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CUNDINAMARCA\ESE HOSPITAL MARIO GAITAN YANGUAS\"/>
    </mc:Choice>
  </mc:AlternateContent>
  <xr:revisionPtr revIDLastSave="0" documentId="8_{22D101A6-715E-4724-BB73-7A59CAA7D46C}" xr6:coauthVersionLast="47" xr6:coauthVersionMax="47" xr10:uidLastSave="{00000000-0000-0000-0000-000000000000}"/>
  <bookViews>
    <workbookView xWindow="-120" yWindow="-120" windowWidth="20730" windowHeight="11160" xr2:uid="{51A7F792-4E71-4F3A-9AE2-BCDBB615B0C2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4" i="1" l="1"/>
  <c r="D361" i="1"/>
  <c r="AF356" i="1"/>
  <c r="AD356" i="1"/>
  <c r="AC356" i="1"/>
  <c r="AB356" i="1"/>
  <c r="AA356" i="1"/>
  <c r="M356" i="1"/>
  <c r="L356" i="1"/>
  <c r="H356" i="1"/>
  <c r="AI355" i="1"/>
  <c r="AE355" i="1"/>
  <c r="Z355" i="1" s="1"/>
  <c r="X355" i="1"/>
  <c r="U355" i="1"/>
  <c r="S355" i="1"/>
  <c r="P355" i="1"/>
  <c r="R355" i="1" s="1"/>
  <c r="N355" i="1"/>
  <c r="K355" i="1"/>
  <c r="J355" i="1"/>
  <c r="I355" i="1"/>
  <c r="G355" i="1"/>
  <c r="F355" i="1"/>
  <c r="E355" i="1"/>
  <c r="D355" i="1"/>
  <c r="C355" i="1"/>
  <c r="AI354" i="1"/>
  <c r="AE354" i="1"/>
  <c r="X354" i="1"/>
  <c r="Z354" i="1" s="1"/>
  <c r="U354" i="1"/>
  <c r="S354" i="1"/>
  <c r="P354" i="1"/>
  <c r="K354" i="1"/>
  <c r="J354" i="1"/>
  <c r="N354" i="1" s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R353" i="1"/>
  <c r="Q353" i="1"/>
  <c r="P353" i="1"/>
  <c r="K353" i="1"/>
  <c r="N353" i="1" s="1"/>
  <c r="J353" i="1"/>
  <c r="I353" i="1"/>
  <c r="G353" i="1"/>
  <c r="AG353" i="1" s="1"/>
  <c r="F353" i="1"/>
  <c r="E353" i="1"/>
  <c r="D353" i="1"/>
  <c r="C353" i="1"/>
  <c r="AI352" i="1"/>
  <c r="AE352" i="1"/>
  <c r="Z352" i="1"/>
  <c r="X352" i="1"/>
  <c r="U352" i="1"/>
  <c r="S352" i="1"/>
  <c r="R352" i="1"/>
  <c r="P352" i="1"/>
  <c r="N352" i="1"/>
  <c r="K352" i="1"/>
  <c r="J352" i="1"/>
  <c r="I352" i="1"/>
  <c r="G352" i="1"/>
  <c r="F352" i="1"/>
  <c r="E352" i="1"/>
  <c r="D352" i="1"/>
  <c r="C352" i="1"/>
  <c r="AI351" i="1"/>
  <c r="AE351" i="1"/>
  <c r="X351" i="1"/>
  <c r="U351" i="1"/>
  <c r="S351" i="1"/>
  <c r="R351" i="1"/>
  <c r="P351" i="1"/>
  <c r="Q351" i="1" s="1"/>
  <c r="K351" i="1"/>
  <c r="J351" i="1"/>
  <c r="N351" i="1" s="1"/>
  <c r="O351" i="1" s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P350" i="1"/>
  <c r="R350" i="1" s="1"/>
  <c r="K350" i="1"/>
  <c r="J350" i="1"/>
  <c r="N350" i="1" s="1"/>
  <c r="I350" i="1"/>
  <c r="G350" i="1"/>
  <c r="F350" i="1"/>
  <c r="E350" i="1"/>
  <c r="D350" i="1"/>
  <c r="C350" i="1"/>
  <c r="AI349" i="1"/>
  <c r="AE349" i="1"/>
  <c r="X349" i="1"/>
  <c r="Z349" i="1" s="1"/>
  <c r="U349" i="1"/>
  <c r="S349" i="1"/>
  <c r="R349" i="1"/>
  <c r="Q349" i="1"/>
  <c r="P349" i="1"/>
  <c r="K349" i="1"/>
  <c r="N349" i="1" s="1"/>
  <c r="O349" i="1" s="1"/>
  <c r="J349" i="1"/>
  <c r="I349" i="1"/>
  <c r="G349" i="1"/>
  <c r="AG349" i="1" s="1"/>
  <c r="F349" i="1"/>
  <c r="E349" i="1"/>
  <c r="D349" i="1"/>
  <c r="C349" i="1"/>
  <c r="AI348" i="1"/>
  <c r="AE348" i="1"/>
  <c r="Z348" i="1"/>
  <c r="X348" i="1"/>
  <c r="U348" i="1"/>
  <c r="S348" i="1"/>
  <c r="R348" i="1"/>
  <c r="P348" i="1"/>
  <c r="N348" i="1"/>
  <c r="K348" i="1"/>
  <c r="J348" i="1"/>
  <c r="I348" i="1"/>
  <c r="G348" i="1"/>
  <c r="Q348" i="1" s="1"/>
  <c r="F348" i="1"/>
  <c r="E348" i="1"/>
  <c r="D348" i="1"/>
  <c r="C348" i="1"/>
  <c r="AI347" i="1"/>
  <c r="AE347" i="1"/>
  <c r="Z347" i="1" s="1"/>
  <c r="X347" i="1"/>
  <c r="U347" i="1"/>
  <c r="S347" i="1"/>
  <c r="P347" i="1"/>
  <c r="R347" i="1" s="1"/>
  <c r="N347" i="1"/>
  <c r="K347" i="1"/>
  <c r="J347" i="1"/>
  <c r="I347" i="1"/>
  <c r="G347" i="1"/>
  <c r="F347" i="1"/>
  <c r="E347" i="1"/>
  <c r="D347" i="1"/>
  <c r="C347" i="1"/>
  <c r="AI346" i="1"/>
  <c r="AE346" i="1"/>
  <c r="X346" i="1"/>
  <c r="Z346" i="1" s="1"/>
  <c r="U346" i="1"/>
  <c r="S346" i="1"/>
  <c r="P346" i="1"/>
  <c r="K346" i="1"/>
  <c r="J346" i="1"/>
  <c r="N346" i="1" s="1"/>
  <c r="I346" i="1"/>
  <c r="O346" i="1" s="1"/>
  <c r="G346" i="1"/>
  <c r="F346" i="1"/>
  <c r="E346" i="1"/>
  <c r="D346" i="1"/>
  <c r="C346" i="1"/>
  <c r="AI345" i="1"/>
  <c r="AE345" i="1"/>
  <c r="X345" i="1"/>
  <c r="Z345" i="1" s="1"/>
  <c r="U345" i="1"/>
  <c r="S345" i="1"/>
  <c r="R345" i="1"/>
  <c r="Q345" i="1"/>
  <c r="P345" i="1"/>
  <c r="K345" i="1"/>
  <c r="N345" i="1" s="1"/>
  <c r="J345" i="1"/>
  <c r="I345" i="1"/>
  <c r="G345" i="1"/>
  <c r="F345" i="1"/>
  <c r="E345" i="1"/>
  <c r="D345" i="1"/>
  <c r="C345" i="1"/>
  <c r="AI344" i="1"/>
  <c r="AE344" i="1"/>
  <c r="Z344" i="1"/>
  <c r="X344" i="1"/>
  <c r="U344" i="1"/>
  <c r="S344" i="1"/>
  <c r="R344" i="1"/>
  <c r="P344" i="1"/>
  <c r="Q344" i="1" s="1"/>
  <c r="N344" i="1"/>
  <c r="K344" i="1"/>
  <c r="J344" i="1"/>
  <c r="I344" i="1"/>
  <c r="G344" i="1"/>
  <c r="F344" i="1"/>
  <c r="E344" i="1"/>
  <c r="D344" i="1"/>
  <c r="C344" i="1"/>
  <c r="AI343" i="1"/>
  <c r="AE343" i="1"/>
  <c r="X343" i="1"/>
  <c r="Z343" i="1" s="1"/>
  <c r="U343" i="1"/>
  <c r="S343" i="1"/>
  <c r="R343" i="1"/>
  <c r="P343" i="1"/>
  <c r="Q343" i="1" s="1"/>
  <c r="O343" i="1"/>
  <c r="K343" i="1"/>
  <c r="J343" i="1"/>
  <c r="N343" i="1" s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P342" i="1"/>
  <c r="R342" i="1" s="1"/>
  <c r="K342" i="1"/>
  <c r="J342" i="1"/>
  <c r="N342" i="1" s="1"/>
  <c r="I342" i="1"/>
  <c r="G342" i="1"/>
  <c r="F342" i="1"/>
  <c r="E342" i="1"/>
  <c r="D342" i="1"/>
  <c r="C342" i="1"/>
  <c r="AI341" i="1"/>
  <c r="AE341" i="1"/>
  <c r="X341" i="1"/>
  <c r="Z341" i="1" s="1"/>
  <c r="U341" i="1"/>
  <c r="S341" i="1"/>
  <c r="Q341" i="1"/>
  <c r="P341" i="1"/>
  <c r="R341" i="1" s="1"/>
  <c r="K341" i="1"/>
  <c r="N341" i="1" s="1"/>
  <c r="O341" i="1" s="1"/>
  <c r="J341" i="1"/>
  <c r="I341" i="1"/>
  <c r="G341" i="1"/>
  <c r="F341" i="1"/>
  <c r="E341" i="1"/>
  <c r="D341" i="1"/>
  <c r="C341" i="1"/>
  <c r="AI340" i="1"/>
  <c r="AE340" i="1"/>
  <c r="Z340" i="1"/>
  <c r="X340" i="1"/>
  <c r="U340" i="1"/>
  <c r="S340" i="1"/>
  <c r="R340" i="1"/>
  <c r="P340" i="1"/>
  <c r="N340" i="1"/>
  <c r="K340" i="1"/>
  <c r="J340" i="1"/>
  <c r="I340" i="1"/>
  <c r="G340" i="1"/>
  <c r="Q340" i="1" s="1"/>
  <c r="F340" i="1"/>
  <c r="E340" i="1"/>
  <c r="D340" i="1"/>
  <c r="C340" i="1"/>
  <c r="AI339" i="1"/>
  <c r="AE339" i="1"/>
  <c r="Z339" i="1" s="1"/>
  <c r="X339" i="1"/>
  <c r="U339" i="1"/>
  <c r="S339" i="1"/>
  <c r="P339" i="1"/>
  <c r="R339" i="1" s="1"/>
  <c r="N339" i="1"/>
  <c r="K339" i="1"/>
  <c r="J339" i="1"/>
  <c r="I339" i="1"/>
  <c r="G339" i="1"/>
  <c r="F339" i="1"/>
  <c r="E339" i="1"/>
  <c r="D339" i="1"/>
  <c r="C339" i="1"/>
  <c r="AI338" i="1"/>
  <c r="AE338" i="1"/>
  <c r="X338" i="1"/>
  <c r="Z338" i="1" s="1"/>
  <c r="U338" i="1"/>
  <c r="S338" i="1"/>
  <c r="P338" i="1"/>
  <c r="K338" i="1"/>
  <c r="J338" i="1"/>
  <c r="N338" i="1" s="1"/>
  <c r="I338" i="1"/>
  <c r="G338" i="1"/>
  <c r="F338" i="1"/>
  <c r="E338" i="1"/>
  <c r="D338" i="1"/>
  <c r="C338" i="1"/>
  <c r="AI337" i="1"/>
  <c r="AE337" i="1"/>
  <c r="X337" i="1"/>
  <c r="Z337" i="1" s="1"/>
  <c r="U337" i="1"/>
  <c r="S337" i="1"/>
  <c r="R337" i="1"/>
  <c r="Q337" i="1"/>
  <c r="P337" i="1"/>
  <c r="K337" i="1"/>
  <c r="J337" i="1"/>
  <c r="N337" i="1" s="1"/>
  <c r="I337" i="1"/>
  <c r="G337" i="1"/>
  <c r="F337" i="1"/>
  <c r="E337" i="1"/>
  <c r="D337" i="1"/>
  <c r="C337" i="1"/>
  <c r="AI336" i="1"/>
  <c r="AE336" i="1"/>
  <c r="Z336" i="1"/>
  <c r="X336" i="1"/>
  <c r="U336" i="1"/>
  <c r="S336" i="1"/>
  <c r="R336" i="1"/>
  <c r="P336" i="1"/>
  <c r="Q336" i="1" s="1"/>
  <c r="N336" i="1"/>
  <c r="K336" i="1"/>
  <c r="J336" i="1"/>
  <c r="I336" i="1"/>
  <c r="G336" i="1"/>
  <c r="F336" i="1"/>
  <c r="E336" i="1"/>
  <c r="D336" i="1"/>
  <c r="C336" i="1"/>
  <c r="AI335" i="1"/>
  <c r="AE335" i="1"/>
  <c r="X335" i="1"/>
  <c r="Z335" i="1" s="1"/>
  <c r="U335" i="1"/>
  <c r="S335" i="1"/>
  <c r="R335" i="1"/>
  <c r="P335" i="1"/>
  <c r="O335" i="1"/>
  <c r="K335" i="1"/>
  <c r="J335" i="1"/>
  <c r="N335" i="1" s="1"/>
  <c r="I335" i="1"/>
  <c r="G335" i="1"/>
  <c r="Q335" i="1" s="1"/>
  <c r="F335" i="1"/>
  <c r="E335" i="1"/>
  <c r="D335" i="1"/>
  <c r="C335" i="1"/>
  <c r="AI334" i="1"/>
  <c r="AE334" i="1"/>
  <c r="Z334" i="1" s="1"/>
  <c r="X334" i="1"/>
  <c r="U334" i="1"/>
  <c r="S334" i="1"/>
  <c r="P334" i="1"/>
  <c r="R334" i="1" s="1"/>
  <c r="K334" i="1"/>
  <c r="J334" i="1"/>
  <c r="N334" i="1" s="1"/>
  <c r="I334" i="1"/>
  <c r="G334" i="1"/>
  <c r="F334" i="1"/>
  <c r="E334" i="1"/>
  <c r="D334" i="1"/>
  <c r="C334" i="1"/>
  <c r="AI333" i="1"/>
  <c r="AE333" i="1"/>
  <c r="X333" i="1"/>
  <c r="Z333" i="1" s="1"/>
  <c r="U333" i="1"/>
  <c r="S333" i="1"/>
  <c r="Q333" i="1"/>
  <c r="P333" i="1"/>
  <c r="R333" i="1" s="1"/>
  <c r="K333" i="1"/>
  <c r="N333" i="1" s="1"/>
  <c r="O333" i="1" s="1"/>
  <c r="J333" i="1"/>
  <c r="I333" i="1"/>
  <c r="G333" i="1"/>
  <c r="F333" i="1"/>
  <c r="E333" i="1"/>
  <c r="D333" i="1"/>
  <c r="C333" i="1"/>
  <c r="AI332" i="1"/>
  <c r="AE332" i="1"/>
  <c r="Z332" i="1"/>
  <c r="X332" i="1"/>
  <c r="U332" i="1"/>
  <c r="S332" i="1"/>
  <c r="R332" i="1"/>
  <c r="P332" i="1"/>
  <c r="N332" i="1"/>
  <c r="K332" i="1"/>
  <c r="J332" i="1"/>
  <c r="I332" i="1"/>
  <c r="G332" i="1"/>
  <c r="Q332" i="1" s="1"/>
  <c r="F332" i="1"/>
  <c r="E332" i="1"/>
  <c r="D332" i="1"/>
  <c r="C332" i="1"/>
  <c r="AI331" i="1"/>
  <c r="AE331" i="1"/>
  <c r="Z331" i="1" s="1"/>
  <c r="X331" i="1"/>
  <c r="U331" i="1"/>
  <c r="S331" i="1"/>
  <c r="P331" i="1"/>
  <c r="R331" i="1" s="1"/>
  <c r="N331" i="1"/>
  <c r="K331" i="1"/>
  <c r="J331" i="1"/>
  <c r="I331" i="1"/>
  <c r="G331" i="1"/>
  <c r="F331" i="1"/>
  <c r="E331" i="1"/>
  <c r="D331" i="1"/>
  <c r="C331" i="1"/>
  <c r="AI330" i="1"/>
  <c r="AE330" i="1"/>
  <c r="X330" i="1"/>
  <c r="Z330" i="1" s="1"/>
  <c r="U330" i="1"/>
  <c r="S330" i="1"/>
  <c r="P330" i="1"/>
  <c r="K330" i="1"/>
  <c r="J330" i="1"/>
  <c r="N330" i="1" s="1"/>
  <c r="I330" i="1"/>
  <c r="G330" i="1"/>
  <c r="O330" i="1" s="1"/>
  <c r="F330" i="1"/>
  <c r="E330" i="1"/>
  <c r="D330" i="1"/>
  <c r="C330" i="1"/>
  <c r="AI329" i="1"/>
  <c r="AE329" i="1"/>
  <c r="X329" i="1"/>
  <c r="Z329" i="1" s="1"/>
  <c r="U329" i="1"/>
  <c r="S329" i="1"/>
  <c r="R329" i="1"/>
  <c r="Q329" i="1"/>
  <c r="P329" i="1"/>
  <c r="K329" i="1"/>
  <c r="N329" i="1" s="1"/>
  <c r="J329" i="1"/>
  <c r="I329" i="1"/>
  <c r="G329" i="1"/>
  <c r="AG329" i="1" s="1"/>
  <c r="F329" i="1"/>
  <c r="E329" i="1"/>
  <c r="D329" i="1"/>
  <c r="C329" i="1"/>
  <c r="AI328" i="1"/>
  <c r="AE328" i="1"/>
  <c r="Z328" i="1"/>
  <c r="X328" i="1"/>
  <c r="U328" i="1"/>
  <c r="S328" i="1"/>
  <c r="R328" i="1"/>
  <c r="P328" i="1"/>
  <c r="Q328" i="1" s="1"/>
  <c r="N328" i="1"/>
  <c r="K328" i="1"/>
  <c r="J328" i="1"/>
  <c r="I328" i="1"/>
  <c r="G328" i="1"/>
  <c r="F328" i="1"/>
  <c r="E328" i="1"/>
  <c r="D328" i="1"/>
  <c r="C328" i="1"/>
  <c r="AI327" i="1"/>
  <c r="AE327" i="1"/>
  <c r="X327" i="1"/>
  <c r="U327" i="1"/>
  <c r="S327" i="1"/>
  <c r="P327" i="1"/>
  <c r="Q327" i="1" s="1"/>
  <c r="K327" i="1"/>
  <c r="J327" i="1"/>
  <c r="N327" i="1" s="1"/>
  <c r="O327" i="1" s="1"/>
  <c r="I327" i="1"/>
  <c r="G327" i="1"/>
  <c r="R327" i="1" s="1"/>
  <c r="F327" i="1"/>
  <c r="E327" i="1"/>
  <c r="D327" i="1"/>
  <c r="C327" i="1"/>
  <c r="AI326" i="1"/>
  <c r="AE326" i="1"/>
  <c r="X326" i="1"/>
  <c r="Z326" i="1" s="1"/>
  <c r="U326" i="1"/>
  <c r="S326" i="1"/>
  <c r="P326" i="1"/>
  <c r="R326" i="1" s="1"/>
  <c r="K326" i="1"/>
  <c r="J326" i="1"/>
  <c r="N326" i="1" s="1"/>
  <c r="I326" i="1"/>
  <c r="G326" i="1"/>
  <c r="F326" i="1"/>
  <c r="E326" i="1"/>
  <c r="D326" i="1"/>
  <c r="C326" i="1"/>
  <c r="AI325" i="1"/>
  <c r="AE325" i="1"/>
  <c r="X325" i="1"/>
  <c r="Z325" i="1" s="1"/>
  <c r="U325" i="1"/>
  <c r="S325" i="1"/>
  <c r="Q325" i="1"/>
  <c r="P325" i="1"/>
  <c r="R325" i="1" s="1"/>
  <c r="K325" i="1"/>
  <c r="N325" i="1" s="1"/>
  <c r="O325" i="1" s="1"/>
  <c r="J325" i="1"/>
  <c r="I325" i="1"/>
  <c r="G325" i="1"/>
  <c r="F325" i="1"/>
  <c r="E325" i="1"/>
  <c r="D325" i="1"/>
  <c r="C325" i="1"/>
  <c r="AI324" i="1"/>
  <c r="AE324" i="1"/>
  <c r="Z324" i="1"/>
  <c r="X324" i="1"/>
  <c r="U324" i="1"/>
  <c r="S324" i="1"/>
  <c r="R324" i="1"/>
  <c r="P324" i="1"/>
  <c r="N324" i="1"/>
  <c r="K324" i="1"/>
  <c r="J324" i="1"/>
  <c r="I324" i="1"/>
  <c r="G324" i="1"/>
  <c r="Q324" i="1" s="1"/>
  <c r="F324" i="1"/>
  <c r="E324" i="1"/>
  <c r="D324" i="1"/>
  <c r="C324" i="1"/>
  <c r="AI323" i="1"/>
  <c r="AE323" i="1"/>
  <c r="Z323" i="1" s="1"/>
  <c r="X323" i="1"/>
  <c r="U323" i="1"/>
  <c r="S323" i="1"/>
  <c r="P323" i="1"/>
  <c r="R323" i="1" s="1"/>
  <c r="N323" i="1"/>
  <c r="K323" i="1"/>
  <c r="J323" i="1"/>
  <c r="I323" i="1"/>
  <c r="G323" i="1"/>
  <c r="F323" i="1"/>
  <c r="E323" i="1"/>
  <c r="D323" i="1"/>
  <c r="C323" i="1"/>
  <c r="AI322" i="1"/>
  <c r="AE322" i="1"/>
  <c r="X322" i="1"/>
  <c r="Z322" i="1" s="1"/>
  <c r="U322" i="1"/>
  <c r="S322" i="1"/>
  <c r="P322" i="1"/>
  <c r="K322" i="1"/>
  <c r="J322" i="1"/>
  <c r="N322" i="1" s="1"/>
  <c r="I322" i="1"/>
  <c r="G322" i="1"/>
  <c r="O322" i="1" s="1"/>
  <c r="F322" i="1"/>
  <c r="E322" i="1"/>
  <c r="D322" i="1"/>
  <c r="C322" i="1"/>
  <c r="AI321" i="1"/>
  <c r="AE321" i="1"/>
  <c r="X321" i="1"/>
  <c r="Z321" i="1" s="1"/>
  <c r="U321" i="1"/>
  <c r="S321" i="1"/>
  <c r="R321" i="1"/>
  <c r="Q321" i="1"/>
  <c r="P321" i="1"/>
  <c r="K321" i="1"/>
  <c r="N321" i="1" s="1"/>
  <c r="J321" i="1"/>
  <c r="I321" i="1"/>
  <c r="G321" i="1"/>
  <c r="AG321" i="1" s="1"/>
  <c r="F321" i="1"/>
  <c r="E321" i="1"/>
  <c r="D321" i="1"/>
  <c r="C321" i="1"/>
  <c r="AI320" i="1"/>
  <c r="AE320" i="1"/>
  <c r="Z320" i="1"/>
  <c r="X320" i="1"/>
  <c r="U320" i="1"/>
  <c r="S320" i="1"/>
  <c r="R320" i="1"/>
  <c r="P320" i="1"/>
  <c r="N320" i="1"/>
  <c r="K320" i="1"/>
  <c r="J320" i="1"/>
  <c r="I320" i="1"/>
  <c r="G320" i="1"/>
  <c r="F320" i="1"/>
  <c r="E320" i="1"/>
  <c r="D320" i="1"/>
  <c r="C320" i="1"/>
  <c r="AI319" i="1"/>
  <c r="AE319" i="1"/>
  <c r="X319" i="1"/>
  <c r="U319" i="1"/>
  <c r="S319" i="1"/>
  <c r="R319" i="1"/>
  <c r="P319" i="1"/>
  <c r="K319" i="1"/>
  <c r="J319" i="1"/>
  <c r="N319" i="1" s="1"/>
  <c r="O319" i="1" s="1"/>
  <c r="I319" i="1"/>
  <c r="G319" i="1"/>
  <c r="Q319" i="1" s="1"/>
  <c r="F319" i="1"/>
  <c r="E319" i="1"/>
  <c r="D319" i="1"/>
  <c r="C319" i="1"/>
  <c r="AI318" i="1"/>
  <c r="AE318" i="1"/>
  <c r="X318" i="1"/>
  <c r="Z318" i="1" s="1"/>
  <c r="U318" i="1"/>
  <c r="S318" i="1"/>
  <c r="P318" i="1"/>
  <c r="R318" i="1" s="1"/>
  <c r="K318" i="1"/>
  <c r="J318" i="1"/>
  <c r="N318" i="1" s="1"/>
  <c r="I318" i="1"/>
  <c r="G318" i="1"/>
  <c r="O318" i="1" s="1"/>
  <c r="F318" i="1"/>
  <c r="E318" i="1"/>
  <c r="D318" i="1"/>
  <c r="C318" i="1"/>
  <c r="AI317" i="1"/>
  <c r="AE317" i="1"/>
  <c r="X317" i="1"/>
  <c r="Z317" i="1" s="1"/>
  <c r="U317" i="1"/>
  <c r="S317" i="1"/>
  <c r="Q317" i="1"/>
  <c r="P317" i="1"/>
  <c r="R317" i="1" s="1"/>
  <c r="K317" i="1"/>
  <c r="N317" i="1" s="1"/>
  <c r="J317" i="1"/>
  <c r="I317" i="1"/>
  <c r="G317" i="1"/>
  <c r="F317" i="1"/>
  <c r="E317" i="1"/>
  <c r="D317" i="1"/>
  <c r="C317" i="1"/>
  <c r="AI316" i="1"/>
  <c r="AE316" i="1"/>
  <c r="Z316" i="1"/>
  <c r="X316" i="1"/>
  <c r="U316" i="1"/>
  <c r="S316" i="1"/>
  <c r="R316" i="1"/>
  <c r="P316" i="1"/>
  <c r="N316" i="1"/>
  <c r="K316" i="1"/>
  <c r="J316" i="1"/>
  <c r="I316" i="1"/>
  <c r="G316" i="1"/>
  <c r="Q316" i="1" s="1"/>
  <c r="F316" i="1"/>
  <c r="E316" i="1"/>
  <c r="D316" i="1"/>
  <c r="C316" i="1"/>
  <c r="AI315" i="1"/>
  <c r="AE315" i="1"/>
  <c r="Z315" i="1" s="1"/>
  <c r="X315" i="1"/>
  <c r="U315" i="1"/>
  <c r="S315" i="1"/>
  <c r="P315" i="1"/>
  <c r="R315" i="1" s="1"/>
  <c r="K315" i="1"/>
  <c r="J315" i="1"/>
  <c r="N315" i="1" s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P314" i="1"/>
  <c r="K314" i="1"/>
  <c r="J314" i="1"/>
  <c r="N314" i="1" s="1"/>
  <c r="I314" i="1"/>
  <c r="G314" i="1"/>
  <c r="F314" i="1"/>
  <c r="E314" i="1"/>
  <c r="D314" i="1"/>
  <c r="C314" i="1"/>
  <c r="AI313" i="1"/>
  <c r="AE313" i="1"/>
  <c r="X313" i="1"/>
  <c r="Z313" i="1" s="1"/>
  <c r="U313" i="1"/>
  <c r="S313" i="1"/>
  <c r="R313" i="1"/>
  <c r="Q313" i="1"/>
  <c r="P313" i="1"/>
  <c r="K313" i="1"/>
  <c r="N313" i="1" s="1"/>
  <c r="J313" i="1"/>
  <c r="I313" i="1"/>
  <c r="G313" i="1"/>
  <c r="F313" i="1"/>
  <c r="E313" i="1"/>
  <c r="D313" i="1"/>
  <c r="C313" i="1"/>
  <c r="AI312" i="1"/>
  <c r="AE312" i="1"/>
  <c r="Z312" i="1"/>
  <c r="X312" i="1"/>
  <c r="U312" i="1"/>
  <c r="S312" i="1"/>
  <c r="R312" i="1"/>
  <c r="P312" i="1"/>
  <c r="Q312" i="1" s="1"/>
  <c r="N312" i="1"/>
  <c r="K312" i="1"/>
  <c r="J312" i="1"/>
  <c r="I312" i="1"/>
  <c r="G312" i="1"/>
  <c r="F312" i="1"/>
  <c r="E312" i="1"/>
  <c r="D312" i="1"/>
  <c r="C312" i="1"/>
  <c r="AI311" i="1"/>
  <c r="AE311" i="1"/>
  <c r="X311" i="1"/>
  <c r="Z311" i="1" s="1"/>
  <c r="U311" i="1"/>
  <c r="S311" i="1"/>
  <c r="Q311" i="1"/>
  <c r="P311" i="1"/>
  <c r="R311" i="1" s="1"/>
  <c r="O311" i="1"/>
  <c r="K311" i="1"/>
  <c r="J311" i="1"/>
  <c r="N311" i="1" s="1"/>
  <c r="I311" i="1"/>
  <c r="G311" i="1"/>
  <c r="F311" i="1"/>
  <c r="E311" i="1"/>
  <c r="D311" i="1"/>
  <c r="C311" i="1"/>
  <c r="AI310" i="1"/>
  <c r="AE310" i="1"/>
  <c r="X310" i="1"/>
  <c r="Z310" i="1" s="1"/>
  <c r="U310" i="1"/>
  <c r="S310" i="1"/>
  <c r="P310" i="1"/>
  <c r="R310" i="1" s="1"/>
  <c r="K310" i="1"/>
  <c r="J310" i="1"/>
  <c r="N310" i="1" s="1"/>
  <c r="AG310" i="1" s="1"/>
  <c r="I310" i="1"/>
  <c r="G310" i="1"/>
  <c r="F310" i="1"/>
  <c r="E310" i="1"/>
  <c r="D310" i="1"/>
  <c r="C310" i="1"/>
  <c r="AI309" i="1"/>
  <c r="AE309" i="1"/>
  <c r="X309" i="1"/>
  <c r="Z309" i="1" s="1"/>
  <c r="U309" i="1"/>
  <c r="S309" i="1"/>
  <c r="Q309" i="1"/>
  <c r="P309" i="1"/>
  <c r="R309" i="1" s="1"/>
  <c r="K309" i="1"/>
  <c r="N309" i="1" s="1"/>
  <c r="J309" i="1"/>
  <c r="I309" i="1"/>
  <c r="G309" i="1"/>
  <c r="F309" i="1"/>
  <c r="E309" i="1"/>
  <c r="D309" i="1"/>
  <c r="C309" i="1"/>
  <c r="AI308" i="1"/>
  <c r="AE308" i="1"/>
  <c r="Z308" i="1"/>
  <c r="X308" i="1"/>
  <c r="U308" i="1"/>
  <c r="S308" i="1"/>
  <c r="R308" i="1"/>
  <c r="P308" i="1"/>
  <c r="Q308" i="1" s="1"/>
  <c r="N308" i="1"/>
  <c r="K308" i="1"/>
  <c r="J308" i="1"/>
  <c r="I308" i="1"/>
  <c r="G308" i="1"/>
  <c r="F308" i="1"/>
  <c r="E308" i="1"/>
  <c r="D308" i="1"/>
  <c r="C308" i="1"/>
  <c r="AI307" i="1"/>
  <c r="AE307" i="1"/>
  <c r="Z307" i="1" s="1"/>
  <c r="X307" i="1"/>
  <c r="U307" i="1"/>
  <c r="S307" i="1"/>
  <c r="P307" i="1"/>
  <c r="R307" i="1" s="1"/>
  <c r="N307" i="1"/>
  <c r="K307" i="1"/>
  <c r="J307" i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P306" i="1"/>
  <c r="K306" i="1"/>
  <c r="J306" i="1"/>
  <c r="N306" i="1" s="1"/>
  <c r="I306" i="1"/>
  <c r="G306" i="1"/>
  <c r="O306" i="1" s="1"/>
  <c r="F306" i="1"/>
  <c r="E306" i="1"/>
  <c r="D306" i="1"/>
  <c r="C306" i="1"/>
  <c r="AI305" i="1"/>
  <c r="AE305" i="1"/>
  <c r="X305" i="1"/>
  <c r="Z305" i="1" s="1"/>
  <c r="U305" i="1"/>
  <c r="S305" i="1"/>
  <c r="R305" i="1"/>
  <c r="Q305" i="1"/>
  <c r="P305" i="1"/>
  <c r="K305" i="1"/>
  <c r="J305" i="1"/>
  <c r="N305" i="1" s="1"/>
  <c r="I305" i="1"/>
  <c r="G305" i="1"/>
  <c r="F305" i="1"/>
  <c r="E305" i="1"/>
  <c r="D305" i="1"/>
  <c r="C305" i="1"/>
  <c r="AI304" i="1"/>
  <c r="AE304" i="1"/>
  <c r="Z304" i="1" s="1"/>
  <c r="X304" i="1"/>
  <c r="U304" i="1"/>
  <c r="S304" i="1"/>
  <c r="R304" i="1"/>
  <c r="P304" i="1"/>
  <c r="O304" i="1"/>
  <c r="N304" i="1"/>
  <c r="K304" i="1"/>
  <c r="J304" i="1"/>
  <c r="I304" i="1"/>
  <c r="G304" i="1"/>
  <c r="F304" i="1"/>
  <c r="E304" i="1"/>
  <c r="D304" i="1"/>
  <c r="C304" i="1"/>
  <c r="AI303" i="1"/>
  <c r="AE303" i="1"/>
  <c r="X303" i="1"/>
  <c r="Z303" i="1" s="1"/>
  <c r="U303" i="1"/>
  <c r="S303" i="1"/>
  <c r="P303" i="1"/>
  <c r="R303" i="1" s="1"/>
  <c r="O303" i="1"/>
  <c r="K303" i="1"/>
  <c r="J303" i="1"/>
  <c r="N303" i="1" s="1"/>
  <c r="I303" i="1"/>
  <c r="G303" i="1"/>
  <c r="F303" i="1"/>
  <c r="E303" i="1"/>
  <c r="D303" i="1"/>
  <c r="C303" i="1"/>
  <c r="AI302" i="1"/>
  <c r="AE302" i="1"/>
  <c r="X302" i="1"/>
  <c r="Z302" i="1" s="1"/>
  <c r="U302" i="1"/>
  <c r="S302" i="1"/>
  <c r="P302" i="1"/>
  <c r="K302" i="1"/>
  <c r="J302" i="1"/>
  <c r="N302" i="1" s="1"/>
  <c r="I302" i="1"/>
  <c r="G302" i="1"/>
  <c r="O302" i="1" s="1"/>
  <c r="F302" i="1"/>
  <c r="E302" i="1"/>
  <c r="D302" i="1"/>
  <c r="C302" i="1"/>
  <c r="AI301" i="1"/>
  <c r="AE301" i="1"/>
  <c r="X301" i="1"/>
  <c r="Z301" i="1" s="1"/>
  <c r="U301" i="1"/>
  <c r="S301" i="1"/>
  <c r="Q301" i="1"/>
  <c r="P301" i="1"/>
  <c r="R301" i="1" s="1"/>
  <c r="N301" i="1"/>
  <c r="K301" i="1"/>
  <c r="J301" i="1"/>
  <c r="I301" i="1"/>
  <c r="G301" i="1"/>
  <c r="F301" i="1"/>
  <c r="E301" i="1"/>
  <c r="D301" i="1"/>
  <c r="C301" i="1"/>
  <c r="AI300" i="1"/>
  <c r="AE300" i="1"/>
  <c r="Z300" i="1"/>
  <c r="X300" i="1"/>
  <c r="U300" i="1"/>
  <c r="S300" i="1"/>
  <c r="R300" i="1"/>
  <c r="P300" i="1"/>
  <c r="N300" i="1"/>
  <c r="K300" i="1"/>
  <c r="J300" i="1"/>
  <c r="I300" i="1"/>
  <c r="G300" i="1"/>
  <c r="F300" i="1"/>
  <c r="E300" i="1"/>
  <c r="D300" i="1"/>
  <c r="C300" i="1"/>
  <c r="AI299" i="1"/>
  <c r="AE299" i="1"/>
  <c r="X299" i="1"/>
  <c r="U299" i="1"/>
  <c r="S299" i="1"/>
  <c r="P299" i="1"/>
  <c r="K299" i="1"/>
  <c r="J299" i="1"/>
  <c r="N299" i="1" s="1"/>
  <c r="I299" i="1"/>
  <c r="O299" i="1" s="1"/>
  <c r="G299" i="1"/>
  <c r="F299" i="1"/>
  <c r="E299" i="1"/>
  <c r="D299" i="1"/>
  <c r="C299" i="1"/>
  <c r="AI298" i="1"/>
  <c r="AE298" i="1"/>
  <c r="X298" i="1"/>
  <c r="Z298" i="1" s="1"/>
  <c r="U298" i="1"/>
  <c r="S298" i="1"/>
  <c r="P298" i="1"/>
  <c r="K298" i="1"/>
  <c r="J298" i="1"/>
  <c r="N298" i="1" s="1"/>
  <c r="I298" i="1"/>
  <c r="G298" i="1"/>
  <c r="O298" i="1" s="1"/>
  <c r="F298" i="1"/>
  <c r="E298" i="1"/>
  <c r="D298" i="1"/>
  <c r="C298" i="1"/>
  <c r="AI297" i="1"/>
  <c r="AE297" i="1"/>
  <c r="X297" i="1"/>
  <c r="Z297" i="1" s="1"/>
  <c r="U297" i="1"/>
  <c r="S297" i="1"/>
  <c r="R297" i="1"/>
  <c r="Q297" i="1"/>
  <c r="P297" i="1"/>
  <c r="K297" i="1"/>
  <c r="J297" i="1"/>
  <c r="I297" i="1"/>
  <c r="G297" i="1"/>
  <c r="F297" i="1"/>
  <c r="E297" i="1"/>
  <c r="D297" i="1"/>
  <c r="C297" i="1"/>
  <c r="AI296" i="1"/>
  <c r="AE296" i="1"/>
  <c r="Z296" i="1" s="1"/>
  <c r="X296" i="1"/>
  <c r="U296" i="1"/>
  <c r="S296" i="1"/>
  <c r="R296" i="1"/>
  <c r="P296" i="1"/>
  <c r="Q296" i="1" s="1"/>
  <c r="N296" i="1"/>
  <c r="O296" i="1" s="1"/>
  <c r="K296" i="1"/>
  <c r="J296" i="1"/>
  <c r="I296" i="1"/>
  <c r="G296" i="1"/>
  <c r="F296" i="1"/>
  <c r="E296" i="1"/>
  <c r="D296" i="1"/>
  <c r="C296" i="1"/>
  <c r="AI295" i="1"/>
  <c r="AE295" i="1"/>
  <c r="X295" i="1"/>
  <c r="Z295" i="1" s="1"/>
  <c r="U295" i="1"/>
  <c r="S295" i="1"/>
  <c r="P295" i="1"/>
  <c r="R295" i="1" s="1"/>
  <c r="K295" i="1"/>
  <c r="J295" i="1"/>
  <c r="N295" i="1" s="1"/>
  <c r="I295" i="1"/>
  <c r="O295" i="1" s="1"/>
  <c r="G295" i="1"/>
  <c r="F295" i="1"/>
  <c r="E295" i="1"/>
  <c r="D295" i="1"/>
  <c r="C295" i="1"/>
  <c r="AI294" i="1"/>
  <c r="AE294" i="1"/>
  <c r="X294" i="1"/>
  <c r="Z294" i="1" s="1"/>
  <c r="U294" i="1"/>
  <c r="S294" i="1"/>
  <c r="Q294" i="1"/>
  <c r="P294" i="1"/>
  <c r="R294" i="1" s="1"/>
  <c r="K294" i="1"/>
  <c r="J294" i="1"/>
  <c r="N294" i="1" s="1"/>
  <c r="AG294" i="1" s="1"/>
  <c r="I294" i="1"/>
  <c r="G294" i="1"/>
  <c r="O294" i="1" s="1"/>
  <c r="F294" i="1"/>
  <c r="E294" i="1"/>
  <c r="D294" i="1"/>
  <c r="C294" i="1"/>
  <c r="AI293" i="1"/>
  <c r="AE293" i="1"/>
  <c r="Z293" i="1"/>
  <c r="X293" i="1"/>
  <c r="U293" i="1"/>
  <c r="S293" i="1"/>
  <c r="R293" i="1"/>
  <c r="Q293" i="1"/>
  <c r="P293" i="1"/>
  <c r="K293" i="1"/>
  <c r="N293" i="1" s="1"/>
  <c r="J293" i="1"/>
  <c r="I293" i="1"/>
  <c r="G293" i="1"/>
  <c r="F293" i="1"/>
  <c r="E293" i="1"/>
  <c r="D293" i="1"/>
  <c r="C293" i="1"/>
  <c r="AI292" i="1"/>
  <c r="AE292" i="1"/>
  <c r="Z292" i="1"/>
  <c r="X292" i="1"/>
  <c r="U292" i="1"/>
  <c r="S292" i="1"/>
  <c r="R292" i="1"/>
  <c r="P292" i="1"/>
  <c r="N292" i="1"/>
  <c r="K292" i="1"/>
  <c r="J292" i="1"/>
  <c r="I292" i="1"/>
  <c r="G292" i="1"/>
  <c r="F292" i="1"/>
  <c r="E292" i="1"/>
  <c r="D292" i="1"/>
  <c r="C292" i="1"/>
  <c r="AI291" i="1"/>
  <c r="AE291" i="1"/>
  <c r="Z291" i="1" s="1"/>
  <c r="X291" i="1"/>
  <c r="U291" i="1"/>
  <c r="S291" i="1"/>
  <c r="P291" i="1"/>
  <c r="O291" i="1"/>
  <c r="N291" i="1"/>
  <c r="K291" i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P290" i="1"/>
  <c r="K290" i="1"/>
  <c r="J290" i="1"/>
  <c r="N290" i="1" s="1"/>
  <c r="I290" i="1"/>
  <c r="G290" i="1"/>
  <c r="F290" i="1"/>
  <c r="E290" i="1"/>
  <c r="D290" i="1"/>
  <c r="C290" i="1"/>
  <c r="AI289" i="1"/>
  <c r="AE289" i="1"/>
  <c r="X289" i="1"/>
  <c r="Z289" i="1" s="1"/>
  <c r="U289" i="1"/>
  <c r="S289" i="1"/>
  <c r="R289" i="1"/>
  <c r="Q289" i="1"/>
  <c r="P289" i="1"/>
  <c r="K289" i="1"/>
  <c r="J289" i="1"/>
  <c r="N289" i="1" s="1"/>
  <c r="I289" i="1"/>
  <c r="G289" i="1"/>
  <c r="F289" i="1"/>
  <c r="E289" i="1"/>
  <c r="D289" i="1"/>
  <c r="C289" i="1"/>
  <c r="AI288" i="1"/>
  <c r="AE288" i="1"/>
  <c r="Z288" i="1"/>
  <c r="X288" i="1"/>
  <c r="U288" i="1"/>
  <c r="S288" i="1"/>
  <c r="R288" i="1"/>
  <c r="P288" i="1"/>
  <c r="N288" i="1"/>
  <c r="K288" i="1"/>
  <c r="J288" i="1"/>
  <c r="I288" i="1"/>
  <c r="G288" i="1"/>
  <c r="F288" i="1"/>
  <c r="E288" i="1"/>
  <c r="D288" i="1"/>
  <c r="C288" i="1"/>
  <c r="AI287" i="1"/>
  <c r="AE287" i="1"/>
  <c r="X287" i="1"/>
  <c r="Z287" i="1" s="1"/>
  <c r="U287" i="1"/>
  <c r="S287" i="1"/>
  <c r="R287" i="1"/>
  <c r="P287" i="1"/>
  <c r="K287" i="1"/>
  <c r="J287" i="1"/>
  <c r="N287" i="1" s="1"/>
  <c r="I287" i="1"/>
  <c r="O287" i="1" s="1"/>
  <c r="G287" i="1"/>
  <c r="Q287" i="1" s="1"/>
  <c r="F287" i="1"/>
  <c r="E287" i="1"/>
  <c r="D287" i="1"/>
  <c r="C287" i="1"/>
  <c r="AI286" i="1"/>
  <c r="AE286" i="1"/>
  <c r="Z286" i="1" s="1"/>
  <c r="X286" i="1"/>
  <c r="U286" i="1"/>
  <c r="S286" i="1"/>
  <c r="Q286" i="1"/>
  <c r="P286" i="1"/>
  <c r="R286" i="1" s="1"/>
  <c r="K286" i="1"/>
  <c r="J286" i="1"/>
  <c r="N286" i="1" s="1"/>
  <c r="I286" i="1"/>
  <c r="G286" i="1"/>
  <c r="O286" i="1" s="1"/>
  <c r="F286" i="1"/>
  <c r="E286" i="1"/>
  <c r="D286" i="1"/>
  <c r="C286" i="1"/>
  <c r="AI285" i="1"/>
  <c r="AE285" i="1"/>
  <c r="Z285" i="1"/>
  <c r="X285" i="1"/>
  <c r="U285" i="1"/>
  <c r="S285" i="1"/>
  <c r="Q285" i="1"/>
  <c r="P285" i="1"/>
  <c r="R285" i="1" s="1"/>
  <c r="N285" i="1"/>
  <c r="K285" i="1"/>
  <c r="J285" i="1"/>
  <c r="I285" i="1"/>
  <c r="O285" i="1" s="1"/>
  <c r="G285" i="1"/>
  <c r="F285" i="1"/>
  <c r="E285" i="1"/>
  <c r="D285" i="1"/>
  <c r="C285" i="1"/>
  <c r="AI284" i="1"/>
  <c r="AE284" i="1"/>
  <c r="Z284" i="1"/>
  <c r="X284" i="1"/>
  <c r="U284" i="1"/>
  <c r="S284" i="1"/>
  <c r="R284" i="1"/>
  <c r="P284" i="1"/>
  <c r="N284" i="1"/>
  <c r="K284" i="1"/>
  <c r="J284" i="1"/>
  <c r="I284" i="1"/>
  <c r="G284" i="1"/>
  <c r="F284" i="1"/>
  <c r="E284" i="1"/>
  <c r="D284" i="1"/>
  <c r="C284" i="1"/>
  <c r="AI283" i="1"/>
  <c r="AE283" i="1"/>
  <c r="X283" i="1"/>
  <c r="Z283" i="1" s="1"/>
  <c r="U283" i="1"/>
  <c r="S283" i="1"/>
  <c r="P283" i="1"/>
  <c r="O283" i="1"/>
  <c r="N283" i="1"/>
  <c r="K283" i="1"/>
  <c r="J283" i="1"/>
  <c r="I283" i="1"/>
  <c r="G283" i="1"/>
  <c r="F283" i="1"/>
  <c r="E283" i="1"/>
  <c r="D283" i="1"/>
  <c r="C283" i="1"/>
  <c r="AI282" i="1"/>
  <c r="AE282" i="1"/>
  <c r="X282" i="1"/>
  <c r="Z282" i="1" s="1"/>
  <c r="U282" i="1"/>
  <c r="S282" i="1"/>
  <c r="P282" i="1"/>
  <c r="K282" i="1"/>
  <c r="J282" i="1"/>
  <c r="I282" i="1"/>
  <c r="G282" i="1"/>
  <c r="F282" i="1"/>
  <c r="E282" i="1"/>
  <c r="D282" i="1"/>
  <c r="C282" i="1"/>
  <c r="AI281" i="1"/>
  <c r="AE281" i="1"/>
  <c r="X281" i="1"/>
  <c r="Z281" i="1" s="1"/>
  <c r="U281" i="1"/>
  <c r="S281" i="1"/>
  <c r="Q281" i="1"/>
  <c r="P281" i="1"/>
  <c r="K281" i="1"/>
  <c r="J281" i="1"/>
  <c r="N281" i="1" s="1"/>
  <c r="I281" i="1"/>
  <c r="G281" i="1"/>
  <c r="R281" i="1" s="1"/>
  <c r="F281" i="1"/>
  <c r="E281" i="1"/>
  <c r="D281" i="1"/>
  <c r="C281" i="1"/>
  <c r="AI280" i="1"/>
  <c r="AE280" i="1"/>
  <c r="Z280" i="1" s="1"/>
  <c r="X280" i="1"/>
  <c r="U280" i="1"/>
  <c r="S280" i="1"/>
  <c r="R280" i="1"/>
  <c r="P280" i="1"/>
  <c r="Q280" i="1" s="1"/>
  <c r="N280" i="1"/>
  <c r="K280" i="1"/>
  <c r="J280" i="1"/>
  <c r="I280" i="1"/>
  <c r="G280" i="1"/>
  <c r="F280" i="1"/>
  <c r="E280" i="1"/>
  <c r="D280" i="1"/>
  <c r="C280" i="1"/>
  <c r="AI279" i="1"/>
  <c r="AE279" i="1"/>
  <c r="X279" i="1"/>
  <c r="U279" i="1"/>
  <c r="S279" i="1"/>
  <c r="P279" i="1"/>
  <c r="Q279" i="1" s="1"/>
  <c r="K279" i="1"/>
  <c r="J279" i="1"/>
  <c r="N279" i="1" s="1"/>
  <c r="I279" i="1"/>
  <c r="O279" i="1" s="1"/>
  <c r="G279" i="1"/>
  <c r="R279" i="1" s="1"/>
  <c r="F279" i="1"/>
  <c r="E279" i="1"/>
  <c r="D279" i="1"/>
  <c r="C279" i="1"/>
  <c r="AI278" i="1"/>
  <c r="AE278" i="1"/>
  <c r="X278" i="1"/>
  <c r="Z278" i="1" s="1"/>
  <c r="U278" i="1"/>
  <c r="S278" i="1"/>
  <c r="P278" i="1"/>
  <c r="R278" i="1" s="1"/>
  <c r="K278" i="1"/>
  <c r="J278" i="1"/>
  <c r="N278" i="1" s="1"/>
  <c r="AG278" i="1" s="1"/>
  <c r="I278" i="1"/>
  <c r="G278" i="1"/>
  <c r="F278" i="1"/>
  <c r="E278" i="1"/>
  <c r="D278" i="1"/>
  <c r="C278" i="1"/>
  <c r="AI277" i="1"/>
  <c r="AE277" i="1"/>
  <c r="Z277" i="1"/>
  <c r="X277" i="1"/>
  <c r="U277" i="1"/>
  <c r="S277" i="1"/>
  <c r="Q277" i="1"/>
  <c r="P277" i="1"/>
  <c r="N277" i="1"/>
  <c r="K277" i="1"/>
  <c r="J277" i="1"/>
  <c r="I277" i="1"/>
  <c r="G277" i="1"/>
  <c r="F277" i="1"/>
  <c r="E277" i="1"/>
  <c r="D277" i="1"/>
  <c r="C277" i="1"/>
  <c r="AI276" i="1"/>
  <c r="AE276" i="1"/>
  <c r="Z276" i="1"/>
  <c r="X276" i="1"/>
  <c r="U276" i="1"/>
  <c r="S276" i="1"/>
  <c r="R276" i="1"/>
  <c r="Q276" i="1"/>
  <c r="P276" i="1"/>
  <c r="N276" i="1"/>
  <c r="K276" i="1"/>
  <c r="J276" i="1"/>
  <c r="I276" i="1"/>
  <c r="G276" i="1"/>
  <c r="F276" i="1"/>
  <c r="E276" i="1"/>
  <c r="D276" i="1"/>
  <c r="C276" i="1"/>
  <c r="AI275" i="1"/>
  <c r="AE275" i="1"/>
  <c r="Z275" i="1" s="1"/>
  <c r="X275" i="1"/>
  <c r="U275" i="1"/>
  <c r="S275" i="1"/>
  <c r="P275" i="1"/>
  <c r="N275" i="1"/>
  <c r="K275" i="1"/>
  <c r="J275" i="1"/>
  <c r="I275" i="1"/>
  <c r="O275" i="1" s="1"/>
  <c r="G275" i="1"/>
  <c r="F275" i="1"/>
  <c r="E275" i="1"/>
  <c r="D275" i="1"/>
  <c r="C275" i="1"/>
  <c r="AI274" i="1"/>
  <c r="AE274" i="1"/>
  <c r="X274" i="1"/>
  <c r="Z274" i="1" s="1"/>
  <c r="U274" i="1"/>
  <c r="S274" i="1"/>
  <c r="P274" i="1"/>
  <c r="K274" i="1"/>
  <c r="J274" i="1"/>
  <c r="N274" i="1" s="1"/>
  <c r="I274" i="1"/>
  <c r="G274" i="1"/>
  <c r="F274" i="1"/>
  <c r="E274" i="1"/>
  <c r="D274" i="1"/>
  <c r="C274" i="1"/>
  <c r="AI273" i="1"/>
  <c r="AE273" i="1"/>
  <c r="X273" i="1"/>
  <c r="Z273" i="1" s="1"/>
  <c r="U273" i="1"/>
  <c r="S273" i="1"/>
  <c r="Q273" i="1"/>
  <c r="P273" i="1"/>
  <c r="K273" i="1"/>
  <c r="J273" i="1"/>
  <c r="I273" i="1"/>
  <c r="G273" i="1"/>
  <c r="R273" i="1" s="1"/>
  <c r="F273" i="1"/>
  <c r="E273" i="1"/>
  <c r="D273" i="1"/>
  <c r="C273" i="1"/>
  <c r="AI272" i="1"/>
  <c r="AE272" i="1"/>
  <c r="Z272" i="1"/>
  <c r="X272" i="1"/>
  <c r="U272" i="1"/>
  <c r="S272" i="1"/>
  <c r="R272" i="1"/>
  <c r="P272" i="1"/>
  <c r="Q272" i="1" s="1"/>
  <c r="N272" i="1"/>
  <c r="O272" i="1" s="1"/>
  <c r="K272" i="1"/>
  <c r="J272" i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Q271" i="1"/>
  <c r="P271" i="1"/>
  <c r="K271" i="1"/>
  <c r="J271" i="1"/>
  <c r="N271" i="1" s="1"/>
  <c r="I271" i="1"/>
  <c r="O271" i="1" s="1"/>
  <c r="G271" i="1"/>
  <c r="R271" i="1" s="1"/>
  <c r="F271" i="1"/>
  <c r="E271" i="1"/>
  <c r="D271" i="1"/>
  <c r="C271" i="1"/>
  <c r="AI270" i="1"/>
  <c r="AE270" i="1"/>
  <c r="X270" i="1"/>
  <c r="Z270" i="1" s="1"/>
  <c r="U270" i="1"/>
  <c r="S270" i="1"/>
  <c r="P270" i="1"/>
  <c r="R270" i="1" s="1"/>
  <c r="K270" i="1"/>
  <c r="J270" i="1"/>
  <c r="N270" i="1" s="1"/>
  <c r="O270" i="1" s="1"/>
  <c r="I270" i="1"/>
  <c r="G270" i="1"/>
  <c r="F270" i="1"/>
  <c r="E270" i="1"/>
  <c r="D270" i="1"/>
  <c r="C270" i="1"/>
  <c r="AI269" i="1"/>
  <c r="AE269" i="1"/>
  <c r="Z269" i="1"/>
  <c r="X269" i="1"/>
  <c r="U269" i="1"/>
  <c r="S269" i="1"/>
  <c r="Q269" i="1"/>
  <c r="P269" i="1"/>
  <c r="R269" i="1" s="1"/>
  <c r="N269" i="1"/>
  <c r="K269" i="1"/>
  <c r="J269" i="1"/>
  <c r="I269" i="1"/>
  <c r="G269" i="1"/>
  <c r="AG269" i="1" s="1"/>
  <c r="F269" i="1"/>
  <c r="E269" i="1"/>
  <c r="D269" i="1"/>
  <c r="C269" i="1"/>
  <c r="AI268" i="1"/>
  <c r="AE268" i="1"/>
  <c r="Z268" i="1"/>
  <c r="X268" i="1"/>
  <c r="U268" i="1"/>
  <c r="S268" i="1"/>
  <c r="R268" i="1"/>
  <c r="Q268" i="1"/>
  <c r="P268" i="1"/>
  <c r="N268" i="1"/>
  <c r="K268" i="1"/>
  <c r="J268" i="1"/>
  <c r="I268" i="1"/>
  <c r="G268" i="1"/>
  <c r="F268" i="1"/>
  <c r="E268" i="1"/>
  <c r="D268" i="1"/>
  <c r="C268" i="1"/>
  <c r="AI267" i="1"/>
  <c r="AE267" i="1"/>
  <c r="Z267" i="1" s="1"/>
  <c r="X267" i="1"/>
  <c r="U267" i="1"/>
  <c r="S267" i="1"/>
  <c r="P267" i="1"/>
  <c r="N267" i="1"/>
  <c r="K267" i="1"/>
  <c r="J267" i="1"/>
  <c r="I267" i="1"/>
  <c r="O267" i="1" s="1"/>
  <c r="G267" i="1"/>
  <c r="F267" i="1"/>
  <c r="E267" i="1"/>
  <c r="D267" i="1"/>
  <c r="C267" i="1"/>
  <c r="AI266" i="1"/>
  <c r="AE266" i="1"/>
  <c r="X266" i="1"/>
  <c r="Z266" i="1" s="1"/>
  <c r="U266" i="1"/>
  <c r="S266" i="1"/>
  <c r="P266" i="1"/>
  <c r="K266" i="1"/>
  <c r="J266" i="1"/>
  <c r="N266" i="1" s="1"/>
  <c r="I266" i="1"/>
  <c r="G266" i="1"/>
  <c r="F266" i="1"/>
  <c r="E266" i="1"/>
  <c r="D266" i="1"/>
  <c r="C266" i="1"/>
  <c r="AI265" i="1"/>
  <c r="AE265" i="1"/>
  <c r="X265" i="1"/>
  <c r="Z265" i="1" s="1"/>
  <c r="U265" i="1"/>
  <c r="S265" i="1"/>
  <c r="Q265" i="1"/>
  <c r="P265" i="1"/>
  <c r="K265" i="1"/>
  <c r="N265" i="1" s="1"/>
  <c r="J265" i="1"/>
  <c r="I265" i="1"/>
  <c r="G265" i="1"/>
  <c r="R265" i="1" s="1"/>
  <c r="F265" i="1"/>
  <c r="E265" i="1"/>
  <c r="D265" i="1"/>
  <c r="C265" i="1"/>
  <c r="AI264" i="1"/>
  <c r="AE264" i="1"/>
  <c r="Z264" i="1"/>
  <c r="X264" i="1"/>
  <c r="U264" i="1"/>
  <c r="S264" i="1"/>
  <c r="R264" i="1"/>
  <c r="P264" i="1"/>
  <c r="Q264" i="1" s="1"/>
  <c r="N264" i="1"/>
  <c r="O264" i="1" s="1"/>
  <c r="K264" i="1"/>
  <c r="J264" i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Q263" i="1"/>
  <c r="P263" i="1"/>
  <c r="K263" i="1"/>
  <c r="J263" i="1"/>
  <c r="N263" i="1" s="1"/>
  <c r="I263" i="1"/>
  <c r="O263" i="1" s="1"/>
  <c r="G263" i="1"/>
  <c r="R263" i="1" s="1"/>
  <c r="F263" i="1"/>
  <c r="E263" i="1"/>
  <c r="D263" i="1"/>
  <c r="C263" i="1"/>
  <c r="AI262" i="1"/>
  <c r="AE262" i="1"/>
  <c r="X262" i="1"/>
  <c r="Z262" i="1" s="1"/>
  <c r="U262" i="1"/>
  <c r="S262" i="1"/>
  <c r="P262" i="1"/>
  <c r="R262" i="1" s="1"/>
  <c r="K262" i="1"/>
  <c r="J262" i="1"/>
  <c r="N262" i="1" s="1"/>
  <c r="AG262" i="1" s="1"/>
  <c r="I262" i="1"/>
  <c r="G262" i="1"/>
  <c r="F262" i="1"/>
  <c r="E262" i="1"/>
  <c r="D262" i="1"/>
  <c r="C262" i="1"/>
  <c r="AI261" i="1"/>
  <c r="AE261" i="1"/>
  <c r="Z261" i="1"/>
  <c r="X261" i="1"/>
  <c r="U261" i="1"/>
  <c r="S261" i="1"/>
  <c r="P261" i="1"/>
  <c r="R261" i="1" s="1"/>
  <c r="K261" i="1"/>
  <c r="J261" i="1"/>
  <c r="N261" i="1" s="1"/>
  <c r="I261" i="1"/>
  <c r="O261" i="1" s="1"/>
  <c r="G261" i="1"/>
  <c r="F261" i="1"/>
  <c r="E261" i="1"/>
  <c r="D261" i="1"/>
  <c r="C261" i="1"/>
  <c r="AI260" i="1"/>
  <c r="AE260" i="1"/>
  <c r="X260" i="1"/>
  <c r="Z260" i="1" s="1"/>
  <c r="U260" i="1"/>
  <c r="S260" i="1"/>
  <c r="Q260" i="1"/>
  <c r="P260" i="1"/>
  <c r="R260" i="1" s="1"/>
  <c r="K260" i="1"/>
  <c r="N260" i="1" s="1"/>
  <c r="AG260" i="1" s="1"/>
  <c r="J260" i="1"/>
  <c r="I260" i="1"/>
  <c r="O260" i="1" s="1"/>
  <c r="G260" i="1"/>
  <c r="F260" i="1"/>
  <c r="E260" i="1"/>
  <c r="D260" i="1"/>
  <c r="C260" i="1"/>
  <c r="AI259" i="1"/>
  <c r="AE259" i="1"/>
  <c r="X259" i="1"/>
  <c r="Z259" i="1" s="1"/>
  <c r="U259" i="1"/>
  <c r="S259" i="1"/>
  <c r="P259" i="1"/>
  <c r="Q259" i="1" s="1"/>
  <c r="N259" i="1"/>
  <c r="K259" i="1"/>
  <c r="J259" i="1"/>
  <c r="I259" i="1"/>
  <c r="G259" i="1"/>
  <c r="R259" i="1" s="1"/>
  <c r="F259" i="1"/>
  <c r="E259" i="1"/>
  <c r="D259" i="1"/>
  <c r="C259" i="1"/>
  <c r="AI258" i="1"/>
  <c r="AE258" i="1"/>
  <c r="X258" i="1"/>
  <c r="Z258" i="1" s="1"/>
  <c r="U258" i="1"/>
  <c r="S258" i="1"/>
  <c r="P258" i="1"/>
  <c r="Q258" i="1" s="1"/>
  <c r="K258" i="1"/>
  <c r="N258" i="1" s="1"/>
  <c r="J258" i="1"/>
  <c r="I258" i="1"/>
  <c r="G258" i="1"/>
  <c r="F258" i="1"/>
  <c r="E258" i="1"/>
  <c r="D258" i="1"/>
  <c r="C258" i="1"/>
  <c r="AI257" i="1"/>
  <c r="AE257" i="1"/>
  <c r="X257" i="1"/>
  <c r="U257" i="1"/>
  <c r="S257" i="1"/>
  <c r="P257" i="1"/>
  <c r="O257" i="1"/>
  <c r="K257" i="1"/>
  <c r="J257" i="1"/>
  <c r="N257" i="1" s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Q256" i="1"/>
  <c r="P256" i="1"/>
  <c r="R256" i="1" s="1"/>
  <c r="K256" i="1"/>
  <c r="J256" i="1"/>
  <c r="I256" i="1"/>
  <c r="G256" i="1"/>
  <c r="F256" i="1"/>
  <c r="E256" i="1"/>
  <c r="D256" i="1"/>
  <c r="C256" i="1"/>
  <c r="AI255" i="1"/>
  <c r="AE255" i="1"/>
  <c r="Z255" i="1"/>
  <c r="X255" i="1"/>
  <c r="U255" i="1"/>
  <c r="S255" i="1"/>
  <c r="R255" i="1"/>
  <c r="Q255" i="1"/>
  <c r="P255" i="1"/>
  <c r="N255" i="1"/>
  <c r="K255" i="1"/>
  <c r="J255" i="1"/>
  <c r="I255" i="1"/>
  <c r="G255" i="1"/>
  <c r="F255" i="1"/>
  <c r="E255" i="1"/>
  <c r="D255" i="1"/>
  <c r="C255" i="1"/>
  <c r="AI254" i="1"/>
  <c r="AE254" i="1"/>
  <c r="Z254" i="1" s="1"/>
  <c r="X254" i="1"/>
  <c r="U254" i="1"/>
  <c r="S254" i="1"/>
  <c r="Q254" i="1"/>
  <c r="P254" i="1"/>
  <c r="N254" i="1"/>
  <c r="O254" i="1" s="1"/>
  <c r="K254" i="1"/>
  <c r="J254" i="1"/>
  <c r="I254" i="1"/>
  <c r="G254" i="1"/>
  <c r="R254" i="1" s="1"/>
  <c r="F254" i="1"/>
  <c r="E254" i="1"/>
  <c r="D254" i="1"/>
  <c r="C254" i="1"/>
  <c r="AI253" i="1"/>
  <c r="AE253" i="1"/>
  <c r="Z253" i="1"/>
  <c r="X253" i="1"/>
  <c r="U253" i="1"/>
  <c r="S253" i="1"/>
  <c r="P253" i="1"/>
  <c r="N253" i="1"/>
  <c r="K253" i="1"/>
  <c r="J253" i="1"/>
  <c r="I253" i="1"/>
  <c r="G253" i="1"/>
  <c r="F253" i="1"/>
  <c r="E253" i="1"/>
  <c r="D253" i="1"/>
  <c r="C253" i="1"/>
  <c r="AI252" i="1"/>
  <c r="AE252" i="1"/>
  <c r="X252" i="1"/>
  <c r="Z252" i="1" s="1"/>
  <c r="U252" i="1"/>
  <c r="S252" i="1"/>
  <c r="Q252" i="1"/>
  <c r="P252" i="1"/>
  <c r="R252" i="1" s="1"/>
  <c r="K252" i="1"/>
  <c r="J252" i="1"/>
  <c r="N252" i="1" s="1"/>
  <c r="I252" i="1"/>
  <c r="O252" i="1" s="1"/>
  <c r="G252" i="1"/>
  <c r="F252" i="1"/>
  <c r="E252" i="1"/>
  <c r="D252" i="1"/>
  <c r="C252" i="1"/>
  <c r="AI251" i="1"/>
  <c r="AE251" i="1"/>
  <c r="X251" i="1"/>
  <c r="Z251" i="1" s="1"/>
  <c r="U251" i="1"/>
  <c r="S251" i="1"/>
  <c r="P251" i="1"/>
  <c r="Q251" i="1" s="1"/>
  <c r="N251" i="1"/>
  <c r="K251" i="1"/>
  <c r="J251" i="1"/>
  <c r="I251" i="1"/>
  <c r="G251" i="1"/>
  <c r="F251" i="1"/>
  <c r="E251" i="1"/>
  <c r="D251" i="1"/>
  <c r="C251" i="1"/>
  <c r="AI250" i="1"/>
  <c r="AE250" i="1"/>
  <c r="X250" i="1"/>
  <c r="U250" i="1"/>
  <c r="S250" i="1"/>
  <c r="P250" i="1"/>
  <c r="Q250" i="1" s="1"/>
  <c r="K250" i="1"/>
  <c r="N250" i="1" s="1"/>
  <c r="J250" i="1"/>
  <c r="I250" i="1"/>
  <c r="G250" i="1"/>
  <c r="F250" i="1"/>
  <c r="E250" i="1"/>
  <c r="D250" i="1"/>
  <c r="C250" i="1"/>
  <c r="AI249" i="1"/>
  <c r="AE249" i="1"/>
  <c r="X249" i="1"/>
  <c r="U249" i="1"/>
  <c r="S249" i="1"/>
  <c r="P249" i="1"/>
  <c r="Q249" i="1" s="1"/>
  <c r="K249" i="1"/>
  <c r="J249" i="1"/>
  <c r="N249" i="1" s="1"/>
  <c r="I249" i="1"/>
  <c r="G249" i="1"/>
  <c r="R249" i="1" s="1"/>
  <c r="F249" i="1"/>
  <c r="E249" i="1"/>
  <c r="D249" i="1"/>
  <c r="C249" i="1"/>
  <c r="AI248" i="1"/>
  <c r="AE248" i="1"/>
  <c r="X248" i="1"/>
  <c r="U248" i="1"/>
  <c r="S248" i="1"/>
  <c r="Q248" i="1"/>
  <c r="P248" i="1"/>
  <c r="R248" i="1" s="1"/>
  <c r="K248" i="1"/>
  <c r="J248" i="1"/>
  <c r="N248" i="1" s="1"/>
  <c r="O248" i="1" s="1"/>
  <c r="I248" i="1"/>
  <c r="G248" i="1"/>
  <c r="F248" i="1"/>
  <c r="E248" i="1"/>
  <c r="D248" i="1"/>
  <c r="C248" i="1"/>
  <c r="AI247" i="1"/>
  <c r="AE247" i="1"/>
  <c r="Z247" i="1"/>
  <c r="X247" i="1"/>
  <c r="U247" i="1"/>
  <c r="S247" i="1"/>
  <c r="R247" i="1"/>
  <c r="Q247" i="1"/>
  <c r="P247" i="1"/>
  <c r="K247" i="1"/>
  <c r="J247" i="1"/>
  <c r="N247" i="1" s="1"/>
  <c r="I247" i="1"/>
  <c r="G247" i="1"/>
  <c r="F247" i="1"/>
  <c r="E247" i="1"/>
  <c r="D247" i="1"/>
  <c r="C247" i="1"/>
  <c r="AI246" i="1"/>
  <c r="AE246" i="1"/>
  <c r="Z246" i="1" s="1"/>
  <c r="X246" i="1"/>
  <c r="U246" i="1"/>
  <c r="S246" i="1"/>
  <c r="Q246" i="1"/>
  <c r="P246" i="1"/>
  <c r="N246" i="1"/>
  <c r="K246" i="1"/>
  <c r="J246" i="1"/>
  <c r="I246" i="1"/>
  <c r="O246" i="1" s="1"/>
  <c r="G246" i="1"/>
  <c r="R246" i="1" s="1"/>
  <c r="F246" i="1"/>
  <c r="E246" i="1"/>
  <c r="D246" i="1"/>
  <c r="C246" i="1"/>
  <c r="AI245" i="1"/>
  <c r="AE245" i="1"/>
  <c r="Z245" i="1"/>
  <c r="X245" i="1"/>
  <c r="U245" i="1"/>
  <c r="S245" i="1"/>
  <c r="P245" i="1"/>
  <c r="K245" i="1"/>
  <c r="J245" i="1"/>
  <c r="N245" i="1" s="1"/>
  <c r="I245" i="1"/>
  <c r="G245" i="1"/>
  <c r="F245" i="1"/>
  <c r="E245" i="1"/>
  <c r="D245" i="1"/>
  <c r="C245" i="1"/>
  <c r="AI244" i="1"/>
  <c r="AE244" i="1"/>
  <c r="X244" i="1"/>
  <c r="Z244" i="1" s="1"/>
  <c r="U244" i="1"/>
  <c r="S244" i="1"/>
  <c r="P244" i="1"/>
  <c r="K244" i="1"/>
  <c r="N244" i="1" s="1"/>
  <c r="J244" i="1"/>
  <c r="I244" i="1"/>
  <c r="G244" i="1"/>
  <c r="F244" i="1"/>
  <c r="E244" i="1"/>
  <c r="D244" i="1"/>
  <c r="C244" i="1"/>
  <c r="AI243" i="1"/>
  <c r="AE243" i="1"/>
  <c r="Z243" i="1"/>
  <c r="X243" i="1"/>
  <c r="U243" i="1"/>
  <c r="S243" i="1"/>
  <c r="R243" i="1"/>
  <c r="P243" i="1"/>
  <c r="Q243" i="1" s="1"/>
  <c r="N243" i="1"/>
  <c r="K243" i="1"/>
  <c r="J243" i="1"/>
  <c r="I243" i="1"/>
  <c r="G243" i="1"/>
  <c r="F243" i="1"/>
  <c r="E243" i="1"/>
  <c r="D243" i="1"/>
  <c r="C243" i="1"/>
  <c r="AI242" i="1"/>
  <c r="AE242" i="1"/>
  <c r="Z242" i="1" s="1"/>
  <c r="X242" i="1"/>
  <c r="U242" i="1"/>
  <c r="S242" i="1"/>
  <c r="P242" i="1"/>
  <c r="Q242" i="1" s="1"/>
  <c r="O242" i="1"/>
  <c r="N242" i="1"/>
  <c r="K242" i="1"/>
  <c r="J242" i="1"/>
  <c r="I242" i="1"/>
  <c r="G242" i="1"/>
  <c r="R242" i="1" s="1"/>
  <c r="F242" i="1"/>
  <c r="E242" i="1"/>
  <c r="D242" i="1"/>
  <c r="C242" i="1"/>
  <c r="AI241" i="1"/>
  <c r="AE241" i="1"/>
  <c r="X241" i="1"/>
  <c r="U241" i="1"/>
  <c r="S241" i="1"/>
  <c r="R241" i="1"/>
  <c r="P241" i="1"/>
  <c r="Q241" i="1" s="1"/>
  <c r="K241" i="1"/>
  <c r="J241" i="1"/>
  <c r="I241" i="1"/>
  <c r="G241" i="1"/>
  <c r="F241" i="1"/>
  <c r="E241" i="1"/>
  <c r="D241" i="1"/>
  <c r="C241" i="1"/>
  <c r="AI240" i="1"/>
  <c r="AE240" i="1"/>
  <c r="X240" i="1"/>
  <c r="Z240" i="1" s="1"/>
  <c r="U240" i="1"/>
  <c r="S240" i="1"/>
  <c r="Q240" i="1"/>
  <c r="P240" i="1"/>
  <c r="R240" i="1" s="1"/>
  <c r="K240" i="1"/>
  <c r="J240" i="1"/>
  <c r="N240" i="1" s="1"/>
  <c r="I240" i="1"/>
  <c r="G240" i="1"/>
  <c r="F240" i="1"/>
  <c r="E240" i="1"/>
  <c r="D240" i="1"/>
  <c r="C240" i="1"/>
  <c r="AI239" i="1"/>
  <c r="AE239" i="1"/>
  <c r="Z239" i="1" s="1"/>
  <c r="X239" i="1"/>
  <c r="U239" i="1"/>
  <c r="S239" i="1"/>
  <c r="Q239" i="1"/>
  <c r="P239" i="1"/>
  <c r="N239" i="1"/>
  <c r="O239" i="1" s="1"/>
  <c r="K239" i="1"/>
  <c r="J239" i="1"/>
  <c r="I239" i="1"/>
  <c r="G239" i="1"/>
  <c r="F239" i="1"/>
  <c r="E239" i="1"/>
  <c r="D239" i="1"/>
  <c r="C239" i="1"/>
  <c r="AI238" i="1"/>
  <c r="AE238" i="1"/>
  <c r="Z238" i="1" s="1"/>
  <c r="X238" i="1"/>
  <c r="U238" i="1"/>
  <c r="S238" i="1"/>
  <c r="Q238" i="1"/>
  <c r="P238" i="1"/>
  <c r="K238" i="1"/>
  <c r="J238" i="1"/>
  <c r="N238" i="1" s="1"/>
  <c r="I238" i="1"/>
  <c r="G238" i="1"/>
  <c r="F238" i="1"/>
  <c r="E238" i="1"/>
  <c r="D238" i="1"/>
  <c r="C238" i="1"/>
  <c r="AI237" i="1"/>
  <c r="AE237" i="1"/>
  <c r="Z237" i="1"/>
  <c r="X237" i="1"/>
  <c r="U237" i="1"/>
  <c r="S237" i="1"/>
  <c r="Q237" i="1"/>
  <c r="P237" i="1"/>
  <c r="R237" i="1" s="1"/>
  <c r="N237" i="1"/>
  <c r="AG237" i="1" s="1"/>
  <c r="K237" i="1"/>
  <c r="J237" i="1"/>
  <c r="I237" i="1"/>
  <c r="G237" i="1"/>
  <c r="F237" i="1"/>
  <c r="E237" i="1"/>
  <c r="D237" i="1"/>
  <c r="C237" i="1"/>
  <c r="AI236" i="1"/>
  <c r="AE236" i="1"/>
  <c r="Z236" i="1"/>
  <c r="X236" i="1"/>
  <c r="U236" i="1"/>
  <c r="S236" i="1"/>
  <c r="P236" i="1"/>
  <c r="R236" i="1" s="1"/>
  <c r="K236" i="1"/>
  <c r="J236" i="1"/>
  <c r="N236" i="1" s="1"/>
  <c r="I236" i="1"/>
  <c r="G236" i="1"/>
  <c r="F236" i="1"/>
  <c r="E236" i="1"/>
  <c r="D236" i="1"/>
  <c r="C236" i="1"/>
  <c r="AI235" i="1"/>
  <c r="AE235" i="1"/>
  <c r="Z235" i="1"/>
  <c r="X235" i="1"/>
  <c r="U235" i="1"/>
  <c r="S235" i="1"/>
  <c r="R235" i="1"/>
  <c r="Q235" i="1"/>
  <c r="P235" i="1"/>
  <c r="K235" i="1"/>
  <c r="N235" i="1" s="1"/>
  <c r="J235" i="1"/>
  <c r="I235" i="1"/>
  <c r="G235" i="1"/>
  <c r="F235" i="1"/>
  <c r="E235" i="1"/>
  <c r="D235" i="1"/>
  <c r="C235" i="1"/>
  <c r="AI234" i="1"/>
  <c r="AE234" i="1"/>
  <c r="Z234" i="1"/>
  <c r="X234" i="1"/>
  <c r="U234" i="1"/>
  <c r="S234" i="1"/>
  <c r="P234" i="1"/>
  <c r="Q234" i="1" s="1"/>
  <c r="O234" i="1"/>
  <c r="K234" i="1"/>
  <c r="N234" i="1" s="1"/>
  <c r="J234" i="1"/>
  <c r="I234" i="1"/>
  <c r="G234" i="1"/>
  <c r="F234" i="1"/>
  <c r="E234" i="1"/>
  <c r="D234" i="1"/>
  <c r="C234" i="1"/>
  <c r="AI233" i="1"/>
  <c r="AE233" i="1"/>
  <c r="X233" i="1"/>
  <c r="Z233" i="1" s="1"/>
  <c r="U233" i="1"/>
  <c r="S233" i="1"/>
  <c r="P233" i="1"/>
  <c r="Q233" i="1" s="1"/>
  <c r="K233" i="1"/>
  <c r="J233" i="1"/>
  <c r="I233" i="1"/>
  <c r="G233" i="1"/>
  <c r="F233" i="1"/>
  <c r="E233" i="1"/>
  <c r="D233" i="1"/>
  <c r="C233" i="1"/>
  <c r="AI232" i="1"/>
  <c r="AE232" i="1"/>
  <c r="X232" i="1"/>
  <c r="U232" i="1"/>
  <c r="S232" i="1"/>
  <c r="Q232" i="1"/>
  <c r="P232" i="1"/>
  <c r="O232" i="1"/>
  <c r="K232" i="1"/>
  <c r="J232" i="1"/>
  <c r="N232" i="1" s="1"/>
  <c r="I232" i="1"/>
  <c r="G232" i="1"/>
  <c r="R232" i="1" s="1"/>
  <c r="F232" i="1"/>
  <c r="E232" i="1"/>
  <c r="D232" i="1"/>
  <c r="C232" i="1"/>
  <c r="AI231" i="1"/>
  <c r="AE231" i="1"/>
  <c r="Z231" i="1"/>
  <c r="X231" i="1"/>
  <c r="U231" i="1"/>
  <c r="S231" i="1"/>
  <c r="R231" i="1"/>
  <c r="Q231" i="1"/>
  <c r="P231" i="1"/>
  <c r="N231" i="1"/>
  <c r="K231" i="1"/>
  <c r="J231" i="1"/>
  <c r="I231" i="1"/>
  <c r="G231" i="1"/>
  <c r="F231" i="1"/>
  <c r="E231" i="1"/>
  <c r="D231" i="1"/>
  <c r="C231" i="1"/>
  <c r="AI230" i="1"/>
  <c r="AE230" i="1"/>
  <c r="Z230" i="1"/>
  <c r="X230" i="1"/>
  <c r="U230" i="1"/>
  <c r="S230" i="1"/>
  <c r="Q230" i="1"/>
  <c r="P230" i="1"/>
  <c r="K230" i="1"/>
  <c r="J230" i="1"/>
  <c r="N230" i="1" s="1"/>
  <c r="I230" i="1"/>
  <c r="G230" i="1"/>
  <c r="F230" i="1"/>
  <c r="E230" i="1"/>
  <c r="D230" i="1"/>
  <c r="C230" i="1"/>
  <c r="AI229" i="1"/>
  <c r="AG229" i="1"/>
  <c r="AE229" i="1"/>
  <c r="Z229" i="1"/>
  <c r="X229" i="1"/>
  <c r="U229" i="1"/>
  <c r="S229" i="1"/>
  <c r="P229" i="1"/>
  <c r="R229" i="1" s="1"/>
  <c r="O229" i="1"/>
  <c r="K229" i="1"/>
  <c r="J229" i="1"/>
  <c r="N229" i="1" s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P228" i="1"/>
  <c r="R228" i="1" s="1"/>
  <c r="N228" i="1"/>
  <c r="K228" i="1"/>
  <c r="J228" i="1"/>
  <c r="I228" i="1"/>
  <c r="G228" i="1"/>
  <c r="F228" i="1"/>
  <c r="E228" i="1"/>
  <c r="D228" i="1"/>
  <c r="C228" i="1"/>
  <c r="AI227" i="1"/>
  <c r="AE227" i="1"/>
  <c r="Z227" i="1"/>
  <c r="X227" i="1"/>
  <c r="U227" i="1"/>
  <c r="S227" i="1"/>
  <c r="P227" i="1"/>
  <c r="N227" i="1"/>
  <c r="K227" i="1"/>
  <c r="J227" i="1"/>
  <c r="I227" i="1"/>
  <c r="G227" i="1"/>
  <c r="F227" i="1"/>
  <c r="E227" i="1"/>
  <c r="D227" i="1"/>
  <c r="C227" i="1"/>
  <c r="AI226" i="1"/>
  <c r="AE226" i="1"/>
  <c r="Z226" i="1" s="1"/>
  <c r="X226" i="1"/>
  <c r="U226" i="1"/>
  <c r="S226" i="1"/>
  <c r="R226" i="1"/>
  <c r="P226" i="1"/>
  <c r="Q226" i="1" s="1"/>
  <c r="N226" i="1"/>
  <c r="K226" i="1"/>
  <c r="J226" i="1"/>
  <c r="I226" i="1"/>
  <c r="G226" i="1"/>
  <c r="F226" i="1"/>
  <c r="E226" i="1"/>
  <c r="D226" i="1"/>
  <c r="C226" i="1"/>
  <c r="AI225" i="1"/>
  <c r="AE225" i="1"/>
  <c r="X225" i="1"/>
  <c r="U225" i="1"/>
  <c r="S225" i="1"/>
  <c r="R225" i="1"/>
  <c r="P225" i="1"/>
  <c r="Q225" i="1" s="1"/>
  <c r="K225" i="1"/>
  <c r="J225" i="1"/>
  <c r="I225" i="1"/>
  <c r="G225" i="1"/>
  <c r="F225" i="1"/>
  <c r="E225" i="1"/>
  <c r="D225" i="1"/>
  <c r="C225" i="1"/>
  <c r="AI224" i="1"/>
  <c r="AE224" i="1"/>
  <c r="X224" i="1"/>
  <c r="Z224" i="1" s="1"/>
  <c r="U224" i="1"/>
  <c r="S224" i="1"/>
  <c r="P224" i="1"/>
  <c r="R224" i="1" s="1"/>
  <c r="AG224" i="1" s="1"/>
  <c r="O224" i="1"/>
  <c r="K224" i="1"/>
  <c r="J224" i="1"/>
  <c r="N224" i="1" s="1"/>
  <c r="I224" i="1"/>
  <c r="G224" i="1"/>
  <c r="F224" i="1"/>
  <c r="E224" i="1"/>
  <c r="D224" i="1"/>
  <c r="C224" i="1"/>
  <c r="AI223" i="1"/>
  <c r="AE223" i="1"/>
  <c r="Z223" i="1" s="1"/>
  <c r="X223" i="1"/>
  <c r="U223" i="1"/>
  <c r="S223" i="1"/>
  <c r="R223" i="1"/>
  <c r="Q223" i="1"/>
  <c r="P223" i="1"/>
  <c r="K223" i="1"/>
  <c r="J223" i="1"/>
  <c r="N223" i="1" s="1"/>
  <c r="I223" i="1"/>
  <c r="G223" i="1"/>
  <c r="F223" i="1"/>
  <c r="E223" i="1"/>
  <c r="D223" i="1"/>
  <c r="C223" i="1"/>
  <c r="AI222" i="1"/>
  <c r="AE222" i="1"/>
  <c r="Z222" i="1"/>
  <c r="X222" i="1"/>
  <c r="U222" i="1"/>
  <c r="S222" i="1"/>
  <c r="Q222" i="1"/>
  <c r="P222" i="1"/>
  <c r="O222" i="1"/>
  <c r="N222" i="1"/>
  <c r="K222" i="1"/>
  <c r="J222" i="1"/>
  <c r="I222" i="1"/>
  <c r="G222" i="1"/>
  <c r="F222" i="1"/>
  <c r="E222" i="1"/>
  <c r="D222" i="1"/>
  <c r="C222" i="1"/>
  <c r="AI221" i="1"/>
  <c r="AE221" i="1"/>
  <c r="Z221" i="1" s="1"/>
  <c r="X221" i="1"/>
  <c r="U221" i="1"/>
  <c r="S221" i="1"/>
  <c r="Q221" i="1"/>
  <c r="P221" i="1"/>
  <c r="R221" i="1" s="1"/>
  <c r="N221" i="1"/>
  <c r="K221" i="1"/>
  <c r="J221" i="1"/>
  <c r="I221" i="1"/>
  <c r="G221" i="1"/>
  <c r="F221" i="1"/>
  <c r="E221" i="1"/>
  <c r="D221" i="1"/>
  <c r="C221" i="1"/>
  <c r="AI220" i="1"/>
  <c r="AE220" i="1"/>
  <c r="Z220" i="1"/>
  <c r="X220" i="1"/>
  <c r="U220" i="1"/>
  <c r="S220" i="1"/>
  <c r="Q220" i="1"/>
  <c r="P220" i="1"/>
  <c r="R220" i="1" s="1"/>
  <c r="K220" i="1"/>
  <c r="J220" i="1"/>
  <c r="N220" i="1" s="1"/>
  <c r="I220" i="1"/>
  <c r="G220" i="1"/>
  <c r="F220" i="1"/>
  <c r="E220" i="1"/>
  <c r="D220" i="1"/>
  <c r="C220" i="1"/>
  <c r="AI219" i="1"/>
  <c r="AE219" i="1"/>
  <c r="Z219" i="1"/>
  <c r="X219" i="1"/>
  <c r="U219" i="1"/>
  <c r="S219" i="1"/>
  <c r="P219" i="1"/>
  <c r="K219" i="1"/>
  <c r="N219" i="1" s="1"/>
  <c r="J219" i="1"/>
  <c r="I219" i="1"/>
  <c r="G219" i="1"/>
  <c r="F219" i="1"/>
  <c r="E219" i="1"/>
  <c r="D219" i="1"/>
  <c r="C219" i="1"/>
  <c r="AI218" i="1"/>
  <c r="AE218" i="1"/>
  <c r="X218" i="1"/>
  <c r="Z218" i="1" s="1"/>
  <c r="U218" i="1"/>
  <c r="S218" i="1"/>
  <c r="R218" i="1"/>
  <c r="P218" i="1"/>
  <c r="Q218" i="1" s="1"/>
  <c r="K218" i="1"/>
  <c r="N218" i="1" s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P217" i="1"/>
  <c r="K217" i="1"/>
  <c r="J217" i="1"/>
  <c r="I217" i="1"/>
  <c r="G217" i="1"/>
  <c r="F217" i="1"/>
  <c r="E217" i="1"/>
  <c r="D217" i="1"/>
  <c r="C217" i="1"/>
  <c r="AI216" i="1"/>
  <c r="AE216" i="1"/>
  <c r="X216" i="1"/>
  <c r="U216" i="1"/>
  <c r="S216" i="1"/>
  <c r="R216" i="1"/>
  <c r="Q216" i="1"/>
  <c r="P216" i="1"/>
  <c r="K216" i="1"/>
  <c r="J216" i="1"/>
  <c r="I216" i="1"/>
  <c r="G216" i="1"/>
  <c r="F216" i="1"/>
  <c r="E216" i="1"/>
  <c r="D216" i="1"/>
  <c r="C216" i="1"/>
  <c r="AI215" i="1"/>
  <c r="AE215" i="1"/>
  <c r="X215" i="1"/>
  <c r="Z215" i="1" s="1"/>
  <c r="U215" i="1"/>
  <c r="S215" i="1"/>
  <c r="Q215" i="1"/>
  <c r="P215" i="1"/>
  <c r="N215" i="1"/>
  <c r="K215" i="1"/>
  <c r="J215" i="1"/>
  <c r="I215" i="1"/>
  <c r="G215" i="1"/>
  <c r="O215" i="1" s="1"/>
  <c r="F215" i="1"/>
  <c r="E215" i="1"/>
  <c r="D215" i="1"/>
  <c r="C215" i="1"/>
  <c r="AI214" i="1"/>
  <c r="AE214" i="1"/>
  <c r="Z214" i="1"/>
  <c r="X214" i="1"/>
  <c r="U214" i="1"/>
  <c r="S214" i="1"/>
  <c r="Q214" i="1"/>
  <c r="P214" i="1"/>
  <c r="N214" i="1"/>
  <c r="K214" i="1"/>
  <c r="J214" i="1"/>
  <c r="I214" i="1"/>
  <c r="G214" i="1"/>
  <c r="R214" i="1" s="1"/>
  <c r="F214" i="1"/>
  <c r="E214" i="1"/>
  <c r="D214" i="1"/>
  <c r="C214" i="1"/>
  <c r="AI213" i="1"/>
  <c r="AE213" i="1"/>
  <c r="Z213" i="1"/>
  <c r="X213" i="1"/>
  <c r="U213" i="1"/>
  <c r="S213" i="1"/>
  <c r="Q213" i="1"/>
  <c r="P213" i="1"/>
  <c r="R213" i="1" s="1"/>
  <c r="K213" i="1"/>
  <c r="J213" i="1"/>
  <c r="N213" i="1" s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P212" i="1"/>
  <c r="K212" i="1"/>
  <c r="N212" i="1" s="1"/>
  <c r="J212" i="1"/>
  <c r="I212" i="1"/>
  <c r="G212" i="1"/>
  <c r="F212" i="1"/>
  <c r="E212" i="1"/>
  <c r="D212" i="1"/>
  <c r="C212" i="1"/>
  <c r="AI211" i="1"/>
  <c r="AE211" i="1"/>
  <c r="Z211" i="1"/>
  <c r="X211" i="1"/>
  <c r="U211" i="1"/>
  <c r="S211" i="1"/>
  <c r="P211" i="1"/>
  <c r="Q211" i="1" s="1"/>
  <c r="N211" i="1"/>
  <c r="K211" i="1"/>
  <c r="J211" i="1"/>
  <c r="I211" i="1"/>
  <c r="G211" i="1"/>
  <c r="R211" i="1" s="1"/>
  <c r="F211" i="1"/>
  <c r="E211" i="1"/>
  <c r="D211" i="1"/>
  <c r="C211" i="1"/>
  <c r="AI210" i="1"/>
  <c r="AE210" i="1"/>
  <c r="Z210" i="1" s="1"/>
  <c r="X210" i="1"/>
  <c r="U210" i="1"/>
  <c r="S210" i="1"/>
  <c r="P210" i="1"/>
  <c r="Q210" i="1" s="1"/>
  <c r="N210" i="1"/>
  <c r="O210" i="1" s="1"/>
  <c r="K210" i="1"/>
  <c r="J210" i="1"/>
  <c r="I210" i="1"/>
  <c r="G210" i="1"/>
  <c r="R210" i="1" s="1"/>
  <c r="F210" i="1"/>
  <c r="E210" i="1"/>
  <c r="D210" i="1"/>
  <c r="C210" i="1"/>
  <c r="AI209" i="1"/>
  <c r="AE209" i="1"/>
  <c r="X209" i="1"/>
  <c r="U209" i="1"/>
  <c r="S209" i="1"/>
  <c r="P209" i="1"/>
  <c r="Q209" i="1" s="1"/>
  <c r="K209" i="1"/>
  <c r="J209" i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Q208" i="1"/>
  <c r="P208" i="1"/>
  <c r="R208" i="1" s="1"/>
  <c r="K208" i="1"/>
  <c r="J208" i="1"/>
  <c r="N208" i="1" s="1"/>
  <c r="I208" i="1"/>
  <c r="G208" i="1"/>
  <c r="F208" i="1"/>
  <c r="E208" i="1"/>
  <c r="D208" i="1"/>
  <c r="C208" i="1"/>
  <c r="AI207" i="1"/>
  <c r="AE207" i="1"/>
  <c r="Z207" i="1" s="1"/>
  <c r="X207" i="1"/>
  <c r="U207" i="1"/>
  <c r="S207" i="1"/>
  <c r="Q207" i="1"/>
  <c r="P207" i="1"/>
  <c r="O207" i="1"/>
  <c r="N207" i="1"/>
  <c r="K207" i="1"/>
  <c r="J207" i="1"/>
  <c r="I207" i="1"/>
  <c r="G207" i="1"/>
  <c r="F207" i="1"/>
  <c r="E207" i="1"/>
  <c r="D207" i="1"/>
  <c r="C207" i="1"/>
  <c r="AI206" i="1"/>
  <c r="AE206" i="1"/>
  <c r="Z206" i="1" s="1"/>
  <c r="X206" i="1"/>
  <c r="U206" i="1"/>
  <c r="S206" i="1"/>
  <c r="R206" i="1"/>
  <c r="Q206" i="1"/>
  <c r="P206" i="1"/>
  <c r="K206" i="1"/>
  <c r="J206" i="1"/>
  <c r="N206" i="1" s="1"/>
  <c r="I206" i="1"/>
  <c r="G206" i="1"/>
  <c r="F206" i="1"/>
  <c r="E206" i="1"/>
  <c r="D206" i="1"/>
  <c r="C206" i="1"/>
  <c r="AI205" i="1"/>
  <c r="AE205" i="1"/>
  <c r="Z205" i="1"/>
  <c r="X205" i="1"/>
  <c r="U205" i="1"/>
  <c r="S205" i="1"/>
  <c r="Q205" i="1"/>
  <c r="P205" i="1"/>
  <c r="R205" i="1" s="1"/>
  <c r="N205" i="1"/>
  <c r="AG205" i="1" s="1"/>
  <c r="K205" i="1"/>
  <c r="J205" i="1"/>
  <c r="I205" i="1"/>
  <c r="G205" i="1"/>
  <c r="F205" i="1"/>
  <c r="E205" i="1"/>
  <c r="D205" i="1"/>
  <c r="C205" i="1"/>
  <c r="AI204" i="1"/>
  <c r="AE204" i="1"/>
  <c r="Z204" i="1"/>
  <c r="X204" i="1"/>
  <c r="U204" i="1"/>
  <c r="S204" i="1"/>
  <c r="P204" i="1"/>
  <c r="R204" i="1" s="1"/>
  <c r="K204" i="1"/>
  <c r="J204" i="1"/>
  <c r="N204" i="1" s="1"/>
  <c r="I204" i="1"/>
  <c r="G204" i="1"/>
  <c r="F204" i="1"/>
  <c r="E204" i="1"/>
  <c r="D204" i="1"/>
  <c r="C204" i="1"/>
  <c r="AI203" i="1"/>
  <c r="AE203" i="1"/>
  <c r="X203" i="1"/>
  <c r="Z203" i="1" s="1"/>
  <c r="U203" i="1"/>
  <c r="S203" i="1"/>
  <c r="R203" i="1"/>
  <c r="Q203" i="1"/>
  <c r="P203" i="1"/>
  <c r="K203" i="1"/>
  <c r="N203" i="1" s="1"/>
  <c r="J203" i="1"/>
  <c r="I203" i="1"/>
  <c r="G203" i="1"/>
  <c r="F203" i="1"/>
  <c r="E203" i="1"/>
  <c r="D203" i="1"/>
  <c r="C203" i="1"/>
  <c r="AI202" i="1"/>
  <c r="AE202" i="1"/>
  <c r="Z202" i="1"/>
  <c r="X202" i="1"/>
  <c r="U202" i="1"/>
  <c r="S202" i="1"/>
  <c r="R202" i="1"/>
  <c r="AG202" i="1" s="1"/>
  <c r="P202" i="1"/>
  <c r="Q202" i="1" s="1"/>
  <c r="O202" i="1"/>
  <c r="K202" i="1"/>
  <c r="N202" i="1" s="1"/>
  <c r="J202" i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P201" i="1"/>
  <c r="Q201" i="1" s="1"/>
  <c r="K201" i="1"/>
  <c r="J201" i="1"/>
  <c r="I201" i="1"/>
  <c r="G201" i="1"/>
  <c r="F201" i="1"/>
  <c r="E201" i="1"/>
  <c r="D201" i="1"/>
  <c r="C201" i="1"/>
  <c r="AI200" i="1"/>
  <c r="AE200" i="1"/>
  <c r="X200" i="1"/>
  <c r="U200" i="1"/>
  <c r="S200" i="1"/>
  <c r="Q200" i="1"/>
  <c r="P200" i="1"/>
  <c r="K200" i="1"/>
  <c r="J200" i="1"/>
  <c r="I200" i="1"/>
  <c r="G200" i="1"/>
  <c r="R200" i="1" s="1"/>
  <c r="F200" i="1"/>
  <c r="E200" i="1"/>
  <c r="D200" i="1"/>
  <c r="C200" i="1"/>
  <c r="AI199" i="1"/>
  <c r="AE199" i="1"/>
  <c r="Z199" i="1"/>
  <c r="X199" i="1"/>
  <c r="U199" i="1"/>
  <c r="S199" i="1"/>
  <c r="Q199" i="1"/>
  <c r="P199" i="1"/>
  <c r="N199" i="1"/>
  <c r="K199" i="1"/>
  <c r="J199" i="1"/>
  <c r="I199" i="1"/>
  <c r="G199" i="1"/>
  <c r="F199" i="1"/>
  <c r="E199" i="1"/>
  <c r="D199" i="1"/>
  <c r="C199" i="1"/>
  <c r="AI198" i="1"/>
  <c r="AE198" i="1"/>
  <c r="Z198" i="1"/>
  <c r="X198" i="1"/>
  <c r="U198" i="1"/>
  <c r="S198" i="1"/>
  <c r="Q198" i="1"/>
  <c r="P198" i="1"/>
  <c r="K198" i="1"/>
  <c r="J198" i="1"/>
  <c r="N198" i="1" s="1"/>
  <c r="I198" i="1"/>
  <c r="G198" i="1"/>
  <c r="F198" i="1"/>
  <c r="E198" i="1"/>
  <c r="D198" i="1"/>
  <c r="C198" i="1"/>
  <c r="AI197" i="1"/>
  <c r="AE197" i="1"/>
  <c r="Z197" i="1"/>
  <c r="X197" i="1"/>
  <c r="U197" i="1"/>
  <c r="S197" i="1"/>
  <c r="P197" i="1"/>
  <c r="R197" i="1" s="1"/>
  <c r="K197" i="1"/>
  <c r="J197" i="1"/>
  <c r="N197" i="1" s="1"/>
  <c r="AG197" i="1" s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P196" i="1"/>
  <c r="R196" i="1" s="1"/>
  <c r="N196" i="1"/>
  <c r="K196" i="1"/>
  <c r="J196" i="1"/>
  <c r="I196" i="1"/>
  <c r="G196" i="1"/>
  <c r="F196" i="1"/>
  <c r="E196" i="1"/>
  <c r="D196" i="1"/>
  <c r="C196" i="1"/>
  <c r="AI195" i="1"/>
  <c r="AE195" i="1"/>
  <c r="Z195" i="1"/>
  <c r="X195" i="1"/>
  <c r="U195" i="1"/>
  <c r="S195" i="1"/>
  <c r="P195" i="1"/>
  <c r="K195" i="1"/>
  <c r="N195" i="1" s="1"/>
  <c r="J195" i="1"/>
  <c r="I195" i="1"/>
  <c r="G195" i="1"/>
  <c r="F195" i="1"/>
  <c r="E195" i="1"/>
  <c r="D195" i="1"/>
  <c r="C195" i="1"/>
  <c r="AI194" i="1"/>
  <c r="AE194" i="1"/>
  <c r="Z194" i="1" s="1"/>
  <c r="X194" i="1"/>
  <c r="U194" i="1"/>
  <c r="S194" i="1"/>
  <c r="R194" i="1"/>
  <c r="P194" i="1"/>
  <c r="Q194" i="1" s="1"/>
  <c r="N194" i="1"/>
  <c r="K194" i="1"/>
  <c r="J194" i="1"/>
  <c r="I194" i="1"/>
  <c r="G194" i="1"/>
  <c r="F194" i="1"/>
  <c r="E194" i="1"/>
  <c r="D194" i="1"/>
  <c r="C194" i="1"/>
  <c r="AI193" i="1"/>
  <c r="AE193" i="1"/>
  <c r="X193" i="1"/>
  <c r="U193" i="1"/>
  <c r="S193" i="1"/>
  <c r="R193" i="1"/>
  <c r="P193" i="1"/>
  <c r="Q193" i="1" s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Q192" i="1"/>
  <c r="P192" i="1"/>
  <c r="R192" i="1" s="1"/>
  <c r="AG192" i="1" s="1"/>
  <c r="O192" i="1"/>
  <c r="K192" i="1"/>
  <c r="J192" i="1"/>
  <c r="N192" i="1" s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Q191" i="1"/>
  <c r="P191" i="1"/>
  <c r="N191" i="1"/>
  <c r="K191" i="1"/>
  <c r="J191" i="1"/>
  <c r="I191" i="1"/>
  <c r="G191" i="1"/>
  <c r="R191" i="1" s="1"/>
  <c r="F191" i="1"/>
  <c r="E191" i="1"/>
  <c r="D191" i="1"/>
  <c r="C191" i="1"/>
  <c r="AI190" i="1"/>
  <c r="AE190" i="1"/>
  <c r="Z190" i="1" s="1"/>
  <c r="X190" i="1"/>
  <c r="U190" i="1"/>
  <c r="S190" i="1"/>
  <c r="R190" i="1"/>
  <c r="Q190" i="1"/>
  <c r="P190" i="1"/>
  <c r="N190" i="1"/>
  <c r="K190" i="1"/>
  <c r="J190" i="1"/>
  <c r="I190" i="1"/>
  <c r="G190" i="1"/>
  <c r="F190" i="1"/>
  <c r="E190" i="1"/>
  <c r="D190" i="1"/>
  <c r="C190" i="1"/>
  <c r="AI189" i="1"/>
  <c r="AE189" i="1"/>
  <c r="Z189" i="1" s="1"/>
  <c r="X189" i="1"/>
  <c r="U189" i="1"/>
  <c r="S189" i="1"/>
  <c r="P189" i="1"/>
  <c r="K189" i="1"/>
  <c r="J189" i="1"/>
  <c r="N189" i="1" s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Q188" i="1"/>
  <c r="P188" i="1"/>
  <c r="R188" i="1" s="1"/>
  <c r="K188" i="1"/>
  <c r="J188" i="1"/>
  <c r="N188" i="1" s="1"/>
  <c r="I188" i="1"/>
  <c r="G188" i="1"/>
  <c r="F188" i="1"/>
  <c r="E188" i="1"/>
  <c r="D188" i="1"/>
  <c r="C188" i="1"/>
  <c r="AI187" i="1"/>
  <c r="AE187" i="1"/>
  <c r="Z187" i="1"/>
  <c r="X187" i="1"/>
  <c r="U187" i="1"/>
  <c r="S187" i="1"/>
  <c r="Q187" i="1"/>
  <c r="P187" i="1"/>
  <c r="R187" i="1" s="1"/>
  <c r="N187" i="1"/>
  <c r="K187" i="1"/>
  <c r="J187" i="1"/>
  <c r="I187" i="1"/>
  <c r="G187" i="1"/>
  <c r="F187" i="1"/>
  <c r="E187" i="1"/>
  <c r="D187" i="1"/>
  <c r="C187" i="1"/>
  <c r="AI186" i="1"/>
  <c r="AE186" i="1"/>
  <c r="X186" i="1"/>
  <c r="Z186" i="1" s="1"/>
  <c r="U186" i="1"/>
  <c r="S186" i="1"/>
  <c r="Q186" i="1"/>
  <c r="P186" i="1"/>
  <c r="N186" i="1"/>
  <c r="K186" i="1"/>
  <c r="J186" i="1"/>
  <c r="I186" i="1"/>
  <c r="O186" i="1" s="1"/>
  <c r="G186" i="1"/>
  <c r="R186" i="1" s="1"/>
  <c r="F186" i="1"/>
  <c r="E186" i="1"/>
  <c r="D186" i="1"/>
  <c r="C186" i="1"/>
  <c r="AI185" i="1"/>
  <c r="AE185" i="1"/>
  <c r="Z185" i="1" s="1"/>
  <c r="X185" i="1"/>
  <c r="U185" i="1"/>
  <c r="S185" i="1"/>
  <c r="P185" i="1"/>
  <c r="Q185" i="1" s="1"/>
  <c r="K185" i="1"/>
  <c r="J185" i="1"/>
  <c r="N185" i="1" s="1"/>
  <c r="I185" i="1"/>
  <c r="G185" i="1"/>
  <c r="R185" i="1" s="1"/>
  <c r="F185" i="1"/>
  <c r="E185" i="1"/>
  <c r="D185" i="1"/>
  <c r="C185" i="1"/>
  <c r="AI184" i="1"/>
  <c r="AE184" i="1"/>
  <c r="X184" i="1"/>
  <c r="Z184" i="1" s="1"/>
  <c r="U184" i="1"/>
  <c r="S184" i="1"/>
  <c r="P184" i="1"/>
  <c r="R184" i="1" s="1"/>
  <c r="K184" i="1"/>
  <c r="J184" i="1"/>
  <c r="I184" i="1"/>
  <c r="G184" i="1"/>
  <c r="F184" i="1"/>
  <c r="E184" i="1"/>
  <c r="D184" i="1"/>
  <c r="C184" i="1"/>
  <c r="AI183" i="1"/>
  <c r="AE183" i="1"/>
  <c r="Z183" i="1"/>
  <c r="X183" i="1"/>
  <c r="U183" i="1"/>
  <c r="S183" i="1"/>
  <c r="R183" i="1"/>
  <c r="Q183" i="1"/>
  <c r="P183" i="1"/>
  <c r="N183" i="1"/>
  <c r="K183" i="1"/>
  <c r="J183" i="1"/>
  <c r="I183" i="1"/>
  <c r="G183" i="1"/>
  <c r="F183" i="1"/>
  <c r="E183" i="1"/>
  <c r="D183" i="1"/>
  <c r="C183" i="1"/>
  <c r="AI182" i="1"/>
  <c r="AE182" i="1"/>
  <c r="Z182" i="1"/>
  <c r="X182" i="1"/>
  <c r="U182" i="1"/>
  <c r="S182" i="1"/>
  <c r="Q182" i="1"/>
  <c r="P182" i="1"/>
  <c r="N182" i="1"/>
  <c r="K182" i="1"/>
  <c r="J182" i="1"/>
  <c r="I182" i="1"/>
  <c r="G182" i="1"/>
  <c r="O182" i="1" s="1"/>
  <c r="F182" i="1"/>
  <c r="E182" i="1"/>
  <c r="D182" i="1"/>
  <c r="C182" i="1"/>
  <c r="AI181" i="1"/>
  <c r="AE181" i="1"/>
  <c r="Z181" i="1"/>
  <c r="X181" i="1"/>
  <c r="U181" i="1"/>
  <c r="S181" i="1"/>
  <c r="P181" i="1"/>
  <c r="N181" i="1"/>
  <c r="O181" i="1" s="1"/>
  <c r="K181" i="1"/>
  <c r="J181" i="1"/>
  <c r="I181" i="1"/>
  <c r="G181" i="1"/>
  <c r="F181" i="1"/>
  <c r="E181" i="1"/>
  <c r="D181" i="1"/>
  <c r="C181" i="1"/>
  <c r="AI180" i="1"/>
  <c r="AE180" i="1"/>
  <c r="X180" i="1"/>
  <c r="Z180" i="1" s="1"/>
  <c r="U180" i="1"/>
  <c r="S180" i="1"/>
  <c r="P180" i="1"/>
  <c r="K180" i="1"/>
  <c r="J180" i="1"/>
  <c r="N180" i="1" s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Q179" i="1"/>
  <c r="P179" i="1"/>
  <c r="N179" i="1"/>
  <c r="K179" i="1"/>
  <c r="J179" i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Q178" i="1"/>
  <c r="P178" i="1"/>
  <c r="N178" i="1"/>
  <c r="O178" i="1" s="1"/>
  <c r="K178" i="1"/>
  <c r="J178" i="1"/>
  <c r="I178" i="1"/>
  <c r="G178" i="1"/>
  <c r="F178" i="1"/>
  <c r="E178" i="1"/>
  <c r="D178" i="1"/>
  <c r="C178" i="1"/>
  <c r="AI177" i="1"/>
  <c r="AE177" i="1"/>
  <c r="Z177" i="1" s="1"/>
  <c r="X177" i="1"/>
  <c r="U177" i="1"/>
  <c r="S177" i="1"/>
  <c r="R177" i="1"/>
  <c r="AG177" i="1" s="1"/>
  <c r="P177" i="1"/>
  <c r="Q177" i="1" s="1"/>
  <c r="O177" i="1"/>
  <c r="K177" i="1"/>
  <c r="J177" i="1"/>
  <c r="N177" i="1" s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R176" i="1" s="1"/>
  <c r="K176" i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Q175" i="1"/>
  <c r="P175" i="1"/>
  <c r="K175" i="1"/>
  <c r="J175" i="1"/>
  <c r="N175" i="1" s="1"/>
  <c r="I175" i="1"/>
  <c r="G175" i="1"/>
  <c r="R175" i="1" s="1"/>
  <c r="F175" i="1"/>
  <c r="E175" i="1"/>
  <c r="D175" i="1"/>
  <c r="C175" i="1"/>
  <c r="AI174" i="1"/>
  <c r="AE174" i="1"/>
  <c r="Z174" i="1"/>
  <c r="X174" i="1"/>
  <c r="U174" i="1"/>
  <c r="S174" i="1"/>
  <c r="Q174" i="1"/>
  <c r="P174" i="1"/>
  <c r="N174" i="1"/>
  <c r="O174" i="1" s="1"/>
  <c r="K174" i="1"/>
  <c r="J174" i="1"/>
  <c r="I174" i="1"/>
  <c r="G174" i="1"/>
  <c r="F174" i="1"/>
  <c r="E174" i="1"/>
  <c r="D174" i="1"/>
  <c r="C174" i="1"/>
  <c r="AI173" i="1"/>
  <c r="AE173" i="1"/>
  <c r="Z173" i="1"/>
  <c r="X173" i="1"/>
  <c r="U173" i="1"/>
  <c r="S173" i="1"/>
  <c r="P173" i="1"/>
  <c r="N173" i="1"/>
  <c r="K173" i="1"/>
  <c r="J173" i="1"/>
  <c r="I173" i="1"/>
  <c r="O173" i="1" s="1"/>
  <c r="G173" i="1"/>
  <c r="F173" i="1"/>
  <c r="E173" i="1"/>
  <c r="D173" i="1"/>
  <c r="C173" i="1"/>
  <c r="AI172" i="1"/>
  <c r="AE172" i="1"/>
  <c r="X172" i="1"/>
  <c r="Z172" i="1" s="1"/>
  <c r="U172" i="1"/>
  <c r="S172" i="1"/>
  <c r="Q172" i="1"/>
  <c r="P172" i="1"/>
  <c r="R172" i="1" s="1"/>
  <c r="K172" i="1"/>
  <c r="J172" i="1"/>
  <c r="N172" i="1" s="1"/>
  <c r="I172" i="1"/>
  <c r="O172" i="1" s="1"/>
  <c r="G172" i="1"/>
  <c r="F172" i="1"/>
  <c r="E172" i="1"/>
  <c r="D172" i="1"/>
  <c r="C172" i="1"/>
  <c r="AI171" i="1"/>
  <c r="AE171" i="1"/>
  <c r="X171" i="1"/>
  <c r="Z171" i="1" s="1"/>
  <c r="U171" i="1"/>
  <c r="S171" i="1"/>
  <c r="P171" i="1"/>
  <c r="R171" i="1" s="1"/>
  <c r="N171" i="1"/>
  <c r="AG171" i="1" s="1"/>
  <c r="K171" i="1"/>
  <c r="J171" i="1"/>
  <c r="I171" i="1"/>
  <c r="G171" i="1"/>
  <c r="F171" i="1"/>
  <c r="E171" i="1"/>
  <c r="D171" i="1"/>
  <c r="C171" i="1"/>
  <c r="AI170" i="1"/>
  <c r="AE170" i="1"/>
  <c r="Z170" i="1" s="1"/>
  <c r="X170" i="1"/>
  <c r="U170" i="1"/>
  <c r="S170" i="1"/>
  <c r="Q170" i="1"/>
  <c r="P170" i="1"/>
  <c r="N170" i="1"/>
  <c r="K170" i="1"/>
  <c r="J170" i="1"/>
  <c r="I170" i="1"/>
  <c r="G170" i="1"/>
  <c r="R170" i="1" s="1"/>
  <c r="F170" i="1"/>
  <c r="E170" i="1"/>
  <c r="D170" i="1"/>
  <c r="C170" i="1"/>
  <c r="AI169" i="1"/>
  <c r="AE169" i="1"/>
  <c r="Z169" i="1" s="1"/>
  <c r="X169" i="1"/>
  <c r="U169" i="1"/>
  <c r="S169" i="1"/>
  <c r="P169" i="1"/>
  <c r="Q169" i="1" s="1"/>
  <c r="K169" i="1"/>
  <c r="J169" i="1"/>
  <c r="N169" i="1" s="1"/>
  <c r="I169" i="1"/>
  <c r="G169" i="1"/>
  <c r="R169" i="1" s="1"/>
  <c r="F169" i="1"/>
  <c r="E169" i="1"/>
  <c r="D169" i="1"/>
  <c r="C169" i="1"/>
  <c r="AI168" i="1"/>
  <c r="AE168" i="1"/>
  <c r="X168" i="1"/>
  <c r="Z168" i="1" s="1"/>
  <c r="U168" i="1"/>
  <c r="S168" i="1"/>
  <c r="P168" i="1"/>
  <c r="R168" i="1" s="1"/>
  <c r="K168" i="1"/>
  <c r="J168" i="1"/>
  <c r="I168" i="1"/>
  <c r="G168" i="1"/>
  <c r="F168" i="1"/>
  <c r="E168" i="1"/>
  <c r="D168" i="1"/>
  <c r="C168" i="1"/>
  <c r="AI167" i="1"/>
  <c r="AE167" i="1"/>
  <c r="Z167" i="1"/>
  <c r="X167" i="1"/>
  <c r="U167" i="1"/>
  <c r="S167" i="1"/>
  <c r="R167" i="1"/>
  <c r="Q167" i="1"/>
  <c r="P167" i="1"/>
  <c r="N167" i="1"/>
  <c r="K167" i="1"/>
  <c r="J167" i="1"/>
  <c r="I167" i="1"/>
  <c r="G167" i="1"/>
  <c r="F167" i="1"/>
  <c r="E167" i="1"/>
  <c r="D167" i="1"/>
  <c r="C167" i="1"/>
  <c r="AI166" i="1"/>
  <c r="AE166" i="1"/>
  <c r="Z166" i="1"/>
  <c r="X166" i="1"/>
  <c r="U166" i="1"/>
  <c r="S166" i="1"/>
  <c r="Q166" i="1"/>
  <c r="P166" i="1"/>
  <c r="N166" i="1"/>
  <c r="K166" i="1"/>
  <c r="J166" i="1"/>
  <c r="I166" i="1"/>
  <c r="G166" i="1"/>
  <c r="O166" i="1" s="1"/>
  <c r="F166" i="1"/>
  <c r="E166" i="1"/>
  <c r="D166" i="1"/>
  <c r="C166" i="1"/>
  <c r="AI165" i="1"/>
  <c r="AE165" i="1"/>
  <c r="Z165" i="1"/>
  <c r="X165" i="1"/>
  <c r="U165" i="1"/>
  <c r="S165" i="1"/>
  <c r="P165" i="1"/>
  <c r="N165" i="1"/>
  <c r="O165" i="1" s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P164" i="1"/>
  <c r="K164" i="1"/>
  <c r="J164" i="1"/>
  <c r="N164" i="1" s="1"/>
  <c r="I164" i="1"/>
  <c r="G164" i="1"/>
  <c r="F164" i="1"/>
  <c r="E164" i="1"/>
  <c r="D164" i="1"/>
  <c r="C164" i="1"/>
  <c r="AI163" i="1"/>
  <c r="AE163" i="1"/>
  <c r="X163" i="1"/>
  <c r="Z163" i="1" s="1"/>
  <c r="U163" i="1"/>
  <c r="S163" i="1"/>
  <c r="Q163" i="1"/>
  <c r="P163" i="1"/>
  <c r="N163" i="1"/>
  <c r="K163" i="1"/>
  <c r="J163" i="1"/>
  <c r="I163" i="1"/>
  <c r="G163" i="1"/>
  <c r="F163" i="1"/>
  <c r="E163" i="1"/>
  <c r="D163" i="1"/>
  <c r="C163" i="1"/>
  <c r="AI162" i="1"/>
  <c r="AE162" i="1"/>
  <c r="Z162" i="1"/>
  <c r="X162" i="1"/>
  <c r="U162" i="1"/>
  <c r="S162" i="1"/>
  <c r="Q162" i="1"/>
  <c r="P162" i="1"/>
  <c r="N162" i="1"/>
  <c r="O162" i="1" s="1"/>
  <c r="K162" i="1"/>
  <c r="J162" i="1"/>
  <c r="I162" i="1"/>
  <c r="G162" i="1"/>
  <c r="F162" i="1"/>
  <c r="E162" i="1"/>
  <c r="D162" i="1"/>
  <c r="C162" i="1"/>
  <c r="AI161" i="1"/>
  <c r="AE161" i="1"/>
  <c r="Z161" i="1" s="1"/>
  <c r="X161" i="1"/>
  <c r="U161" i="1"/>
  <c r="S161" i="1"/>
  <c r="R161" i="1"/>
  <c r="AG161" i="1" s="1"/>
  <c r="P161" i="1"/>
  <c r="Q161" i="1" s="1"/>
  <c r="O161" i="1"/>
  <c r="K161" i="1"/>
  <c r="J161" i="1"/>
  <c r="N161" i="1" s="1"/>
  <c r="I161" i="1"/>
  <c r="G161" i="1"/>
  <c r="F161" i="1"/>
  <c r="E161" i="1"/>
  <c r="D161" i="1"/>
  <c r="C161" i="1"/>
  <c r="AI160" i="1"/>
  <c r="AE160" i="1"/>
  <c r="X160" i="1"/>
  <c r="Z160" i="1" s="1"/>
  <c r="U160" i="1"/>
  <c r="S160" i="1"/>
  <c r="P160" i="1"/>
  <c r="R160" i="1" s="1"/>
  <c r="K160" i="1"/>
  <c r="J160" i="1"/>
  <c r="I160" i="1"/>
  <c r="G160" i="1"/>
  <c r="F160" i="1"/>
  <c r="E160" i="1"/>
  <c r="D160" i="1"/>
  <c r="C160" i="1"/>
  <c r="AI159" i="1"/>
  <c r="AE159" i="1"/>
  <c r="X159" i="1"/>
  <c r="Z159" i="1" s="1"/>
  <c r="U159" i="1"/>
  <c r="S159" i="1"/>
  <c r="Q159" i="1"/>
  <c r="P159" i="1"/>
  <c r="K159" i="1"/>
  <c r="J159" i="1"/>
  <c r="N159" i="1" s="1"/>
  <c r="I159" i="1"/>
  <c r="G159" i="1"/>
  <c r="R159" i="1" s="1"/>
  <c r="F159" i="1"/>
  <c r="E159" i="1"/>
  <c r="D159" i="1"/>
  <c r="C159" i="1"/>
  <c r="AI158" i="1"/>
  <c r="AE158" i="1"/>
  <c r="Z158" i="1" s="1"/>
  <c r="X158" i="1"/>
  <c r="U158" i="1"/>
  <c r="S158" i="1"/>
  <c r="Q158" i="1"/>
  <c r="P158" i="1"/>
  <c r="R158" i="1" s="1"/>
  <c r="O158" i="1"/>
  <c r="N158" i="1"/>
  <c r="K158" i="1"/>
  <c r="J158" i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K157" i="1"/>
  <c r="J157" i="1"/>
  <c r="N157" i="1" s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R156" i="1" s="1"/>
  <c r="K156" i="1"/>
  <c r="J156" i="1"/>
  <c r="I156" i="1"/>
  <c r="G156" i="1"/>
  <c r="F156" i="1"/>
  <c r="E156" i="1"/>
  <c r="D156" i="1"/>
  <c r="C156" i="1"/>
  <c r="AI155" i="1"/>
  <c r="AE155" i="1"/>
  <c r="Z155" i="1" s="1"/>
  <c r="X155" i="1"/>
  <c r="U155" i="1"/>
  <c r="S155" i="1"/>
  <c r="R155" i="1"/>
  <c r="P155" i="1"/>
  <c r="Q155" i="1" s="1"/>
  <c r="N155" i="1"/>
  <c r="K155" i="1"/>
  <c r="J155" i="1"/>
  <c r="I155" i="1"/>
  <c r="G155" i="1"/>
  <c r="F155" i="1"/>
  <c r="E155" i="1"/>
  <c r="D155" i="1"/>
  <c r="C155" i="1"/>
  <c r="AI154" i="1"/>
  <c r="AE154" i="1"/>
  <c r="Z154" i="1"/>
  <c r="X154" i="1"/>
  <c r="U154" i="1"/>
  <c r="S154" i="1"/>
  <c r="Q154" i="1"/>
  <c r="P154" i="1"/>
  <c r="N154" i="1"/>
  <c r="O154" i="1" s="1"/>
  <c r="K154" i="1"/>
  <c r="J154" i="1"/>
  <c r="I154" i="1"/>
  <c r="G154" i="1"/>
  <c r="F154" i="1"/>
  <c r="E154" i="1"/>
  <c r="D154" i="1"/>
  <c r="C154" i="1"/>
  <c r="AI153" i="1"/>
  <c r="AE153" i="1"/>
  <c r="Z153" i="1" s="1"/>
  <c r="X153" i="1"/>
  <c r="U153" i="1"/>
  <c r="S153" i="1"/>
  <c r="R153" i="1"/>
  <c r="P153" i="1"/>
  <c r="Q153" i="1" s="1"/>
  <c r="K153" i="1"/>
  <c r="J153" i="1"/>
  <c r="N153" i="1" s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Q152" i="1"/>
  <c r="P152" i="1"/>
  <c r="R152" i="1" s="1"/>
  <c r="K152" i="1"/>
  <c r="J152" i="1"/>
  <c r="N152" i="1" s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Q151" i="1"/>
  <c r="P151" i="1"/>
  <c r="R151" i="1" s="1"/>
  <c r="N151" i="1"/>
  <c r="K151" i="1"/>
  <c r="J151" i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Q150" i="1"/>
  <c r="P150" i="1"/>
  <c r="K150" i="1"/>
  <c r="N150" i="1" s="1"/>
  <c r="J150" i="1"/>
  <c r="I150" i="1"/>
  <c r="G150" i="1"/>
  <c r="R150" i="1" s="1"/>
  <c r="F150" i="1"/>
  <c r="E150" i="1"/>
  <c r="D150" i="1"/>
  <c r="C150" i="1"/>
  <c r="AI149" i="1"/>
  <c r="AE149" i="1"/>
  <c r="Z149" i="1"/>
  <c r="X149" i="1"/>
  <c r="U149" i="1"/>
  <c r="S149" i="1"/>
  <c r="R149" i="1"/>
  <c r="P149" i="1"/>
  <c r="Q149" i="1" s="1"/>
  <c r="K149" i="1"/>
  <c r="N149" i="1" s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Q148" i="1"/>
  <c r="P148" i="1"/>
  <c r="K148" i="1"/>
  <c r="J148" i="1"/>
  <c r="N148" i="1" s="1"/>
  <c r="I148" i="1"/>
  <c r="G148" i="1"/>
  <c r="R148" i="1" s="1"/>
  <c r="F148" i="1"/>
  <c r="E148" i="1"/>
  <c r="D148" i="1"/>
  <c r="C148" i="1"/>
  <c r="AI147" i="1"/>
  <c r="AE147" i="1"/>
  <c r="X147" i="1"/>
  <c r="Z147" i="1" s="1"/>
  <c r="U147" i="1"/>
  <c r="S147" i="1"/>
  <c r="Q147" i="1"/>
  <c r="P147" i="1"/>
  <c r="R147" i="1" s="1"/>
  <c r="K147" i="1"/>
  <c r="N147" i="1" s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Q146" i="1"/>
  <c r="P146" i="1"/>
  <c r="K146" i="1"/>
  <c r="J146" i="1"/>
  <c r="N146" i="1" s="1"/>
  <c r="I146" i="1"/>
  <c r="G146" i="1"/>
  <c r="O146" i="1" s="1"/>
  <c r="F146" i="1"/>
  <c r="E146" i="1"/>
  <c r="D146" i="1"/>
  <c r="C146" i="1"/>
  <c r="AI145" i="1"/>
  <c r="AE145" i="1"/>
  <c r="Z145" i="1"/>
  <c r="X145" i="1"/>
  <c r="U145" i="1"/>
  <c r="S145" i="1"/>
  <c r="P145" i="1"/>
  <c r="Q145" i="1" s="1"/>
  <c r="N145" i="1"/>
  <c r="K145" i="1"/>
  <c r="J145" i="1"/>
  <c r="I145" i="1"/>
  <c r="G145" i="1"/>
  <c r="F145" i="1"/>
  <c r="E145" i="1"/>
  <c r="D145" i="1"/>
  <c r="C145" i="1"/>
  <c r="AI144" i="1"/>
  <c r="AE144" i="1"/>
  <c r="X144" i="1"/>
  <c r="Z144" i="1" s="1"/>
  <c r="U144" i="1"/>
  <c r="S144" i="1"/>
  <c r="P144" i="1"/>
  <c r="R144" i="1" s="1"/>
  <c r="K144" i="1"/>
  <c r="N144" i="1" s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Q143" i="1"/>
  <c r="P143" i="1"/>
  <c r="K143" i="1"/>
  <c r="J143" i="1"/>
  <c r="N143" i="1" s="1"/>
  <c r="I143" i="1"/>
  <c r="G143" i="1"/>
  <c r="R143" i="1" s="1"/>
  <c r="F143" i="1"/>
  <c r="E143" i="1"/>
  <c r="D143" i="1"/>
  <c r="C143" i="1"/>
  <c r="AI142" i="1"/>
  <c r="AE142" i="1"/>
  <c r="Z142" i="1" s="1"/>
  <c r="X142" i="1"/>
  <c r="U142" i="1"/>
  <c r="S142" i="1"/>
  <c r="Q142" i="1"/>
  <c r="P142" i="1"/>
  <c r="R142" i="1" s="1"/>
  <c r="AG142" i="1" s="1"/>
  <c r="O142" i="1"/>
  <c r="N142" i="1"/>
  <c r="K142" i="1"/>
  <c r="J142" i="1"/>
  <c r="I142" i="1"/>
  <c r="G142" i="1"/>
  <c r="F142" i="1"/>
  <c r="E142" i="1"/>
  <c r="D142" i="1"/>
  <c r="C142" i="1"/>
  <c r="AI141" i="1"/>
  <c r="AE141" i="1"/>
  <c r="Z141" i="1"/>
  <c r="X141" i="1"/>
  <c r="U141" i="1"/>
  <c r="S141" i="1"/>
  <c r="P141" i="1"/>
  <c r="Q141" i="1" s="1"/>
  <c r="N141" i="1"/>
  <c r="O141" i="1" s="1"/>
  <c r="K141" i="1"/>
  <c r="J141" i="1"/>
  <c r="I141" i="1"/>
  <c r="G141" i="1"/>
  <c r="R141" i="1" s="1"/>
  <c r="F141" i="1"/>
  <c r="E141" i="1"/>
  <c r="D141" i="1"/>
  <c r="C141" i="1"/>
  <c r="AI140" i="1"/>
  <c r="AE140" i="1"/>
  <c r="X140" i="1"/>
  <c r="Z140" i="1" s="1"/>
  <c r="U140" i="1"/>
  <c r="S140" i="1"/>
  <c r="Q140" i="1"/>
  <c r="P140" i="1"/>
  <c r="K140" i="1"/>
  <c r="J140" i="1"/>
  <c r="N140" i="1" s="1"/>
  <c r="I140" i="1"/>
  <c r="G140" i="1"/>
  <c r="R140" i="1" s="1"/>
  <c r="F140" i="1"/>
  <c r="E140" i="1"/>
  <c r="D140" i="1"/>
  <c r="C140" i="1"/>
  <c r="AI139" i="1"/>
  <c r="AE139" i="1"/>
  <c r="Z139" i="1"/>
  <c r="X139" i="1"/>
  <c r="U139" i="1"/>
  <c r="S139" i="1"/>
  <c r="P139" i="1"/>
  <c r="N139" i="1"/>
  <c r="O139" i="1" s="1"/>
  <c r="K139" i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Q138" i="1"/>
  <c r="P138" i="1"/>
  <c r="K138" i="1"/>
  <c r="J138" i="1"/>
  <c r="N138" i="1" s="1"/>
  <c r="I138" i="1"/>
  <c r="G138" i="1"/>
  <c r="R138" i="1" s="1"/>
  <c r="F138" i="1"/>
  <c r="E138" i="1"/>
  <c r="D138" i="1"/>
  <c r="C138" i="1"/>
  <c r="AI137" i="1"/>
  <c r="AE137" i="1"/>
  <c r="Z137" i="1" s="1"/>
  <c r="X137" i="1"/>
  <c r="U137" i="1"/>
  <c r="S137" i="1"/>
  <c r="R137" i="1"/>
  <c r="P137" i="1"/>
  <c r="Q137" i="1" s="1"/>
  <c r="N137" i="1"/>
  <c r="K137" i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P136" i="1"/>
  <c r="R136" i="1" s="1"/>
  <c r="O136" i="1"/>
  <c r="K136" i="1"/>
  <c r="N136" i="1" s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Q135" i="1"/>
  <c r="P135" i="1"/>
  <c r="K135" i="1"/>
  <c r="J135" i="1"/>
  <c r="N135" i="1" s="1"/>
  <c r="I135" i="1"/>
  <c r="G135" i="1"/>
  <c r="R135" i="1" s="1"/>
  <c r="F135" i="1"/>
  <c r="E135" i="1"/>
  <c r="D135" i="1"/>
  <c r="C135" i="1"/>
  <c r="AI134" i="1"/>
  <c r="AE134" i="1"/>
  <c r="Z134" i="1" s="1"/>
  <c r="X134" i="1"/>
  <c r="U134" i="1"/>
  <c r="S134" i="1"/>
  <c r="Q134" i="1"/>
  <c r="P134" i="1"/>
  <c r="R134" i="1" s="1"/>
  <c r="AG134" i="1" s="1"/>
  <c r="O134" i="1"/>
  <c r="N134" i="1"/>
  <c r="K134" i="1"/>
  <c r="J134" i="1"/>
  <c r="I134" i="1"/>
  <c r="G134" i="1"/>
  <c r="F134" i="1"/>
  <c r="E134" i="1"/>
  <c r="D134" i="1"/>
  <c r="C134" i="1"/>
  <c r="AI133" i="1"/>
  <c r="AE133" i="1"/>
  <c r="Z133" i="1"/>
  <c r="X133" i="1"/>
  <c r="U133" i="1"/>
  <c r="S133" i="1"/>
  <c r="P133" i="1"/>
  <c r="Q133" i="1" s="1"/>
  <c r="N133" i="1"/>
  <c r="O133" i="1" s="1"/>
  <c r="K133" i="1"/>
  <c r="J133" i="1"/>
  <c r="I133" i="1"/>
  <c r="G133" i="1"/>
  <c r="R133" i="1" s="1"/>
  <c r="F133" i="1"/>
  <c r="E133" i="1"/>
  <c r="D133" i="1"/>
  <c r="C133" i="1"/>
  <c r="AI132" i="1"/>
  <c r="AE132" i="1"/>
  <c r="X132" i="1"/>
  <c r="Z132" i="1" s="1"/>
  <c r="U132" i="1"/>
  <c r="S132" i="1"/>
  <c r="Q132" i="1"/>
  <c r="P132" i="1"/>
  <c r="K132" i="1"/>
  <c r="J132" i="1"/>
  <c r="N132" i="1" s="1"/>
  <c r="I132" i="1"/>
  <c r="G132" i="1"/>
  <c r="R132" i="1" s="1"/>
  <c r="F132" i="1"/>
  <c r="E132" i="1"/>
  <c r="D132" i="1"/>
  <c r="C132" i="1"/>
  <c r="AI131" i="1"/>
  <c r="AE131" i="1"/>
  <c r="Z131" i="1"/>
  <c r="X131" i="1"/>
  <c r="U131" i="1"/>
  <c r="S131" i="1"/>
  <c r="P131" i="1"/>
  <c r="N131" i="1"/>
  <c r="O131" i="1" s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Q130" i="1"/>
  <c r="P130" i="1"/>
  <c r="K130" i="1"/>
  <c r="J130" i="1"/>
  <c r="I130" i="1"/>
  <c r="G130" i="1"/>
  <c r="R130" i="1" s="1"/>
  <c r="F130" i="1"/>
  <c r="E130" i="1"/>
  <c r="D130" i="1"/>
  <c r="C130" i="1"/>
  <c r="AI129" i="1"/>
  <c r="AE129" i="1"/>
  <c r="Z129" i="1"/>
  <c r="X129" i="1"/>
  <c r="U129" i="1"/>
  <c r="S129" i="1"/>
  <c r="R129" i="1"/>
  <c r="P129" i="1"/>
  <c r="N129" i="1"/>
  <c r="K129" i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P128" i="1"/>
  <c r="R128" i="1" s="1"/>
  <c r="O128" i="1"/>
  <c r="K128" i="1"/>
  <c r="N128" i="1" s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R127" i="1"/>
  <c r="P127" i="1"/>
  <c r="Q127" i="1" s="1"/>
  <c r="K127" i="1"/>
  <c r="J127" i="1"/>
  <c r="N127" i="1" s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Q126" i="1"/>
  <c r="P126" i="1"/>
  <c r="R126" i="1" s="1"/>
  <c r="AG126" i="1" s="1"/>
  <c r="O126" i="1"/>
  <c r="N126" i="1"/>
  <c r="K126" i="1"/>
  <c r="J126" i="1"/>
  <c r="I126" i="1"/>
  <c r="G126" i="1"/>
  <c r="F126" i="1"/>
  <c r="E126" i="1"/>
  <c r="D126" i="1"/>
  <c r="C126" i="1"/>
  <c r="AI125" i="1"/>
  <c r="AE125" i="1"/>
  <c r="Z125" i="1"/>
  <c r="X125" i="1"/>
  <c r="U125" i="1"/>
  <c r="S125" i="1"/>
  <c r="R125" i="1"/>
  <c r="P125" i="1"/>
  <c r="Q125" i="1" s="1"/>
  <c r="N125" i="1"/>
  <c r="O125" i="1" s="1"/>
  <c r="K125" i="1"/>
  <c r="J125" i="1"/>
  <c r="I125" i="1"/>
  <c r="G125" i="1"/>
  <c r="AG125" i="1" s="1"/>
  <c r="F125" i="1"/>
  <c r="E125" i="1"/>
  <c r="D125" i="1"/>
  <c r="C125" i="1"/>
  <c r="AI124" i="1"/>
  <c r="AE124" i="1"/>
  <c r="X124" i="1"/>
  <c r="Z124" i="1" s="1"/>
  <c r="U124" i="1"/>
  <c r="S124" i="1"/>
  <c r="R124" i="1"/>
  <c r="Q124" i="1"/>
  <c r="P124" i="1"/>
  <c r="K124" i="1"/>
  <c r="J124" i="1"/>
  <c r="N124" i="1" s="1"/>
  <c r="I124" i="1"/>
  <c r="G124" i="1"/>
  <c r="F124" i="1"/>
  <c r="E124" i="1"/>
  <c r="D124" i="1"/>
  <c r="C124" i="1"/>
  <c r="AI123" i="1"/>
  <c r="AE123" i="1"/>
  <c r="Z123" i="1"/>
  <c r="X123" i="1"/>
  <c r="U123" i="1"/>
  <c r="S123" i="1"/>
  <c r="P123" i="1"/>
  <c r="N123" i="1"/>
  <c r="O123" i="1" s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R122" i="1"/>
  <c r="P122" i="1"/>
  <c r="K122" i="1"/>
  <c r="J122" i="1"/>
  <c r="N122" i="1" s="1"/>
  <c r="I122" i="1"/>
  <c r="G122" i="1"/>
  <c r="Q122" i="1" s="1"/>
  <c r="F122" i="1"/>
  <c r="E122" i="1"/>
  <c r="D122" i="1"/>
  <c r="C122" i="1"/>
  <c r="AI121" i="1"/>
  <c r="AE121" i="1"/>
  <c r="Z121" i="1" s="1"/>
  <c r="X121" i="1"/>
  <c r="U121" i="1"/>
  <c r="S121" i="1"/>
  <c r="R121" i="1"/>
  <c r="P121" i="1"/>
  <c r="N121" i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P120" i="1"/>
  <c r="R120" i="1" s="1"/>
  <c r="K120" i="1"/>
  <c r="N120" i="1" s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P119" i="1"/>
  <c r="K119" i="1"/>
  <c r="J119" i="1"/>
  <c r="N119" i="1" s="1"/>
  <c r="I119" i="1"/>
  <c r="G119" i="1"/>
  <c r="Q119" i="1" s="1"/>
  <c r="F119" i="1"/>
  <c r="E119" i="1"/>
  <c r="D119" i="1"/>
  <c r="C119" i="1"/>
  <c r="AI118" i="1"/>
  <c r="AE118" i="1"/>
  <c r="Z118" i="1" s="1"/>
  <c r="X118" i="1"/>
  <c r="U118" i="1"/>
  <c r="S118" i="1"/>
  <c r="Q118" i="1"/>
  <c r="P118" i="1"/>
  <c r="R118" i="1" s="1"/>
  <c r="O118" i="1"/>
  <c r="N118" i="1"/>
  <c r="K118" i="1"/>
  <c r="J118" i="1"/>
  <c r="I118" i="1"/>
  <c r="G118" i="1"/>
  <c r="F118" i="1"/>
  <c r="E118" i="1"/>
  <c r="D118" i="1"/>
  <c r="C118" i="1"/>
  <c r="AI117" i="1"/>
  <c r="AE117" i="1"/>
  <c r="Z117" i="1"/>
  <c r="X117" i="1"/>
  <c r="U117" i="1"/>
  <c r="S117" i="1"/>
  <c r="R117" i="1"/>
  <c r="P117" i="1"/>
  <c r="Q117" i="1" s="1"/>
  <c r="N117" i="1"/>
  <c r="O117" i="1" s="1"/>
  <c r="K117" i="1"/>
  <c r="J117" i="1"/>
  <c r="I117" i="1"/>
  <c r="G117" i="1"/>
  <c r="AG117" i="1" s="1"/>
  <c r="F117" i="1"/>
  <c r="E117" i="1"/>
  <c r="D117" i="1"/>
  <c r="C117" i="1"/>
  <c r="AI116" i="1"/>
  <c r="AE116" i="1"/>
  <c r="X116" i="1"/>
  <c r="Z116" i="1" s="1"/>
  <c r="U116" i="1"/>
  <c r="S116" i="1"/>
  <c r="R116" i="1"/>
  <c r="Q116" i="1"/>
  <c r="P116" i="1"/>
  <c r="K116" i="1"/>
  <c r="J116" i="1"/>
  <c r="N116" i="1" s="1"/>
  <c r="I116" i="1"/>
  <c r="G116" i="1"/>
  <c r="F116" i="1"/>
  <c r="E116" i="1"/>
  <c r="D116" i="1"/>
  <c r="C116" i="1"/>
  <c r="AI115" i="1"/>
  <c r="AE115" i="1"/>
  <c r="Z115" i="1"/>
  <c r="X115" i="1"/>
  <c r="U115" i="1"/>
  <c r="S115" i="1"/>
  <c r="P115" i="1"/>
  <c r="N115" i="1"/>
  <c r="O115" i="1" s="1"/>
  <c r="K115" i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R114" i="1"/>
  <c r="P114" i="1"/>
  <c r="K114" i="1"/>
  <c r="J114" i="1"/>
  <c r="N114" i="1" s="1"/>
  <c r="I114" i="1"/>
  <c r="G114" i="1"/>
  <c r="Q114" i="1" s="1"/>
  <c r="F114" i="1"/>
  <c r="E114" i="1"/>
  <c r="D114" i="1"/>
  <c r="C114" i="1"/>
  <c r="AI113" i="1"/>
  <c r="AE113" i="1"/>
  <c r="Z113" i="1" s="1"/>
  <c r="X113" i="1"/>
  <c r="U113" i="1"/>
  <c r="S113" i="1"/>
  <c r="P113" i="1"/>
  <c r="N113" i="1"/>
  <c r="K113" i="1"/>
  <c r="J113" i="1"/>
  <c r="I113" i="1"/>
  <c r="G113" i="1"/>
  <c r="O113" i="1" s="1"/>
  <c r="F113" i="1"/>
  <c r="E113" i="1"/>
  <c r="D113" i="1"/>
  <c r="C113" i="1"/>
  <c r="AI112" i="1"/>
  <c r="AE112" i="1"/>
  <c r="X112" i="1"/>
  <c r="U112" i="1"/>
  <c r="S112" i="1"/>
  <c r="P112" i="1"/>
  <c r="R112" i="1" s="1"/>
  <c r="K112" i="1"/>
  <c r="N112" i="1" s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Q111" i="1"/>
  <c r="P111" i="1"/>
  <c r="K111" i="1"/>
  <c r="J111" i="1"/>
  <c r="N111" i="1" s="1"/>
  <c r="I111" i="1"/>
  <c r="G111" i="1"/>
  <c r="R111" i="1" s="1"/>
  <c r="F111" i="1"/>
  <c r="E111" i="1"/>
  <c r="D111" i="1"/>
  <c r="C111" i="1"/>
  <c r="AI110" i="1"/>
  <c r="AE110" i="1"/>
  <c r="Z110" i="1" s="1"/>
  <c r="X110" i="1"/>
  <c r="U110" i="1"/>
  <c r="S110" i="1"/>
  <c r="Q110" i="1"/>
  <c r="P110" i="1"/>
  <c r="O110" i="1"/>
  <c r="N110" i="1"/>
  <c r="K110" i="1"/>
  <c r="J110" i="1"/>
  <c r="I110" i="1"/>
  <c r="G110" i="1"/>
  <c r="F110" i="1"/>
  <c r="E110" i="1"/>
  <c r="D110" i="1"/>
  <c r="C110" i="1"/>
  <c r="AI109" i="1"/>
  <c r="AE109" i="1"/>
  <c r="Z109" i="1" s="1"/>
  <c r="X109" i="1"/>
  <c r="U109" i="1"/>
  <c r="S109" i="1"/>
  <c r="Q109" i="1"/>
  <c r="P109" i="1"/>
  <c r="N109" i="1"/>
  <c r="O109" i="1" s="1"/>
  <c r="K109" i="1"/>
  <c r="J109" i="1"/>
  <c r="I109" i="1"/>
  <c r="G109" i="1"/>
  <c r="R109" i="1" s="1"/>
  <c r="F109" i="1"/>
  <c r="E109" i="1"/>
  <c r="D109" i="1"/>
  <c r="C109" i="1"/>
  <c r="AI108" i="1"/>
  <c r="AE108" i="1"/>
  <c r="Z108" i="1" s="1"/>
  <c r="X108" i="1"/>
  <c r="U108" i="1"/>
  <c r="S108" i="1"/>
  <c r="R108" i="1"/>
  <c r="Q108" i="1"/>
  <c r="P108" i="1"/>
  <c r="K108" i="1"/>
  <c r="J108" i="1"/>
  <c r="N108" i="1" s="1"/>
  <c r="I108" i="1"/>
  <c r="G108" i="1"/>
  <c r="F108" i="1"/>
  <c r="E108" i="1"/>
  <c r="D108" i="1"/>
  <c r="C108" i="1"/>
  <c r="AI107" i="1"/>
  <c r="AE107" i="1"/>
  <c r="Z107" i="1"/>
  <c r="X107" i="1"/>
  <c r="U107" i="1"/>
  <c r="S107" i="1"/>
  <c r="Q107" i="1"/>
  <c r="P107" i="1"/>
  <c r="R107" i="1" s="1"/>
  <c r="N107" i="1"/>
  <c r="AG107" i="1" s="1"/>
  <c r="K107" i="1"/>
  <c r="J107" i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Q106" i="1"/>
  <c r="P106" i="1"/>
  <c r="K106" i="1"/>
  <c r="J106" i="1"/>
  <c r="N106" i="1" s="1"/>
  <c r="I106" i="1"/>
  <c r="G106" i="1"/>
  <c r="R106" i="1" s="1"/>
  <c r="F106" i="1"/>
  <c r="E106" i="1"/>
  <c r="D106" i="1"/>
  <c r="C106" i="1"/>
  <c r="AI105" i="1"/>
  <c r="AE105" i="1"/>
  <c r="Z105" i="1"/>
  <c r="X105" i="1"/>
  <c r="U105" i="1"/>
  <c r="S105" i="1"/>
  <c r="P105" i="1"/>
  <c r="R105" i="1" s="1"/>
  <c r="AG105" i="1" s="1"/>
  <c r="N105" i="1"/>
  <c r="K105" i="1"/>
  <c r="J105" i="1"/>
  <c r="I105" i="1"/>
  <c r="G105" i="1"/>
  <c r="O105" i="1" s="1"/>
  <c r="F105" i="1"/>
  <c r="E105" i="1"/>
  <c r="D105" i="1"/>
  <c r="C105" i="1"/>
  <c r="AI104" i="1"/>
  <c r="AE104" i="1"/>
  <c r="X104" i="1"/>
  <c r="Z104" i="1" s="1"/>
  <c r="U104" i="1"/>
  <c r="S104" i="1"/>
  <c r="P104" i="1"/>
  <c r="K104" i="1"/>
  <c r="N104" i="1" s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Q103" i="1" s="1"/>
  <c r="K103" i="1"/>
  <c r="J103" i="1"/>
  <c r="N103" i="1" s="1"/>
  <c r="I103" i="1"/>
  <c r="G103" i="1"/>
  <c r="F103" i="1"/>
  <c r="E103" i="1"/>
  <c r="D103" i="1"/>
  <c r="C103" i="1"/>
  <c r="AI102" i="1"/>
  <c r="AE102" i="1"/>
  <c r="Z102" i="1"/>
  <c r="X102" i="1"/>
  <c r="U102" i="1"/>
  <c r="S102" i="1"/>
  <c r="P102" i="1"/>
  <c r="R102" i="1" s="1"/>
  <c r="N102" i="1"/>
  <c r="AG102" i="1" s="1"/>
  <c r="K102" i="1"/>
  <c r="J102" i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R101" i="1"/>
  <c r="P101" i="1"/>
  <c r="K101" i="1"/>
  <c r="J101" i="1"/>
  <c r="N101" i="1" s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P100" i="1"/>
  <c r="R100" i="1" s="1"/>
  <c r="K100" i="1"/>
  <c r="J100" i="1"/>
  <c r="N100" i="1" s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O99" i="1"/>
  <c r="N99" i="1"/>
  <c r="K99" i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P98" i="1"/>
  <c r="K98" i="1"/>
  <c r="J98" i="1"/>
  <c r="N98" i="1" s="1"/>
  <c r="I98" i="1"/>
  <c r="G98" i="1"/>
  <c r="F98" i="1"/>
  <c r="E98" i="1"/>
  <c r="D98" i="1"/>
  <c r="C98" i="1"/>
  <c r="AI97" i="1"/>
  <c r="AE97" i="1"/>
  <c r="Z97" i="1" s="1"/>
  <c r="X97" i="1"/>
  <c r="U97" i="1"/>
  <c r="S97" i="1"/>
  <c r="P97" i="1"/>
  <c r="O97" i="1"/>
  <c r="N97" i="1"/>
  <c r="K97" i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P96" i="1"/>
  <c r="K96" i="1"/>
  <c r="J96" i="1"/>
  <c r="N96" i="1" s="1"/>
  <c r="I96" i="1"/>
  <c r="O96" i="1" s="1"/>
  <c r="G96" i="1"/>
  <c r="F96" i="1"/>
  <c r="E96" i="1"/>
  <c r="D96" i="1"/>
  <c r="C96" i="1"/>
  <c r="AI95" i="1"/>
  <c r="AE95" i="1"/>
  <c r="X95" i="1"/>
  <c r="Z95" i="1" s="1"/>
  <c r="U95" i="1"/>
  <c r="S95" i="1"/>
  <c r="P95" i="1"/>
  <c r="K95" i="1"/>
  <c r="J95" i="1"/>
  <c r="N95" i="1" s="1"/>
  <c r="I95" i="1"/>
  <c r="G95" i="1"/>
  <c r="F95" i="1"/>
  <c r="E95" i="1"/>
  <c r="D95" i="1"/>
  <c r="C95" i="1"/>
  <c r="AI94" i="1"/>
  <c r="AE94" i="1"/>
  <c r="X94" i="1"/>
  <c r="Z94" i="1" s="1"/>
  <c r="U94" i="1"/>
  <c r="S94" i="1"/>
  <c r="P94" i="1"/>
  <c r="R94" i="1" s="1"/>
  <c r="K94" i="1"/>
  <c r="N94" i="1" s="1"/>
  <c r="AG94" i="1" s="1"/>
  <c r="J94" i="1"/>
  <c r="I94" i="1"/>
  <c r="G94" i="1"/>
  <c r="O94" i="1" s="1"/>
  <c r="F94" i="1"/>
  <c r="E94" i="1"/>
  <c r="D94" i="1"/>
  <c r="C94" i="1"/>
  <c r="AI93" i="1"/>
  <c r="AE93" i="1"/>
  <c r="X93" i="1"/>
  <c r="Z93" i="1" s="1"/>
  <c r="U93" i="1"/>
  <c r="S93" i="1"/>
  <c r="R93" i="1"/>
  <c r="P93" i="1"/>
  <c r="N93" i="1"/>
  <c r="K93" i="1"/>
  <c r="J93" i="1"/>
  <c r="I93" i="1"/>
  <c r="G93" i="1"/>
  <c r="O93" i="1" s="1"/>
  <c r="F93" i="1"/>
  <c r="E93" i="1"/>
  <c r="D93" i="1"/>
  <c r="C93" i="1"/>
  <c r="AI92" i="1"/>
  <c r="AE92" i="1"/>
  <c r="X92" i="1"/>
  <c r="U92" i="1"/>
  <c r="S92" i="1"/>
  <c r="P92" i="1"/>
  <c r="Q92" i="1" s="1"/>
  <c r="O92" i="1"/>
  <c r="K92" i="1"/>
  <c r="J92" i="1"/>
  <c r="N92" i="1" s="1"/>
  <c r="I92" i="1"/>
  <c r="G92" i="1"/>
  <c r="F92" i="1"/>
  <c r="E92" i="1"/>
  <c r="D92" i="1"/>
  <c r="C92" i="1"/>
  <c r="AI91" i="1"/>
  <c r="AE91" i="1"/>
  <c r="X91" i="1"/>
  <c r="Z91" i="1" s="1"/>
  <c r="U91" i="1"/>
  <c r="S91" i="1"/>
  <c r="R91" i="1"/>
  <c r="P91" i="1"/>
  <c r="K91" i="1"/>
  <c r="J91" i="1"/>
  <c r="I91" i="1"/>
  <c r="G91" i="1"/>
  <c r="F91" i="1"/>
  <c r="E91" i="1"/>
  <c r="D91" i="1"/>
  <c r="C91" i="1"/>
  <c r="AI90" i="1"/>
  <c r="AE90" i="1"/>
  <c r="Z90" i="1" s="1"/>
  <c r="X90" i="1"/>
  <c r="U90" i="1"/>
  <c r="S90" i="1"/>
  <c r="R90" i="1"/>
  <c r="AG90" i="1" s="1"/>
  <c r="P90" i="1"/>
  <c r="Q90" i="1" s="1"/>
  <c r="N90" i="1"/>
  <c r="K90" i="1"/>
  <c r="J90" i="1"/>
  <c r="I90" i="1"/>
  <c r="G90" i="1"/>
  <c r="O90" i="1" s="1"/>
  <c r="F90" i="1"/>
  <c r="E90" i="1"/>
  <c r="D90" i="1"/>
  <c r="C90" i="1"/>
  <c r="AI89" i="1"/>
  <c r="AE89" i="1"/>
  <c r="X89" i="1"/>
  <c r="Z89" i="1" s="1"/>
  <c r="U89" i="1"/>
  <c r="S89" i="1"/>
  <c r="Q89" i="1"/>
  <c r="P89" i="1"/>
  <c r="R89" i="1" s="1"/>
  <c r="K89" i="1"/>
  <c r="J89" i="1"/>
  <c r="N89" i="1" s="1"/>
  <c r="O89" i="1" s="1"/>
  <c r="I89" i="1"/>
  <c r="G89" i="1"/>
  <c r="F89" i="1"/>
  <c r="E89" i="1"/>
  <c r="D89" i="1"/>
  <c r="C89" i="1"/>
  <c r="AI88" i="1"/>
  <c r="AE88" i="1"/>
  <c r="Z88" i="1"/>
  <c r="X88" i="1"/>
  <c r="U88" i="1"/>
  <c r="S88" i="1"/>
  <c r="R88" i="1"/>
  <c r="Q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Z87" i="1"/>
  <c r="X87" i="1"/>
  <c r="U87" i="1"/>
  <c r="S87" i="1"/>
  <c r="Q87" i="1"/>
  <c r="P87" i="1"/>
  <c r="R87" i="1" s="1"/>
  <c r="O87" i="1"/>
  <c r="N87" i="1"/>
  <c r="K87" i="1"/>
  <c r="J87" i="1"/>
  <c r="I87" i="1"/>
  <c r="G87" i="1"/>
  <c r="F87" i="1"/>
  <c r="E87" i="1"/>
  <c r="D87" i="1"/>
  <c r="C87" i="1"/>
  <c r="AI86" i="1"/>
  <c r="AE86" i="1"/>
  <c r="Z86" i="1"/>
  <c r="X86" i="1"/>
  <c r="U86" i="1"/>
  <c r="S86" i="1"/>
  <c r="R86" i="1"/>
  <c r="P86" i="1"/>
  <c r="Q86" i="1" s="1"/>
  <c r="K86" i="1"/>
  <c r="J86" i="1"/>
  <c r="N86" i="1" s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R85" i="1" s="1"/>
  <c r="K85" i="1"/>
  <c r="J85" i="1"/>
  <c r="N85" i="1" s="1"/>
  <c r="AG85" i="1" s="1"/>
  <c r="I85" i="1"/>
  <c r="G85" i="1"/>
  <c r="O85" i="1" s="1"/>
  <c r="F85" i="1"/>
  <c r="E85" i="1"/>
  <c r="D85" i="1"/>
  <c r="C85" i="1"/>
  <c r="AI84" i="1"/>
  <c r="AE84" i="1"/>
  <c r="X84" i="1"/>
  <c r="Z84" i="1" s="1"/>
  <c r="U84" i="1"/>
  <c r="S84" i="1"/>
  <c r="P84" i="1"/>
  <c r="K84" i="1"/>
  <c r="N84" i="1" s="1"/>
  <c r="J84" i="1"/>
  <c r="I84" i="1"/>
  <c r="G84" i="1"/>
  <c r="F84" i="1"/>
  <c r="E84" i="1"/>
  <c r="D84" i="1"/>
  <c r="C84" i="1"/>
  <c r="AI83" i="1"/>
  <c r="AE83" i="1"/>
  <c r="X83" i="1"/>
  <c r="Z83" i="1" s="1"/>
  <c r="U83" i="1"/>
  <c r="S83" i="1"/>
  <c r="R83" i="1"/>
  <c r="P83" i="1"/>
  <c r="K83" i="1"/>
  <c r="J83" i="1"/>
  <c r="I83" i="1"/>
  <c r="G83" i="1"/>
  <c r="F83" i="1"/>
  <c r="E83" i="1"/>
  <c r="D83" i="1"/>
  <c r="C83" i="1"/>
  <c r="AI82" i="1"/>
  <c r="AE82" i="1"/>
  <c r="Z82" i="1" s="1"/>
  <c r="X82" i="1"/>
  <c r="U82" i="1"/>
  <c r="S82" i="1"/>
  <c r="P82" i="1"/>
  <c r="Q82" i="1" s="1"/>
  <c r="N82" i="1"/>
  <c r="K82" i="1"/>
  <c r="J82" i="1"/>
  <c r="I82" i="1"/>
  <c r="G82" i="1"/>
  <c r="O82" i="1" s="1"/>
  <c r="F82" i="1"/>
  <c r="E82" i="1"/>
  <c r="D82" i="1"/>
  <c r="C82" i="1"/>
  <c r="AI81" i="1"/>
  <c r="AE81" i="1"/>
  <c r="X81" i="1"/>
  <c r="U81" i="1"/>
  <c r="S81" i="1"/>
  <c r="P81" i="1"/>
  <c r="R81" i="1" s="1"/>
  <c r="K81" i="1"/>
  <c r="J81" i="1"/>
  <c r="N81" i="1" s="1"/>
  <c r="O81" i="1" s="1"/>
  <c r="I81" i="1"/>
  <c r="G81" i="1"/>
  <c r="F81" i="1"/>
  <c r="E81" i="1"/>
  <c r="D81" i="1"/>
  <c r="C81" i="1"/>
  <c r="AI80" i="1"/>
  <c r="AE80" i="1"/>
  <c r="Z80" i="1"/>
  <c r="X80" i="1"/>
  <c r="U80" i="1"/>
  <c r="S80" i="1"/>
  <c r="R80" i="1"/>
  <c r="Q80" i="1"/>
  <c r="P80" i="1"/>
  <c r="K80" i="1"/>
  <c r="J80" i="1"/>
  <c r="N80" i="1" s="1"/>
  <c r="I80" i="1"/>
  <c r="G80" i="1"/>
  <c r="F80" i="1"/>
  <c r="E80" i="1"/>
  <c r="D80" i="1"/>
  <c r="C80" i="1"/>
  <c r="AI79" i="1"/>
  <c r="AE79" i="1"/>
  <c r="Z79" i="1"/>
  <c r="X79" i="1"/>
  <c r="U79" i="1"/>
  <c r="S79" i="1"/>
  <c r="Q79" i="1"/>
  <c r="P79" i="1"/>
  <c r="R79" i="1" s="1"/>
  <c r="O79" i="1"/>
  <c r="N79" i="1"/>
  <c r="K79" i="1"/>
  <c r="J79" i="1"/>
  <c r="I79" i="1"/>
  <c r="G79" i="1"/>
  <c r="F79" i="1"/>
  <c r="E79" i="1"/>
  <c r="D79" i="1"/>
  <c r="C79" i="1"/>
  <c r="AI78" i="1"/>
  <c r="AE78" i="1"/>
  <c r="Z78" i="1"/>
  <c r="X78" i="1"/>
  <c r="U78" i="1"/>
  <c r="S78" i="1"/>
  <c r="R78" i="1"/>
  <c r="P78" i="1"/>
  <c r="Q78" i="1" s="1"/>
  <c r="K78" i="1"/>
  <c r="J78" i="1"/>
  <c r="N78" i="1" s="1"/>
  <c r="I78" i="1"/>
  <c r="G78" i="1"/>
  <c r="F78" i="1"/>
  <c r="E78" i="1"/>
  <c r="D78" i="1"/>
  <c r="C78" i="1"/>
  <c r="AI77" i="1"/>
  <c r="AE77" i="1"/>
  <c r="X77" i="1"/>
  <c r="Z77" i="1" s="1"/>
  <c r="U77" i="1"/>
  <c r="S77" i="1"/>
  <c r="P77" i="1"/>
  <c r="R77" i="1" s="1"/>
  <c r="K77" i="1"/>
  <c r="J77" i="1"/>
  <c r="N77" i="1" s="1"/>
  <c r="AG77" i="1" s="1"/>
  <c r="I77" i="1"/>
  <c r="G77" i="1"/>
  <c r="O77" i="1" s="1"/>
  <c r="F77" i="1"/>
  <c r="E77" i="1"/>
  <c r="D77" i="1"/>
  <c r="C77" i="1"/>
  <c r="AI76" i="1"/>
  <c r="AE76" i="1"/>
  <c r="X76" i="1"/>
  <c r="Z76" i="1" s="1"/>
  <c r="U76" i="1"/>
  <c r="S76" i="1"/>
  <c r="P76" i="1"/>
  <c r="K76" i="1"/>
  <c r="N76" i="1" s="1"/>
  <c r="J76" i="1"/>
  <c r="I76" i="1"/>
  <c r="G76" i="1"/>
  <c r="F76" i="1"/>
  <c r="E76" i="1"/>
  <c r="D76" i="1"/>
  <c r="C76" i="1"/>
  <c r="AI75" i="1"/>
  <c r="AE75" i="1"/>
  <c r="X75" i="1"/>
  <c r="Z75" i="1" s="1"/>
  <c r="U75" i="1"/>
  <c r="S75" i="1"/>
  <c r="R75" i="1"/>
  <c r="P75" i="1"/>
  <c r="K75" i="1"/>
  <c r="J75" i="1"/>
  <c r="I75" i="1"/>
  <c r="G75" i="1"/>
  <c r="F75" i="1"/>
  <c r="E75" i="1"/>
  <c r="D75" i="1"/>
  <c r="C75" i="1"/>
  <c r="AI74" i="1"/>
  <c r="AE74" i="1"/>
  <c r="Z74" i="1" s="1"/>
  <c r="X74" i="1"/>
  <c r="U74" i="1"/>
  <c r="S74" i="1"/>
  <c r="P74" i="1"/>
  <c r="Q74" i="1" s="1"/>
  <c r="N74" i="1"/>
  <c r="K74" i="1"/>
  <c r="J74" i="1"/>
  <c r="I74" i="1"/>
  <c r="G74" i="1"/>
  <c r="O74" i="1" s="1"/>
  <c r="F74" i="1"/>
  <c r="E74" i="1"/>
  <c r="D74" i="1"/>
  <c r="C74" i="1"/>
  <c r="AI73" i="1"/>
  <c r="AE73" i="1"/>
  <c r="X73" i="1"/>
  <c r="U73" i="1"/>
  <c r="S73" i="1"/>
  <c r="P73" i="1"/>
  <c r="R73" i="1" s="1"/>
  <c r="K73" i="1"/>
  <c r="J73" i="1"/>
  <c r="N73" i="1" s="1"/>
  <c r="O73" i="1" s="1"/>
  <c r="I73" i="1"/>
  <c r="G73" i="1"/>
  <c r="F73" i="1"/>
  <c r="E73" i="1"/>
  <c r="D73" i="1"/>
  <c r="C73" i="1"/>
  <c r="AI72" i="1"/>
  <c r="AE72" i="1"/>
  <c r="X72" i="1"/>
  <c r="Z72" i="1" s="1"/>
  <c r="U72" i="1"/>
  <c r="S72" i="1"/>
  <c r="R72" i="1"/>
  <c r="P72" i="1"/>
  <c r="K72" i="1"/>
  <c r="J72" i="1"/>
  <c r="N72" i="1" s="1"/>
  <c r="I72" i="1"/>
  <c r="G72" i="1"/>
  <c r="Q72" i="1" s="1"/>
  <c r="F72" i="1"/>
  <c r="E72" i="1"/>
  <c r="D72" i="1"/>
  <c r="C72" i="1"/>
  <c r="AI71" i="1"/>
  <c r="AE71" i="1"/>
  <c r="Z71" i="1" s="1"/>
  <c r="X71" i="1"/>
  <c r="U71" i="1"/>
  <c r="S71" i="1"/>
  <c r="Q71" i="1"/>
  <c r="P71" i="1"/>
  <c r="R71" i="1" s="1"/>
  <c r="N71" i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R70" i="1"/>
  <c r="P70" i="1"/>
  <c r="Q70" i="1" s="1"/>
  <c r="K70" i="1"/>
  <c r="J70" i="1"/>
  <c r="N70" i="1" s="1"/>
  <c r="I70" i="1"/>
  <c r="G70" i="1"/>
  <c r="F70" i="1"/>
  <c r="E70" i="1"/>
  <c r="D70" i="1"/>
  <c r="C70" i="1"/>
  <c r="AI69" i="1"/>
  <c r="AE69" i="1"/>
  <c r="X69" i="1"/>
  <c r="Z69" i="1" s="1"/>
  <c r="U69" i="1"/>
  <c r="S69" i="1"/>
  <c r="P69" i="1"/>
  <c r="R69" i="1" s="1"/>
  <c r="K69" i="1"/>
  <c r="J69" i="1"/>
  <c r="N69" i="1" s="1"/>
  <c r="I69" i="1"/>
  <c r="G69" i="1"/>
  <c r="O69" i="1" s="1"/>
  <c r="F69" i="1"/>
  <c r="E69" i="1"/>
  <c r="D69" i="1"/>
  <c r="C69" i="1"/>
  <c r="AI68" i="1"/>
  <c r="AE68" i="1"/>
  <c r="X68" i="1"/>
  <c r="Z68" i="1" s="1"/>
  <c r="U68" i="1"/>
  <c r="S68" i="1"/>
  <c r="P68" i="1"/>
  <c r="K68" i="1"/>
  <c r="N68" i="1" s="1"/>
  <c r="J68" i="1"/>
  <c r="I68" i="1"/>
  <c r="G68" i="1"/>
  <c r="F68" i="1"/>
  <c r="E68" i="1"/>
  <c r="D68" i="1"/>
  <c r="C68" i="1"/>
  <c r="AI67" i="1"/>
  <c r="AE67" i="1"/>
  <c r="X67" i="1"/>
  <c r="Z67" i="1" s="1"/>
  <c r="U67" i="1"/>
  <c r="S67" i="1"/>
  <c r="R67" i="1"/>
  <c r="P67" i="1"/>
  <c r="K67" i="1"/>
  <c r="J67" i="1"/>
  <c r="N67" i="1" s="1"/>
  <c r="I67" i="1"/>
  <c r="G67" i="1"/>
  <c r="F67" i="1"/>
  <c r="E67" i="1"/>
  <c r="D67" i="1"/>
  <c r="C67" i="1"/>
  <c r="AI66" i="1"/>
  <c r="AE66" i="1"/>
  <c r="Z66" i="1" s="1"/>
  <c r="X66" i="1"/>
  <c r="U66" i="1"/>
  <c r="S66" i="1"/>
  <c r="P66" i="1"/>
  <c r="R66" i="1" s="1"/>
  <c r="AG66" i="1" s="1"/>
  <c r="O66" i="1"/>
  <c r="N66" i="1"/>
  <c r="K66" i="1"/>
  <c r="J66" i="1"/>
  <c r="I66" i="1"/>
  <c r="G66" i="1"/>
  <c r="F66" i="1"/>
  <c r="E66" i="1"/>
  <c r="D66" i="1"/>
  <c r="C66" i="1"/>
  <c r="AI65" i="1"/>
  <c r="AE65" i="1"/>
  <c r="Z65" i="1"/>
  <c r="X65" i="1"/>
  <c r="U65" i="1"/>
  <c r="S65" i="1"/>
  <c r="P65" i="1"/>
  <c r="R65" i="1" s="1"/>
  <c r="K65" i="1"/>
  <c r="J65" i="1"/>
  <c r="N65" i="1" s="1"/>
  <c r="O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R64" i="1"/>
  <c r="P64" i="1"/>
  <c r="K64" i="1"/>
  <c r="J64" i="1"/>
  <c r="N64" i="1" s="1"/>
  <c r="I64" i="1"/>
  <c r="G64" i="1"/>
  <c r="F64" i="1"/>
  <c r="E64" i="1"/>
  <c r="D64" i="1"/>
  <c r="C64" i="1"/>
  <c r="AI63" i="1"/>
  <c r="AE63" i="1"/>
  <c r="Z63" i="1"/>
  <c r="X63" i="1"/>
  <c r="U63" i="1"/>
  <c r="S63" i="1"/>
  <c r="P63" i="1"/>
  <c r="R63" i="1" s="1"/>
  <c r="N63" i="1"/>
  <c r="AG63" i="1" s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R62" i="1"/>
  <c r="P62" i="1"/>
  <c r="Q62" i="1" s="1"/>
  <c r="K62" i="1"/>
  <c r="N62" i="1" s="1"/>
  <c r="J62" i="1"/>
  <c r="I62" i="1"/>
  <c r="G62" i="1"/>
  <c r="F62" i="1"/>
  <c r="E62" i="1"/>
  <c r="D62" i="1"/>
  <c r="C62" i="1"/>
  <c r="AI61" i="1"/>
  <c r="AE61" i="1"/>
  <c r="X61" i="1"/>
  <c r="Z61" i="1" s="1"/>
  <c r="U61" i="1"/>
  <c r="S61" i="1"/>
  <c r="R61" i="1"/>
  <c r="Q61" i="1"/>
  <c r="P61" i="1"/>
  <c r="K61" i="1"/>
  <c r="J61" i="1"/>
  <c r="N61" i="1" s="1"/>
  <c r="I61" i="1"/>
  <c r="AG61" i="1" s="1"/>
  <c r="G61" i="1"/>
  <c r="F61" i="1"/>
  <c r="E61" i="1"/>
  <c r="D61" i="1"/>
  <c r="C61" i="1"/>
  <c r="AI60" i="1"/>
  <c r="AE60" i="1"/>
  <c r="X60" i="1"/>
  <c r="Z60" i="1" s="1"/>
  <c r="U60" i="1"/>
  <c r="S60" i="1"/>
  <c r="P60" i="1"/>
  <c r="K60" i="1"/>
  <c r="N60" i="1" s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R59" i="1"/>
  <c r="P59" i="1"/>
  <c r="K59" i="1"/>
  <c r="J59" i="1"/>
  <c r="I59" i="1"/>
  <c r="G59" i="1"/>
  <c r="F59" i="1"/>
  <c r="E59" i="1"/>
  <c r="D59" i="1"/>
  <c r="C59" i="1"/>
  <c r="AI58" i="1"/>
  <c r="AE58" i="1"/>
  <c r="Z58" i="1" s="1"/>
  <c r="AG58" i="1" s="1"/>
  <c r="X58" i="1"/>
  <c r="U58" i="1"/>
  <c r="S58" i="1"/>
  <c r="R58" i="1"/>
  <c r="Q58" i="1"/>
  <c r="P58" i="1"/>
  <c r="O58" i="1"/>
  <c r="N58" i="1"/>
  <c r="K58" i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P57" i="1"/>
  <c r="R57" i="1" s="1"/>
  <c r="N57" i="1"/>
  <c r="O57" i="1" s="1"/>
  <c r="K57" i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R56" i="1"/>
  <c r="Q56" i="1"/>
  <c r="P56" i="1"/>
  <c r="K56" i="1"/>
  <c r="J56" i="1"/>
  <c r="N56" i="1" s="1"/>
  <c r="I56" i="1"/>
  <c r="G56" i="1"/>
  <c r="F56" i="1"/>
  <c r="E56" i="1"/>
  <c r="D56" i="1"/>
  <c r="C56" i="1"/>
  <c r="AI55" i="1"/>
  <c r="AE55" i="1"/>
  <c r="Z55" i="1" s="1"/>
  <c r="X55" i="1"/>
  <c r="U55" i="1"/>
  <c r="S55" i="1"/>
  <c r="P55" i="1"/>
  <c r="R55" i="1" s="1"/>
  <c r="N55" i="1"/>
  <c r="K55" i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R54" i="1"/>
  <c r="P54" i="1"/>
  <c r="Q54" i="1" s="1"/>
  <c r="K54" i="1"/>
  <c r="J54" i="1"/>
  <c r="N54" i="1" s="1"/>
  <c r="I54" i="1"/>
  <c r="G54" i="1"/>
  <c r="F54" i="1"/>
  <c r="E54" i="1"/>
  <c r="D54" i="1"/>
  <c r="C54" i="1"/>
  <c r="AI53" i="1"/>
  <c r="AE53" i="1"/>
  <c r="X53" i="1"/>
  <c r="Z53" i="1" s="1"/>
  <c r="U53" i="1"/>
  <c r="S53" i="1"/>
  <c r="P53" i="1"/>
  <c r="R53" i="1" s="1"/>
  <c r="AG53" i="1" s="1"/>
  <c r="K53" i="1"/>
  <c r="J53" i="1"/>
  <c r="N53" i="1" s="1"/>
  <c r="I53" i="1"/>
  <c r="G53" i="1"/>
  <c r="F53" i="1"/>
  <c r="E53" i="1"/>
  <c r="D53" i="1"/>
  <c r="C53" i="1"/>
  <c r="AI52" i="1"/>
  <c r="AE52" i="1"/>
  <c r="X52" i="1"/>
  <c r="Z52" i="1" s="1"/>
  <c r="U52" i="1"/>
  <c r="S52" i="1"/>
  <c r="P52" i="1"/>
  <c r="K52" i="1"/>
  <c r="N52" i="1" s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R51" i="1"/>
  <c r="P51" i="1"/>
  <c r="K51" i="1"/>
  <c r="J51" i="1"/>
  <c r="I51" i="1"/>
  <c r="G51" i="1"/>
  <c r="F51" i="1"/>
  <c r="E51" i="1"/>
  <c r="D51" i="1"/>
  <c r="C51" i="1"/>
  <c r="AI50" i="1"/>
  <c r="AE50" i="1"/>
  <c r="Z50" i="1" s="1"/>
  <c r="X50" i="1"/>
  <c r="U50" i="1"/>
  <c r="S50" i="1"/>
  <c r="Q50" i="1"/>
  <c r="P50" i="1"/>
  <c r="R50" i="1" s="1"/>
  <c r="AG50" i="1" s="1"/>
  <c r="O50" i="1"/>
  <c r="N50" i="1"/>
  <c r="K50" i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P49" i="1"/>
  <c r="R49" i="1" s="1"/>
  <c r="K49" i="1"/>
  <c r="J49" i="1"/>
  <c r="N49" i="1" s="1"/>
  <c r="O49" i="1" s="1"/>
  <c r="I49" i="1"/>
  <c r="G49" i="1"/>
  <c r="F49" i="1"/>
  <c r="E49" i="1"/>
  <c r="D49" i="1"/>
  <c r="C49" i="1"/>
  <c r="AI48" i="1"/>
  <c r="AE48" i="1"/>
  <c r="X48" i="1"/>
  <c r="Z48" i="1" s="1"/>
  <c r="U48" i="1"/>
  <c r="S48" i="1"/>
  <c r="R48" i="1"/>
  <c r="Q48" i="1"/>
  <c r="P48" i="1"/>
  <c r="K48" i="1"/>
  <c r="J48" i="1"/>
  <c r="N48" i="1" s="1"/>
  <c r="I48" i="1"/>
  <c r="G48" i="1"/>
  <c r="F48" i="1"/>
  <c r="E48" i="1"/>
  <c r="D48" i="1"/>
  <c r="C48" i="1"/>
  <c r="AI47" i="1"/>
  <c r="AE47" i="1"/>
  <c r="Z47" i="1" s="1"/>
  <c r="X47" i="1"/>
  <c r="U47" i="1"/>
  <c r="S47" i="1"/>
  <c r="P47" i="1"/>
  <c r="R47" i="1" s="1"/>
  <c r="N47" i="1"/>
  <c r="AG47" i="1" s="1"/>
  <c r="K47" i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P46" i="1"/>
  <c r="Q46" i="1" s="1"/>
  <c r="K46" i="1"/>
  <c r="N46" i="1" s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Q45" i="1"/>
  <c r="P45" i="1"/>
  <c r="K45" i="1"/>
  <c r="J45" i="1"/>
  <c r="N45" i="1" s="1"/>
  <c r="I45" i="1"/>
  <c r="AG45" i="1" s="1"/>
  <c r="G45" i="1"/>
  <c r="F45" i="1"/>
  <c r="E45" i="1"/>
  <c r="D45" i="1"/>
  <c r="C45" i="1"/>
  <c r="AI44" i="1"/>
  <c r="AE44" i="1"/>
  <c r="X44" i="1"/>
  <c r="Z44" i="1" s="1"/>
  <c r="U44" i="1"/>
  <c r="S44" i="1"/>
  <c r="P44" i="1"/>
  <c r="K44" i="1"/>
  <c r="N44" i="1" s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R43" i="1"/>
  <c r="P43" i="1"/>
  <c r="K43" i="1"/>
  <c r="J43" i="1"/>
  <c r="I43" i="1"/>
  <c r="G43" i="1"/>
  <c r="F43" i="1"/>
  <c r="E43" i="1"/>
  <c r="D43" i="1"/>
  <c r="C43" i="1"/>
  <c r="AI42" i="1"/>
  <c r="AE42" i="1"/>
  <c r="Z42" i="1" s="1"/>
  <c r="X42" i="1"/>
  <c r="U42" i="1"/>
  <c r="S42" i="1"/>
  <c r="R42" i="1"/>
  <c r="Q42" i="1"/>
  <c r="P42" i="1"/>
  <c r="N42" i="1"/>
  <c r="K42" i="1"/>
  <c r="J42" i="1"/>
  <c r="I42" i="1"/>
  <c r="G42" i="1"/>
  <c r="AG42" i="1" s="1"/>
  <c r="F42" i="1"/>
  <c r="E42" i="1"/>
  <c r="D42" i="1"/>
  <c r="C42" i="1"/>
  <c r="AI41" i="1"/>
  <c r="AE41" i="1"/>
  <c r="X41" i="1"/>
  <c r="Z41" i="1" s="1"/>
  <c r="U41" i="1"/>
  <c r="S41" i="1"/>
  <c r="Q41" i="1"/>
  <c r="P41" i="1"/>
  <c r="R41" i="1" s="1"/>
  <c r="K41" i="1"/>
  <c r="J41" i="1"/>
  <c r="N41" i="1" s="1"/>
  <c r="O41" i="1" s="1"/>
  <c r="I41" i="1"/>
  <c r="G41" i="1"/>
  <c r="F41" i="1"/>
  <c r="E41" i="1"/>
  <c r="D41" i="1"/>
  <c r="C41" i="1"/>
  <c r="AI40" i="1"/>
  <c r="AE40" i="1"/>
  <c r="Z40" i="1"/>
  <c r="X40" i="1"/>
  <c r="U40" i="1"/>
  <c r="S40" i="1"/>
  <c r="R40" i="1"/>
  <c r="Q40" i="1"/>
  <c r="P40" i="1"/>
  <c r="K40" i="1"/>
  <c r="J40" i="1"/>
  <c r="N40" i="1" s="1"/>
  <c r="I40" i="1"/>
  <c r="G40" i="1"/>
  <c r="F40" i="1"/>
  <c r="E40" i="1"/>
  <c r="D40" i="1"/>
  <c r="C40" i="1"/>
  <c r="AI39" i="1"/>
  <c r="AE39" i="1"/>
  <c r="Z39" i="1" s="1"/>
  <c r="X39" i="1"/>
  <c r="U39" i="1"/>
  <c r="S39" i="1"/>
  <c r="P39" i="1"/>
  <c r="R39" i="1" s="1"/>
  <c r="N39" i="1"/>
  <c r="AG39" i="1" s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R38" i="1"/>
  <c r="P38" i="1"/>
  <c r="Q38" i="1" s="1"/>
  <c r="K38" i="1"/>
  <c r="N38" i="1" s="1"/>
  <c r="J38" i="1"/>
  <c r="I38" i="1"/>
  <c r="G38" i="1"/>
  <c r="F38" i="1"/>
  <c r="E38" i="1"/>
  <c r="D38" i="1"/>
  <c r="C38" i="1"/>
  <c r="AI37" i="1"/>
  <c r="AE37" i="1"/>
  <c r="X37" i="1"/>
  <c r="Z37" i="1" s="1"/>
  <c r="AG37" i="1" s="1"/>
  <c r="U37" i="1"/>
  <c r="S37" i="1"/>
  <c r="R37" i="1"/>
  <c r="Q37" i="1"/>
  <c r="P37" i="1"/>
  <c r="N37" i="1"/>
  <c r="K37" i="1"/>
  <c r="J37" i="1"/>
  <c r="I37" i="1"/>
  <c r="G37" i="1"/>
  <c r="O37" i="1" s="1"/>
  <c r="F37" i="1"/>
  <c r="E37" i="1"/>
  <c r="D37" i="1"/>
  <c r="C37" i="1"/>
  <c r="AI36" i="1"/>
  <c r="AE36" i="1"/>
  <c r="Z36" i="1"/>
  <c r="X36" i="1"/>
  <c r="U36" i="1"/>
  <c r="S36" i="1"/>
  <c r="P36" i="1"/>
  <c r="N36" i="1"/>
  <c r="K36" i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R35" i="1"/>
  <c r="P35" i="1"/>
  <c r="K35" i="1"/>
  <c r="J35" i="1"/>
  <c r="N35" i="1" s="1"/>
  <c r="I35" i="1"/>
  <c r="G35" i="1"/>
  <c r="F35" i="1"/>
  <c r="E35" i="1"/>
  <c r="D35" i="1"/>
  <c r="C35" i="1"/>
  <c r="AI34" i="1"/>
  <c r="AE34" i="1"/>
  <c r="Z34" i="1" s="1"/>
  <c r="X34" i="1"/>
  <c r="U34" i="1"/>
  <c r="S34" i="1"/>
  <c r="R34" i="1"/>
  <c r="P34" i="1"/>
  <c r="Q34" i="1" s="1"/>
  <c r="N34" i="1"/>
  <c r="K34" i="1"/>
  <c r="J34" i="1"/>
  <c r="I34" i="1"/>
  <c r="G34" i="1"/>
  <c r="AG34" i="1" s="1"/>
  <c r="F34" i="1"/>
  <c r="E34" i="1"/>
  <c r="D34" i="1"/>
  <c r="C34" i="1"/>
  <c r="AI33" i="1"/>
  <c r="AE33" i="1"/>
  <c r="X33" i="1"/>
  <c r="Z33" i="1" s="1"/>
  <c r="U33" i="1"/>
  <c r="S33" i="1"/>
  <c r="R33" i="1"/>
  <c r="P33" i="1"/>
  <c r="K33" i="1"/>
  <c r="J33" i="1"/>
  <c r="N33" i="1" s="1"/>
  <c r="O33" i="1" s="1"/>
  <c r="I33" i="1"/>
  <c r="G33" i="1"/>
  <c r="Q33" i="1" s="1"/>
  <c r="F33" i="1"/>
  <c r="E33" i="1"/>
  <c r="D33" i="1"/>
  <c r="C33" i="1"/>
  <c r="AI32" i="1"/>
  <c r="AE32" i="1"/>
  <c r="Z32" i="1" s="1"/>
  <c r="X32" i="1"/>
  <c r="U32" i="1"/>
  <c r="S32" i="1"/>
  <c r="R32" i="1"/>
  <c r="Q32" i="1"/>
  <c r="P32" i="1"/>
  <c r="K32" i="1"/>
  <c r="J32" i="1"/>
  <c r="N32" i="1" s="1"/>
  <c r="I32" i="1"/>
  <c r="G32" i="1"/>
  <c r="F32" i="1"/>
  <c r="E32" i="1"/>
  <c r="D32" i="1"/>
  <c r="C32" i="1"/>
  <c r="AI31" i="1"/>
  <c r="AE31" i="1"/>
  <c r="Z31" i="1" s="1"/>
  <c r="X31" i="1"/>
  <c r="U31" i="1"/>
  <c r="S31" i="1"/>
  <c r="P31" i="1"/>
  <c r="R31" i="1" s="1"/>
  <c r="N31" i="1"/>
  <c r="AG31" i="1" s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Q30" i="1"/>
  <c r="P30" i="1"/>
  <c r="K30" i="1"/>
  <c r="N30" i="1" s="1"/>
  <c r="J30" i="1"/>
  <c r="I30" i="1"/>
  <c r="G30" i="1"/>
  <c r="R30" i="1" s="1"/>
  <c r="F30" i="1"/>
  <c r="E30" i="1"/>
  <c r="D30" i="1"/>
  <c r="C30" i="1"/>
  <c r="AI29" i="1"/>
  <c r="AE29" i="1"/>
  <c r="Z29" i="1"/>
  <c r="X29" i="1"/>
  <c r="U29" i="1"/>
  <c r="S29" i="1"/>
  <c r="P29" i="1"/>
  <c r="R29" i="1" s="1"/>
  <c r="AG29" i="1" s="1"/>
  <c r="N29" i="1"/>
  <c r="K29" i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P28" i="1"/>
  <c r="K28" i="1"/>
  <c r="N28" i="1" s="1"/>
  <c r="J28" i="1"/>
  <c r="I28" i="1"/>
  <c r="G28" i="1"/>
  <c r="F28" i="1"/>
  <c r="E28" i="1"/>
  <c r="D28" i="1"/>
  <c r="C28" i="1"/>
  <c r="AI27" i="1"/>
  <c r="AE27" i="1"/>
  <c r="X27" i="1"/>
  <c r="Z27" i="1" s="1"/>
  <c r="U27" i="1"/>
  <c r="S27" i="1"/>
  <c r="R27" i="1"/>
  <c r="P27" i="1"/>
  <c r="Q27" i="1" s="1"/>
  <c r="K27" i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N26" i="1" s="1"/>
  <c r="J26" i="1"/>
  <c r="I26" i="1"/>
  <c r="G26" i="1"/>
  <c r="Q26" i="1" s="1"/>
  <c r="F26" i="1"/>
  <c r="E26" i="1"/>
  <c r="D26" i="1"/>
  <c r="C26" i="1"/>
  <c r="AI25" i="1"/>
  <c r="AE25" i="1"/>
  <c r="X25" i="1"/>
  <c r="Z25" i="1" s="1"/>
  <c r="U25" i="1"/>
  <c r="S25" i="1"/>
  <c r="R25" i="1"/>
  <c r="P25" i="1"/>
  <c r="K25" i="1"/>
  <c r="J25" i="1"/>
  <c r="N25" i="1" s="1"/>
  <c r="O25" i="1" s="1"/>
  <c r="I25" i="1"/>
  <c r="G25" i="1"/>
  <c r="Q25" i="1" s="1"/>
  <c r="F25" i="1"/>
  <c r="E25" i="1"/>
  <c r="D25" i="1"/>
  <c r="C25" i="1"/>
  <c r="AI24" i="1"/>
  <c r="AE24" i="1"/>
  <c r="Z24" i="1" s="1"/>
  <c r="X24" i="1"/>
  <c r="U24" i="1"/>
  <c r="S24" i="1"/>
  <c r="Q24" i="1"/>
  <c r="P24" i="1"/>
  <c r="K24" i="1"/>
  <c r="J24" i="1"/>
  <c r="N24" i="1" s="1"/>
  <c r="I24" i="1"/>
  <c r="G24" i="1"/>
  <c r="R24" i="1" s="1"/>
  <c r="F24" i="1"/>
  <c r="E24" i="1"/>
  <c r="D24" i="1"/>
  <c r="C24" i="1"/>
  <c r="AI23" i="1"/>
  <c r="AE23" i="1"/>
  <c r="Z23" i="1" s="1"/>
  <c r="X23" i="1"/>
  <c r="U23" i="1"/>
  <c r="S23" i="1"/>
  <c r="P23" i="1"/>
  <c r="R23" i="1" s="1"/>
  <c r="N23" i="1"/>
  <c r="AG23" i="1" s="1"/>
  <c r="K23" i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K22" i="1"/>
  <c r="N22" i="1" s="1"/>
  <c r="J22" i="1"/>
  <c r="I22" i="1"/>
  <c r="G22" i="1"/>
  <c r="R22" i="1" s="1"/>
  <c r="F22" i="1"/>
  <c r="E22" i="1"/>
  <c r="D22" i="1"/>
  <c r="C22" i="1"/>
  <c r="AI21" i="1"/>
  <c r="AE21" i="1"/>
  <c r="Z21" i="1"/>
  <c r="X21" i="1"/>
  <c r="U21" i="1"/>
  <c r="S21" i="1"/>
  <c r="P21" i="1"/>
  <c r="R21" i="1" s="1"/>
  <c r="AG21" i="1" s="1"/>
  <c r="N21" i="1"/>
  <c r="K21" i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K20" i="1"/>
  <c r="N20" i="1" s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Q19" i="1" s="1"/>
  <c r="K19" i="1"/>
  <c r="J19" i="1"/>
  <c r="N19" i="1" s="1"/>
  <c r="I19" i="1"/>
  <c r="G19" i="1"/>
  <c r="O19" i="1" s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N18" i="1" s="1"/>
  <c r="J18" i="1"/>
  <c r="I18" i="1"/>
  <c r="G18" i="1"/>
  <c r="F18" i="1"/>
  <c r="E18" i="1"/>
  <c r="D18" i="1"/>
  <c r="C18" i="1"/>
  <c r="AI17" i="1"/>
  <c r="AE17" i="1"/>
  <c r="X17" i="1"/>
  <c r="Z17" i="1" s="1"/>
  <c r="U17" i="1"/>
  <c r="S17" i="1"/>
  <c r="Q17" i="1"/>
  <c r="P17" i="1"/>
  <c r="K17" i="1"/>
  <c r="J17" i="1"/>
  <c r="N17" i="1" s="1"/>
  <c r="O17" i="1" s="1"/>
  <c r="I17" i="1"/>
  <c r="G17" i="1"/>
  <c r="F17" i="1"/>
  <c r="E17" i="1"/>
  <c r="D17" i="1"/>
  <c r="C17" i="1"/>
  <c r="AI16" i="1"/>
  <c r="AE16" i="1"/>
  <c r="Z16" i="1" s="1"/>
  <c r="X16" i="1"/>
  <c r="U16" i="1"/>
  <c r="S16" i="1"/>
  <c r="R16" i="1"/>
  <c r="Q16" i="1"/>
  <c r="P16" i="1"/>
  <c r="K16" i="1"/>
  <c r="J16" i="1"/>
  <c r="N16" i="1" s="1"/>
  <c r="I16" i="1"/>
  <c r="G16" i="1"/>
  <c r="F16" i="1"/>
  <c r="E16" i="1"/>
  <c r="D16" i="1"/>
  <c r="C16" i="1"/>
  <c r="AI15" i="1"/>
  <c r="AE15" i="1"/>
  <c r="Z15" i="1"/>
  <c r="X15" i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Q14" i="1"/>
  <c r="P14" i="1"/>
  <c r="R14" i="1" s="1"/>
  <c r="K14" i="1"/>
  <c r="N14" i="1" s="1"/>
  <c r="J14" i="1"/>
  <c r="I14" i="1"/>
  <c r="G14" i="1"/>
  <c r="F14" i="1"/>
  <c r="E14" i="1"/>
  <c r="D14" i="1"/>
  <c r="C14" i="1"/>
  <c r="AI13" i="1"/>
  <c r="AE13" i="1"/>
  <c r="Z13" i="1"/>
  <c r="X13" i="1"/>
  <c r="U13" i="1"/>
  <c r="S13" i="1"/>
  <c r="R13" i="1"/>
  <c r="P13" i="1"/>
  <c r="Q13" i="1" s="1"/>
  <c r="N13" i="1"/>
  <c r="K13" i="1"/>
  <c r="J13" i="1"/>
  <c r="I13" i="1"/>
  <c r="G13" i="1"/>
  <c r="O13" i="1" s="1"/>
  <c r="F13" i="1"/>
  <c r="E13" i="1"/>
  <c r="D13" i="1"/>
  <c r="C13" i="1"/>
  <c r="AI12" i="1"/>
  <c r="AE12" i="1"/>
  <c r="X12" i="1"/>
  <c r="Z12" i="1" s="1"/>
  <c r="U12" i="1"/>
  <c r="S12" i="1"/>
  <c r="P12" i="1"/>
  <c r="Q12" i="1" s="1"/>
  <c r="K12" i="1"/>
  <c r="N12" i="1" s="1"/>
  <c r="J12" i="1"/>
  <c r="I12" i="1"/>
  <c r="G12" i="1"/>
  <c r="F12" i="1"/>
  <c r="E12" i="1"/>
  <c r="D12" i="1"/>
  <c r="C12" i="1"/>
  <c r="AI11" i="1"/>
  <c r="AE11" i="1"/>
  <c r="X11" i="1"/>
  <c r="U11" i="1"/>
  <c r="S11" i="1"/>
  <c r="P11" i="1"/>
  <c r="Q11" i="1" s="1"/>
  <c r="K11" i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I9" i="1"/>
  <c r="AE9" i="1"/>
  <c r="X9" i="1"/>
  <c r="U9" i="1"/>
  <c r="S9" i="1"/>
  <c r="R9" i="1"/>
  <c r="Q9" i="1"/>
  <c r="P9" i="1"/>
  <c r="K9" i="1"/>
  <c r="N9" i="1" s="1"/>
  <c r="J9" i="1"/>
  <c r="I9" i="1"/>
  <c r="G9" i="1"/>
  <c r="F9" i="1"/>
  <c r="E9" i="1"/>
  <c r="D9" i="1"/>
  <c r="C9" i="1"/>
  <c r="E5" i="1"/>
  <c r="D362" i="1" s="1"/>
  <c r="E4" i="1"/>
  <c r="B3" i="1"/>
  <c r="O60" i="1" l="1"/>
  <c r="O76" i="1"/>
  <c r="AG15" i="1"/>
  <c r="O15" i="1"/>
  <c r="O28" i="1"/>
  <c r="AG55" i="1"/>
  <c r="O20" i="1"/>
  <c r="AG44" i="1"/>
  <c r="O44" i="1"/>
  <c r="O68" i="1"/>
  <c r="O10" i="1"/>
  <c r="AG18" i="1"/>
  <c r="O84" i="1"/>
  <c r="AG10" i="1"/>
  <c r="O52" i="1"/>
  <c r="AG41" i="1"/>
  <c r="AG121" i="1"/>
  <c r="O121" i="1"/>
  <c r="AG16" i="1"/>
  <c r="R28" i="1"/>
  <c r="AG28" i="1" s="1"/>
  <c r="Q28" i="1"/>
  <c r="Q39" i="1"/>
  <c r="Q83" i="1"/>
  <c r="AG116" i="1"/>
  <c r="AG145" i="1"/>
  <c r="O145" i="1"/>
  <c r="R145" i="1"/>
  <c r="O249" i="1"/>
  <c r="AG86" i="1"/>
  <c r="AG71" i="1"/>
  <c r="AG73" i="1"/>
  <c r="AG89" i="1"/>
  <c r="G356" i="1"/>
  <c r="R20" i="1"/>
  <c r="AG20" i="1" s="1"/>
  <c r="Q20" i="1"/>
  <c r="Q31" i="1"/>
  <c r="O36" i="1"/>
  <c r="Q47" i="1"/>
  <c r="AG64" i="1"/>
  <c r="O64" i="1"/>
  <c r="O71" i="1"/>
  <c r="AG100" i="1"/>
  <c r="O100" i="1"/>
  <c r="O102" i="1"/>
  <c r="R36" i="1"/>
  <c r="AG36" i="1" s="1"/>
  <c r="Q36" i="1"/>
  <c r="Q53" i="1"/>
  <c r="Q66" i="1"/>
  <c r="AG78" i="1"/>
  <c r="Q91" i="1"/>
  <c r="J356" i="1"/>
  <c r="U356" i="1"/>
  <c r="O12" i="1"/>
  <c r="R17" i="1"/>
  <c r="AG17" i="1" s="1"/>
  <c r="O18" i="1"/>
  <c r="Q21" i="1"/>
  <c r="Q29" i="1"/>
  <c r="R44" i="1"/>
  <c r="Q44" i="1"/>
  <c r="Q51" i="1"/>
  <c r="AG56" i="1"/>
  <c r="O56" i="1"/>
  <c r="N59" i="1"/>
  <c r="O59" i="1" s="1"/>
  <c r="O61" i="1"/>
  <c r="O63" i="1"/>
  <c r="AG65" i="1"/>
  <c r="AG70" i="1"/>
  <c r="N75" i="1"/>
  <c r="N83" i="1"/>
  <c r="AG83" i="1" s="1"/>
  <c r="Q217" i="1"/>
  <c r="R217" i="1"/>
  <c r="I356" i="1"/>
  <c r="O26" i="1"/>
  <c r="AG26" i="1"/>
  <c r="Q35" i="1"/>
  <c r="AG35" i="1"/>
  <c r="O35" i="1"/>
  <c r="AG69" i="1"/>
  <c r="N91" i="1"/>
  <c r="AG91" i="1" s="1"/>
  <c r="R97" i="1"/>
  <c r="AG97" i="1" s="1"/>
  <c r="Q97" i="1"/>
  <c r="R99" i="1"/>
  <c r="AG99" i="1" s="1"/>
  <c r="Q99" i="1"/>
  <c r="Z112" i="1"/>
  <c r="AG112" i="1" s="1"/>
  <c r="R131" i="1"/>
  <c r="AG131" i="1" s="1"/>
  <c r="Q131" i="1"/>
  <c r="O157" i="1"/>
  <c r="R164" i="1"/>
  <c r="Q164" i="1"/>
  <c r="Q23" i="1"/>
  <c r="AG38" i="1"/>
  <c r="AG46" i="1"/>
  <c r="R11" i="1"/>
  <c r="R356" i="1" s="1"/>
  <c r="X356" i="1"/>
  <c r="Z9" i="1"/>
  <c r="Q10" i="1"/>
  <c r="Q356" i="1" s="1"/>
  <c r="N11" i="1"/>
  <c r="AG11" i="1" s="1"/>
  <c r="Z11" i="1"/>
  <c r="R12" i="1"/>
  <c r="AG12" i="1" s="1"/>
  <c r="AG14" i="1"/>
  <c r="Q15" i="1"/>
  <c r="O16" i="1"/>
  <c r="Q18" i="1"/>
  <c r="O21" i="1"/>
  <c r="AG24" i="1"/>
  <c r="O24" i="1"/>
  <c r="N27" i="1"/>
  <c r="AG27" i="1" s="1"/>
  <c r="O29" i="1"/>
  <c r="AG32" i="1"/>
  <c r="O32" i="1"/>
  <c r="O34" i="1"/>
  <c r="AG40" i="1"/>
  <c r="O40" i="1"/>
  <c r="Q43" i="1"/>
  <c r="AG48" i="1"/>
  <c r="O48" i="1"/>
  <c r="N51" i="1"/>
  <c r="AG51" i="1" s="1"/>
  <c r="O53" i="1"/>
  <c r="O55" i="1"/>
  <c r="AG57" i="1"/>
  <c r="AG62" i="1"/>
  <c r="Q63" i="1"/>
  <c r="R68" i="1"/>
  <c r="AG68" i="1" s="1"/>
  <c r="Q68" i="1"/>
  <c r="R74" i="1"/>
  <c r="AG74" i="1" s="1"/>
  <c r="AG80" i="1"/>
  <c r="O80" i="1"/>
  <c r="R82" i="1"/>
  <c r="AG82" i="1" s="1"/>
  <c r="AG88" i="1"/>
  <c r="O88" i="1"/>
  <c r="AG101" i="1"/>
  <c r="O101" i="1"/>
  <c r="AG103" i="1"/>
  <c r="O103" i="1"/>
  <c r="R103" i="1"/>
  <c r="Q59" i="1"/>
  <c r="AG59" i="1"/>
  <c r="K356" i="1"/>
  <c r="O9" i="1"/>
  <c r="AE356" i="1"/>
  <c r="AG13" i="1"/>
  <c r="O42" i="1"/>
  <c r="Q64" i="1"/>
  <c r="Q69" i="1"/>
  <c r="AG72" i="1"/>
  <c r="O72" i="1"/>
  <c r="R76" i="1"/>
  <c r="AG76" i="1" s="1"/>
  <c r="Q76" i="1"/>
  <c r="R84" i="1"/>
  <c r="AG84" i="1" s="1"/>
  <c r="Q84" i="1"/>
  <c r="R95" i="1"/>
  <c r="AG95" i="1" s="1"/>
  <c r="Q95" i="1"/>
  <c r="O104" i="1"/>
  <c r="AG104" i="1"/>
  <c r="AG152" i="1"/>
  <c r="R52" i="1"/>
  <c r="AG52" i="1" s="1"/>
  <c r="Q52" i="1"/>
  <c r="Q75" i="1"/>
  <c r="AG75" i="1"/>
  <c r="O75" i="1"/>
  <c r="S356" i="1"/>
  <c r="AG9" i="1"/>
  <c r="O11" i="1"/>
  <c r="R19" i="1"/>
  <c r="AG19" i="1" s="1"/>
  <c r="O23" i="1"/>
  <c r="O31" i="1"/>
  <c r="O39" i="1"/>
  <c r="N43" i="1"/>
  <c r="O43" i="1" s="1"/>
  <c r="O45" i="1"/>
  <c r="O47" i="1"/>
  <c r="AG49" i="1"/>
  <c r="AG54" i="1"/>
  <c r="Q55" i="1"/>
  <c r="R60" i="1"/>
  <c r="AG60" i="1" s="1"/>
  <c r="Q60" i="1"/>
  <c r="Q67" i="1"/>
  <c r="AG67" i="1"/>
  <c r="O67" i="1"/>
  <c r="Z73" i="1"/>
  <c r="Q77" i="1"/>
  <c r="AG79" i="1"/>
  <c r="Z81" i="1"/>
  <c r="AG81" i="1" s="1"/>
  <c r="Q85" i="1"/>
  <c r="AG87" i="1"/>
  <c r="R92" i="1"/>
  <c r="Q94" i="1"/>
  <c r="AG98" i="1"/>
  <c r="O98" i="1"/>
  <c r="Q98" i="1"/>
  <c r="Q105" i="1"/>
  <c r="AG118" i="1"/>
  <c r="AG124" i="1"/>
  <c r="AG129" i="1"/>
  <c r="O129" i="1"/>
  <c r="AG137" i="1"/>
  <c r="O137" i="1"/>
  <c r="O179" i="1"/>
  <c r="R179" i="1"/>
  <c r="AG179" i="1"/>
  <c r="O220" i="1"/>
  <c r="AG220" i="1"/>
  <c r="AG221" i="1"/>
  <c r="O221" i="1"/>
  <c r="AG238" i="1"/>
  <c r="O238" i="1"/>
  <c r="R238" i="1"/>
  <c r="Q102" i="1"/>
  <c r="AG108" i="1"/>
  <c r="O108" i="1"/>
  <c r="AG149" i="1"/>
  <c r="O149" i="1"/>
  <c r="AG158" i="1"/>
  <c r="AG193" i="1"/>
  <c r="AG225" i="1"/>
  <c r="AG242" i="1"/>
  <c r="O14" i="1"/>
  <c r="O22" i="1"/>
  <c r="AG25" i="1"/>
  <c r="O30" i="1"/>
  <c r="AG33" i="1"/>
  <c r="O38" i="1"/>
  <c r="O46" i="1"/>
  <c r="O54" i="1"/>
  <c r="O62" i="1"/>
  <c r="O70" i="1"/>
  <c r="O78" i="1"/>
  <c r="O86" i="1"/>
  <c r="Q100" i="1"/>
  <c r="O112" i="1"/>
  <c r="Q113" i="1"/>
  <c r="AG127" i="1"/>
  <c r="AG151" i="1"/>
  <c r="O163" i="1"/>
  <c r="R163" i="1"/>
  <c r="AG163" i="1" s="1"/>
  <c r="AG170" i="1"/>
  <c r="O170" i="1"/>
  <c r="AG180" i="1"/>
  <c r="O189" i="1"/>
  <c r="AG22" i="1"/>
  <c r="AG30" i="1"/>
  <c r="Q49" i="1"/>
  <c r="Q57" i="1"/>
  <c r="Q65" i="1"/>
  <c r="Q73" i="1"/>
  <c r="Q81" i="1"/>
  <c r="Q93" i="1"/>
  <c r="O107" i="1"/>
  <c r="R113" i="1"/>
  <c r="AG113" i="1" s="1"/>
  <c r="R115" i="1"/>
  <c r="AG115" i="1" s="1"/>
  <c r="Q115" i="1"/>
  <c r="AG120" i="1"/>
  <c r="AG144" i="1"/>
  <c r="AG147" i="1"/>
  <c r="O147" i="1"/>
  <c r="R219" i="1"/>
  <c r="AG219" i="1" s="1"/>
  <c r="Q219" i="1"/>
  <c r="AG227" i="1"/>
  <c r="AG232" i="1"/>
  <c r="Z92" i="1"/>
  <c r="R110" i="1"/>
  <c r="AG110" i="1" s="1"/>
  <c r="O120" i="1"/>
  <c r="Q121" i="1"/>
  <c r="R123" i="1"/>
  <c r="AG123" i="1" s="1"/>
  <c r="Q123" i="1"/>
  <c r="AG128" i="1"/>
  <c r="N130" i="1"/>
  <c r="AG136" i="1"/>
  <c r="O144" i="1"/>
  <c r="AG164" i="1"/>
  <c r="R180" i="1"/>
  <c r="Q180" i="1"/>
  <c r="AG187" i="1"/>
  <c r="AG93" i="1"/>
  <c r="O95" i="1"/>
  <c r="R96" i="1"/>
  <c r="AG96" i="1" s="1"/>
  <c r="Q96" i="1"/>
  <c r="Q101" i="1"/>
  <c r="R104" i="1"/>
  <c r="Q104" i="1"/>
  <c r="AG111" i="1"/>
  <c r="O111" i="1"/>
  <c r="Q129" i="1"/>
  <c r="R139" i="1"/>
  <c r="AG139" i="1" s="1"/>
  <c r="Q139" i="1"/>
  <c r="AG153" i="1"/>
  <c r="AG155" i="1"/>
  <c r="O155" i="1"/>
  <c r="AG199" i="1"/>
  <c r="O199" i="1"/>
  <c r="R199" i="1"/>
  <c r="AG169" i="1"/>
  <c r="AG185" i="1"/>
  <c r="O197" i="1"/>
  <c r="AG206" i="1"/>
  <c r="O206" i="1"/>
  <c r="AG223" i="1"/>
  <c r="O223" i="1"/>
  <c r="R227" i="1"/>
  <c r="Q227" i="1"/>
  <c r="AG266" i="1"/>
  <c r="O106" i="1"/>
  <c r="AG109" i="1"/>
  <c r="Q112" i="1"/>
  <c r="O114" i="1"/>
  <c r="Q120" i="1"/>
  <c r="O122" i="1"/>
  <c r="Q128" i="1"/>
  <c r="O130" i="1"/>
  <c r="AG133" i="1"/>
  <c r="Q136" i="1"/>
  <c r="O138" i="1"/>
  <c r="AG141" i="1"/>
  <c r="Q144" i="1"/>
  <c r="O148" i="1"/>
  <c r="AG148" i="1"/>
  <c r="O150" i="1"/>
  <c r="O151" i="1"/>
  <c r="Q156" i="1"/>
  <c r="R165" i="1"/>
  <c r="AG165" i="1" s="1"/>
  <c r="Q165" i="1"/>
  <c r="AG167" i="1"/>
  <c r="O167" i="1"/>
  <c r="O169" i="1"/>
  <c r="Q171" i="1"/>
  <c r="AG172" i="1"/>
  <c r="R174" i="1"/>
  <c r="AG174" i="1" s="1"/>
  <c r="R181" i="1"/>
  <c r="AG181" i="1" s="1"/>
  <c r="Q181" i="1"/>
  <c r="AG183" i="1"/>
  <c r="O183" i="1"/>
  <c r="O185" i="1"/>
  <c r="O187" i="1"/>
  <c r="R195" i="1"/>
  <c r="AG195" i="1" s="1"/>
  <c r="Q195" i="1"/>
  <c r="Q229" i="1"/>
  <c r="Q236" i="1"/>
  <c r="O237" i="1"/>
  <c r="AG240" i="1"/>
  <c r="O240" i="1"/>
  <c r="R244" i="1"/>
  <c r="AG244" i="1" s="1"/>
  <c r="Q244" i="1"/>
  <c r="AG106" i="1"/>
  <c r="AG114" i="1"/>
  <c r="O119" i="1"/>
  <c r="AG122" i="1"/>
  <c r="O127" i="1"/>
  <c r="AG130" i="1"/>
  <c r="O135" i="1"/>
  <c r="AG138" i="1"/>
  <c r="O143" i="1"/>
  <c r="AG150" i="1"/>
  <c r="O152" i="1"/>
  <c r="N160" i="1"/>
  <c r="Q168" i="1"/>
  <c r="N176" i="1"/>
  <c r="Q184" i="1"/>
  <c r="R189" i="1"/>
  <c r="AG189" i="1" s="1"/>
  <c r="Q189" i="1"/>
  <c r="Q197" i="1"/>
  <c r="Q204" i="1"/>
  <c r="O205" i="1"/>
  <c r="AG208" i="1"/>
  <c r="O208" i="1"/>
  <c r="O209" i="1"/>
  <c r="R212" i="1"/>
  <c r="AG212" i="1" s="1"/>
  <c r="Q212" i="1"/>
  <c r="O225" i="1"/>
  <c r="Z225" i="1"/>
  <c r="AG226" i="1"/>
  <c r="O226" i="1"/>
  <c r="Z232" i="1"/>
  <c r="O233" i="1"/>
  <c r="AG233" i="1"/>
  <c r="O243" i="1"/>
  <c r="AG243" i="1"/>
  <c r="O116" i="1"/>
  <c r="AG119" i="1"/>
  <c r="O124" i="1"/>
  <c r="O132" i="1"/>
  <c r="AG135" i="1"/>
  <c r="O140" i="1"/>
  <c r="AG143" i="1"/>
  <c r="R154" i="1"/>
  <c r="AG154" i="1" s="1"/>
  <c r="AG162" i="1"/>
  <c r="R162" i="1"/>
  <c r="O164" i="1"/>
  <c r="O171" i="1"/>
  <c r="R178" i="1"/>
  <c r="AG178" i="1" s="1"/>
  <c r="O193" i="1"/>
  <c r="Z193" i="1"/>
  <c r="AG194" i="1"/>
  <c r="O194" i="1"/>
  <c r="Z200" i="1"/>
  <c r="O201" i="1"/>
  <c r="O211" i="1"/>
  <c r="AG211" i="1"/>
  <c r="O251" i="1"/>
  <c r="O258" i="1"/>
  <c r="R258" i="1"/>
  <c r="AG258" i="1" s="1"/>
  <c r="AG132" i="1"/>
  <c r="AG140" i="1"/>
  <c r="AG146" i="1"/>
  <c r="R146" i="1"/>
  <c r="O153" i="1"/>
  <c r="O156" i="1"/>
  <c r="R157" i="1"/>
  <c r="AG157" i="1" s="1"/>
  <c r="Q157" i="1"/>
  <c r="O180" i="1"/>
  <c r="N200" i="1"/>
  <c r="AG218" i="1"/>
  <c r="O218" i="1"/>
  <c r="N225" i="1"/>
  <c r="AG235" i="1"/>
  <c r="Z250" i="1"/>
  <c r="Z257" i="1"/>
  <c r="R282" i="1"/>
  <c r="Q282" i="1"/>
  <c r="AG159" i="1"/>
  <c r="O159" i="1"/>
  <c r="R166" i="1"/>
  <c r="AG166" i="1" s="1"/>
  <c r="R173" i="1"/>
  <c r="AG173" i="1" s="1"/>
  <c r="Q173" i="1"/>
  <c r="AG175" i="1"/>
  <c r="O175" i="1"/>
  <c r="AG182" i="1"/>
  <c r="R182" i="1"/>
  <c r="AG203" i="1"/>
  <c r="AG210" i="1"/>
  <c r="AG214" i="1"/>
  <c r="O214" i="1"/>
  <c r="O228" i="1"/>
  <c r="AG228" i="1"/>
  <c r="O230" i="1"/>
  <c r="O245" i="1"/>
  <c r="R250" i="1"/>
  <c r="AG250" i="1" s="1"/>
  <c r="O250" i="1"/>
  <c r="R302" i="1"/>
  <c r="AG302" i="1" s="1"/>
  <c r="Q302" i="1"/>
  <c r="N156" i="1"/>
  <c r="AG156" i="1" s="1"/>
  <c r="Q160" i="1"/>
  <c r="N168" i="1"/>
  <c r="Q176" i="1"/>
  <c r="N184" i="1"/>
  <c r="AG188" i="1"/>
  <c r="O188" i="1"/>
  <c r="AG190" i="1"/>
  <c r="O190" i="1"/>
  <c r="O196" i="1"/>
  <c r="AG196" i="1"/>
  <c r="O198" i="1"/>
  <c r="R209" i="1"/>
  <c r="AG213" i="1"/>
  <c r="O213" i="1"/>
  <c r="Q224" i="1"/>
  <c r="AG231" i="1"/>
  <c r="O231" i="1"/>
  <c r="R234" i="1"/>
  <c r="AG234" i="1" s="1"/>
  <c r="R253" i="1"/>
  <c r="Q253" i="1"/>
  <c r="AG288" i="1"/>
  <c r="O288" i="1"/>
  <c r="AG186" i="1"/>
  <c r="O191" i="1"/>
  <c r="N201" i="1"/>
  <c r="AG201" i="1" s="1"/>
  <c r="O219" i="1"/>
  <c r="N233" i="1"/>
  <c r="AG247" i="1"/>
  <c r="O247" i="1"/>
  <c r="AG295" i="1"/>
  <c r="AG320" i="1"/>
  <c r="O320" i="1"/>
  <c r="AG352" i="1"/>
  <c r="O352" i="1"/>
  <c r="AG191" i="1"/>
  <c r="O204" i="1"/>
  <c r="R207" i="1"/>
  <c r="AG207" i="1" s="1"/>
  <c r="Z209" i="1"/>
  <c r="N216" i="1"/>
  <c r="N356" i="1" s="1"/>
  <c r="Z216" i="1"/>
  <c r="R222" i="1"/>
  <c r="AG222" i="1" s="1"/>
  <c r="O236" i="1"/>
  <c r="R239" i="1"/>
  <c r="AG239" i="1" s="1"/>
  <c r="Z241" i="1"/>
  <c r="N256" i="1"/>
  <c r="O256" i="1" s="1"/>
  <c r="AG280" i="1"/>
  <c r="O280" i="1"/>
  <c r="AG307" i="1"/>
  <c r="O307" i="1"/>
  <c r="R346" i="1"/>
  <c r="AG346" i="1" s="1"/>
  <c r="Q346" i="1"/>
  <c r="AG351" i="1"/>
  <c r="O195" i="1"/>
  <c r="N209" i="1"/>
  <c r="O227" i="1"/>
  <c r="N241" i="1"/>
  <c r="O241" i="1" s="1"/>
  <c r="R245" i="1"/>
  <c r="AG245" i="1" s="1"/>
  <c r="Q245" i="1"/>
  <c r="O253" i="1"/>
  <c r="AG198" i="1"/>
  <c r="R198" i="1"/>
  <c r="O212" i="1"/>
  <c r="AG215" i="1"/>
  <c r="R215" i="1"/>
  <c r="R230" i="1"/>
  <c r="AG230" i="1" s="1"/>
  <c r="O244" i="1"/>
  <c r="AG248" i="1"/>
  <c r="AG252" i="1"/>
  <c r="R257" i="1"/>
  <c r="AG257" i="1" s="1"/>
  <c r="Q257" i="1"/>
  <c r="AG286" i="1"/>
  <c r="AG331" i="1"/>
  <c r="O331" i="1"/>
  <c r="AG334" i="1"/>
  <c r="O334" i="1"/>
  <c r="AG338" i="1"/>
  <c r="Q196" i="1"/>
  <c r="R201" i="1"/>
  <c r="O203" i="1"/>
  <c r="AG204" i="1"/>
  <c r="N217" i="1"/>
  <c r="Q228" i="1"/>
  <c r="R233" i="1"/>
  <c r="O235" i="1"/>
  <c r="AG236" i="1"/>
  <c r="Z248" i="1"/>
  <c r="Z249" i="1"/>
  <c r="AG249" i="1" s="1"/>
  <c r="R251" i="1"/>
  <c r="AG251" i="1" s="1"/>
  <c r="AG253" i="1"/>
  <c r="AG255" i="1"/>
  <c r="O255" i="1"/>
  <c r="R290" i="1"/>
  <c r="AG290" i="1" s="1"/>
  <c r="Q290" i="1"/>
  <c r="R291" i="1"/>
  <c r="AG291" i="1" s="1"/>
  <c r="Q291" i="1"/>
  <c r="AG246" i="1"/>
  <c r="AG254" i="1"/>
  <c r="O259" i="1"/>
  <c r="O262" i="1"/>
  <c r="AG264" i="1"/>
  <c r="R266" i="1"/>
  <c r="Q266" i="1"/>
  <c r="AG272" i="1"/>
  <c r="R274" i="1"/>
  <c r="AG274" i="1" s="1"/>
  <c r="Q274" i="1"/>
  <c r="O278" i="1"/>
  <c r="Z279" i="1"/>
  <c r="R283" i="1"/>
  <c r="AG283" i="1" s="1"/>
  <c r="Q283" i="1"/>
  <c r="Q284" i="1"/>
  <c r="AG297" i="1"/>
  <c r="O297" i="1"/>
  <c r="Z299" i="1"/>
  <c r="Q300" i="1"/>
  <c r="AG300" i="1"/>
  <c r="O300" i="1"/>
  <c r="R314" i="1"/>
  <c r="AG314" i="1" s="1"/>
  <c r="Q314" i="1"/>
  <c r="Z319" i="1"/>
  <c r="AG325" i="1"/>
  <c r="R338" i="1"/>
  <c r="Q338" i="1"/>
  <c r="AG343" i="1"/>
  <c r="AG344" i="1"/>
  <c r="O344" i="1"/>
  <c r="Z351" i="1"/>
  <c r="AG259" i="1"/>
  <c r="R267" i="1"/>
  <c r="AG267" i="1" s="1"/>
  <c r="Q267" i="1"/>
  <c r="R275" i="1"/>
  <c r="AG275" i="1" s="1"/>
  <c r="Q275" i="1"/>
  <c r="AG289" i="1"/>
  <c r="O289" i="1"/>
  <c r="AG323" i="1"/>
  <c r="O323" i="1"/>
  <c r="AG326" i="1"/>
  <c r="O326" i="1"/>
  <c r="AG355" i="1"/>
  <c r="O355" i="1"/>
  <c r="AG270" i="1"/>
  <c r="AG281" i="1"/>
  <c r="O281" i="1"/>
  <c r="O290" i="1"/>
  <c r="Q292" i="1"/>
  <c r="AG292" i="1"/>
  <c r="O292" i="1"/>
  <c r="N297" i="1"/>
  <c r="AG299" i="1"/>
  <c r="AG301" i="1"/>
  <c r="Q304" i="1"/>
  <c r="AG304" i="1"/>
  <c r="R306" i="1"/>
  <c r="AG306" i="1" s="1"/>
  <c r="Q306" i="1"/>
  <c r="AG311" i="1"/>
  <c r="AG312" i="1"/>
  <c r="O312" i="1"/>
  <c r="AG317" i="1"/>
  <c r="R330" i="1"/>
  <c r="AG330" i="1" s="1"/>
  <c r="Q330" i="1"/>
  <c r="AG336" i="1"/>
  <c r="O336" i="1"/>
  <c r="AG345" i="1"/>
  <c r="AG347" i="1"/>
  <c r="O347" i="1"/>
  <c r="O354" i="1"/>
  <c r="AG265" i="1"/>
  <c r="O265" i="1"/>
  <c r="AG273" i="1"/>
  <c r="O282" i="1"/>
  <c r="AG284" i="1"/>
  <c r="O284" i="1"/>
  <c r="O301" i="1"/>
  <c r="AG303" i="1"/>
  <c r="AG318" i="1"/>
  <c r="AG341" i="1"/>
  <c r="AG350" i="1"/>
  <c r="O350" i="1"/>
  <c r="Q261" i="1"/>
  <c r="O266" i="1"/>
  <c r="AG268" i="1"/>
  <c r="O268" i="1"/>
  <c r="O274" i="1"/>
  <c r="AG276" i="1"/>
  <c r="O276" i="1"/>
  <c r="Q288" i="1"/>
  <c r="AG293" i="1"/>
  <c r="AG308" i="1"/>
  <c r="O310" i="1"/>
  <c r="AG313" i="1"/>
  <c r="O314" i="1"/>
  <c r="AG315" i="1"/>
  <c r="O315" i="1"/>
  <c r="Q320" i="1"/>
  <c r="AG328" i="1"/>
  <c r="O328" i="1"/>
  <c r="AG337" i="1"/>
  <c r="O338" i="1"/>
  <c r="AG339" i="1"/>
  <c r="O339" i="1"/>
  <c r="AG342" i="1"/>
  <c r="O342" i="1"/>
  <c r="Q352" i="1"/>
  <c r="AG261" i="1"/>
  <c r="Q262" i="1"/>
  <c r="Q270" i="1"/>
  <c r="N273" i="1"/>
  <c r="O273" i="1" s="1"/>
  <c r="Q278" i="1"/>
  <c r="N282" i="1"/>
  <c r="AG285" i="1"/>
  <c r="AG296" i="1"/>
  <c r="R298" i="1"/>
  <c r="AG298" i="1" s="1"/>
  <c r="Q298" i="1"/>
  <c r="R299" i="1"/>
  <c r="Q299" i="1"/>
  <c r="AG305" i="1"/>
  <c r="O305" i="1"/>
  <c r="AG309" i="1"/>
  <c r="R322" i="1"/>
  <c r="AG322" i="1" s="1"/>
  <c r="Q322" i="1"/>
  <c r="Z327" i="1"/>
  <c r="AG333" i="1"/>
  <c r="R354" i="1"/>
  <c r="AG354" i="1" s="1"/>
  <c r="Q354" i="1"/>
  <c r="AG263" i="1"/>
  <c r="AG271" i="1"/>
  <c r="R277" i="1"/>
  <c r="AG277" i="1" s="1"/>
  <c r="AG279" i="1"/>
  <c r="AG287" i="1"/>
  <c r="O308" i="1"/>
  <c r="O316" i="1"/>
  <c r="AG319" i="1"/>
  <c r="O324" i="1"/>
  <c r="AG327" i="1"/>
  <c r="O332" i="1"/>
  <c r="AG335" i="1"/>
  <c r="O340" i="1"/>
  <c r="O348" i="1"/>
  <c r="Q295" i="1"/>
  <c r="Q303" i="1"/>
  <c r="O313" i="1"/>
  <c r="AG316" i="1"/>
  <c r="O321" i="1"/>
  <c r="AG324" i="1"/>
  <c r="O329" i="1"/>
  <c r="AG332" i="1"/>
  <c r="O337" i="1"/>
  <c r="AG340" i="1"/>
  <c r="O345" i="1"/>
  <c r="AG348" i="1"/>
  <c r="O353" i="1"/>
  <c r="Q310" i="1"/>
  <c r="Q318" i="1"/>
  <c r="Q326" i="1"/>
  <c r="Q334" i="1"/>
  <c r="Q342" i="1"/>
  <c r="Q350" i="1"/>
  <c r="O269" i="1"/>
  <c r="O277" i="1"/>
  <c r="O293" i="1"/>
  <c r="Q307" i="1"/>
  <c r="O309" i="1"/>
  <c r="Q315" i="1"/>
  <c r="O317" i="1"/>
  <c r="Q323" i="1"/>
  <c r="Q331" i="1"/>
  <c r="Q339" i="1"/>
  <c r="Q347" i="1"/>
  <c r="Q355" i="1"/>
  <c r="O217" i="1" l="1"/>
  <c r="AG217" i="1"/>
  <c r="O216" i="1"/>
  <c r="AG43" i="1"/>
  <c r="O168" i="1"/>
  <c r="AG168" i="1"/>
  <c r="AG216" i="1"/>
  <c r="O27" i="1"/>
  <c r="O356" i="1" s="1"/>
  <c r="O176" i="1"/>
  <c r="AG176" i="1"/>
  <c r="AG356" i="1" s="1"/>
  <c r="O91" i="1"/>
  <c r="O83" i="1"/>
  <c r="O51" i="1"/>
  <c r="AG241" i="1"/>
  <c r="O160" i="1"/>
  <c r="AG160" i="1"/>
  <c r="Z356" i="1"/>
  <c r="O200" i="1"/>
  <c r="AG200" i="1"/>
  <c r="AG209" i="1"/>
  <c r="AG256" i="1"/>
  <c r="AG282" i="1"/>
  <c r="O184" i="1"/>
  <c r="AG184" i="1"/>
  <c r="AG9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tc={7589AABE-AC9A-4505-8897-5942103911AA}</author>
    <author>tc={A29FCFA7-3409-4BE0-9588-6CCD07129507}</author>
    <author>tc={479B9FED-0B7C-41C1-A67A-3697493244F7}</author>
    <author>tc={098FDC25-A3A3-4990-8D85-C6658045AE2B}</author>
    <author>tc={05B8240E-9450-4499-80BE-8A6623C0F144}</author>
    <author>tc={C9AD0002-60F1-49FE-9886-8CFF2CA63A05}</author>
  </authors>
  <commentList>
    <comment ref="J8" authorId="0" shapeId="0" xr:uid="{7589AABE-AC9A-4505-8897-5942103911AA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A29FCFA7-3409-4BE0-9588-6CCD0712950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479B9FED-0B7C-41C1-A67A-3697493244F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098FDC25-A3A3-4990-8D85-C6658045AE2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05B8240E-9450-4499-80BE-8A6623C0F144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C9AD0002-60F1-49FE-9886-8CFF2CA63A05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<sst xmlns="http://schemas.openxmlformats.org/spreadsheetml/2006/main" count="1437" uniqueCount="52">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</sst>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F6ACAD5B-CAB0-4390-ACBF-FF17015D0FAD}"/>
    <cellStyle name="Normal 4" xfId="3" xr:uid="{62081587-E450-4FD2-9363-34B660371F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CUNDINAMARCA\ESE%20HOSPITAL%20MARIO%20GAITAN%20YANGUAS\SIMULADOR%20DE%20CONCILIACION%20ESE%20HOSPITAL%20MARIO%20GAITAN%20YANGUAS.xlsb" TargetMode="External"/><Relationship Id="rId2" Type="http://schemas.microsoft.com/office/2019/04/relationships/externalLinkLongPath" Target="SIMULADOR%20DE%20CONCILIACION%20ESE%20HOSPITAL%20MARIO%20GAITAN%20YANGUAS.xlsb?6F229593" TargetMode="External"/><Relationship Id="rId1" Type="http://schemas.openxmlformats.org/officeDocument/2006/relationships/externalLinkPath" Target="file:///\\6F229593\SIMULADOR%20DE%20CONCILIACION%20ESE%20HOSPITAL%20MARIO%20GAITAN%20YANGU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707503</v>
          </cell>
          <cell r="B3">
            <v>707503</v>
          </cell>
          <cell r="C3">
            <v>38383</v>
          </cell>
          <cell r="D3">
            <v>38398</v>
          </cell>
          <cell r="F3">
            <v>11081</v>
          </cell>
          <cell r="G3" t="str">
            <v>NO RADICADA- TERMINOS VENCIDOS</v>
          </cell>
          <cell r="H3">
            <v>11081</v>
          </cell>
          <cell r="L3">
            <v>0</v>
          </cell>
          <cell r="M3">
            <v>0</v>
          </cell>
          <cell r="P3">
            <v>0</v>
          </cell>
          <cell r="R3">
            <v>0</v>
          </cell>
        </row>
        <row r="4">
          <cell r="A4">
            <v>723085</v>
          </cell>
          <cell r="B4">
            <v>723085</v>
          </cell>
          <cell r="C4">
            <v>38411</v>
          </cell>
          <cell r="D4">
            <v>38426</v>
          </cell>
          <cell r="F4">
            <v>5737</v>
          </cell>
          <cell r="G4" t="str">
            <v>NO RADICADA- TERMINOS VENCIDOS</v>
          </cell>
          <cell r="H4">
            <v>5737</v>
          </cell>
          <cell r="L4">
            <v>0</v>
          </cell>
          <cell r="M4">
            <v>0</v>
          </cell>
          <cell r="P4">
            <v>0</v>
          </cell>
          <cell r="R4">
            <v>0</v>
          </cell>
        </row>
        <row r="5">
          <cell r="A5">
            <v>719578</v>
          </cell>
          <cell r="B5">
            <v>719578</v>
          </cell>
          <cell r="C5">
            <v>38411</v>
          </cell>
          <cell r="D5">
            <v>38426</v>
          </cell>
          <cell r="F5">
            <v>79300</v>
          </cell>
          <cell r="G5" t="str">
            <v>NO RADICADA- TERMINOS VENCIDOS</v>
          </cell>
          <cell r="H5">
            <v>79300</v>
          </cell>
          <cell r="L5">
            <v>0</v>
          </cell>
          <cell r="M5">
            <v>0</v>
          </cell>
          <cell r="P5">
            <v>0</v>
          </cell>
          <cell r="R5">
            <v>0</v>
          </cell>
        </row>
        <row r="6">
          <cell r="A6">
            <v>777037</v>
          </cell>
          <cell r="B6">
            <v>777037</v>
          </cell>
          <cell r="C6">
            <v>38503</v>
          </cell>
          <cell r="D6">
            <v>38518</v>
          </cell>
          <cell r="F6">
            <v>55388</v>
          </cell>
          <cell r="G6" t="str">
            <v>NO RADICADA- TERMINOS VENCIDOS</v>
          </cell>
          <cell r="H6">
            <v>55388</v>
          </cell>
          <cell r="L6">
            <v>0</v>
          </cell>
          <cell r="M6">
            <v>0</v>
          </cell>
          <cell r="P6">
            <v>0</v>
          </cell>
          <cell r="R6">
            <v>0</v>
          </cell>
        </row>
        <row r="7">
          <cell r="A7">
            <v>930539</v>
          </cell>
          <cell r="B7">
            <v>930539</v>
          </cell>
          <cell r="C7">
            <v>38717</v>
          </cell>
          <cell r="D7">
            <v>38732</v>
          </cell>
          <cell r="F7">
            <v>89300</v>
          </cell>
          <cell r="G7" t="str">
            <v>NO RADICADA- TERMINOS VENCIDOS</v>
          </cell>
          <cell r="H7">
            <v>89300</v>
          </cell>
          <cell r="L7">
            <v>0</v>
          </cell>
          <cell r="M7">
            <v>0</v>
          </cell>
          <cell r="P7">
            <v>0</v>
          </cell>
          <cell r="R7">
            <v>0</v>
          </cell>
        </row>
        <row r="8">
          <cell r="A8">
            <v>985580</v>
          </cell>
          <cell r="B8">
            <v>985580</v>
          </cell>
          <cell r="C8">
            <v>38807</v>
          </cell>
          <cell r="D8">
            <v>38822</v>
          </cell>
          <cell r="F8">
            <v>183320</v>
          </cell>
          <cell r="G8" t="str">
            <v>NO RADICADA- TERMINOS VENCIDOS</v>
          </cell>
          <cell r="H8">
            <v>183320</v>
          </cell>
          <cell r="L8">
            <v>0</v>
          </cell>
          <cell r="M8">
            <v>0</v>
          </cell>
          <cell r="P8">
            <v>0</v>
          </cell>
          <cell r="R8">
            <v>0</v>
          </cell>
        </row>
        <row r="9">
          <cell r="A9">
            <v>997583</v>
          </cell>
          <cell r="B9">
            <v>997583</v>
          </cell>
          <cell r="C9">
            <v>38837</v>
          </cell>
          <cell r="D9">
            <v>38852</v>
          </cell>
          <cell r="F9">
            <v>117000</v>
          </cell>
          <cell r="G9" t="str">
            <v>NO RADICADA- TERMINOS VENCIDOS</v>
          </cell>
          <cell r="H9">
            <v>117000</v>
          </cell>
          <cell r="L9">
            <v>0</v>
          </cell>
          <cell r="M9">
            <v>0</v>
          </cell>
          <cell r="P9">
            <v>0</v>
          </cell>
          <cell r="R9">
            <v>0</v>
          </cell>
        </row>
        <row r="10">
          <cell r="A10">
            <v>1008976</v>
          </cell>
          <cell r="B10">
            <v>1008976</v>
          </cell>
          <cell r="C10">
            <v>38868</v>
          </cell>
          <cell r="D10">
            <v>38883</v>
          </cell>
          <cell r="F10">
            <v>52800</v>
          </cell>
          <cell r="G10" t="str">
            <v>NO RADICADA- TERMINOS VENCIDOS</v>
          </cell>
          <cell r="H10">
            <v>52800</v>
          </cell>
          <cell r="L10">
            <v>0</v>
          </cell>
          <cell r="M10">
            <v>0</v>
          </cell>
          <cell r="P10">
            <v>0</v>
          </cell>
          <cell r="R10">
            <v>0</v>
          </cell>
        </row>
        <row r="11">
          <cell r="A11">
            <v>1026075</v>
          </cell>
          <cell r="B11">
            <v>1026075</v>
          </cell>
          <cell r="C11">
            <v>38868</v>
          </cell>
          <cell r="D11">
            <v>38883</v>
          </cell>
          <cell r="F11">
            <v>60800</v>
          </cell>
          <cell r="G11" t="str">
            <v>NO RADICADA- TERMINOS VENCIDOS</v>
          </cell>
          <cell r="H11">
            <v>60800</v>
          </cell>
          <cell r="L11">
            <v>0</v>
          </cell>
          <cell r="M11">
            <v>0</v>
          </cell>
          <cell r="P11">
            <v>0</v>
          </cell>
          <cell r="R11">
            <v>0</v>
          </cell>
        </row>
        <row r="12">
          <cell r="A12">
            <v>1068977</v>
          </cell>
          <cell r="B12">
            <v>1068977</v>
          </cell>
          <cell r="C12">
            <v>38929</v>
          </cell>
          <cell r="D12">
            <v>38944</v>
          </cell>
          <cell r="F12">
            <v>93700</v>
          </cell>
          <cell r="G12" t="str">
            <v>NO RADICADA- TERMINOS VENCIDOS</v>
          </cell>
          <cell r="H12">
            <v>93700</v>
          </cell>
          <cell r="L12">
            <v>0</v>
          </cell>
          <cell r="M12">
            <v>0</v>
          </cell>
          <cell r="P12">
            <v>0</v>
          </cell>
          <cell r="R12">
            <v>0</v>
          </cell>
        </row>
        <row r="13">
          <cell r="A13">
            <v>1132734</v>
          </cell>
          <cell r="B13">
            <v>1132734</v>
          </cell>
          <cell r="C13">
            <v>39020</v>
          </cell>
          <cell r="D13">
            <v>39036</v>
          </cell>
          <cell r="F13">
            <v>65300</v>
          </cell>
          <cell r="G13" t="str">
            <v>NO RADICADA- TERMINOS VENCIDOS</v>
          </cell>
          <cell r="H13">
            <v>65300</v>
          </cell>
          <cell r="L13">
            <v>0</v>
          </cell>
          <cell r="M13">
            <v>0</v>
          </cell>
          <cell r="P13">
            <v>0</v>
          </cell>
          <cell r="R13">
            <v>0</v>
          </cell>
        </row>
        <row r="14">
          <cell r="A14">
            <v>1202084</v>
          </cell>
          <cell r="B14">
            <v>1202084</v>
          </cell>
          <cell r="C14">
            <v>39113</v>
          </cell>
          <cell r="D14">
            <v>39128</v>
          </cell>
          <cell r="F14">
            <v>305823</v>
          </cell>
          <cell r="G14" t="str">
            <v>NO RADICADA- TERMINOS VENCIDOS</v>
          </cell>
          <cell r="H14">
            <v>305823</v>
          </cell>
          <cell r="L14">
            <v>0</v>
          </cell>
          <cell r="M14">
            <v>0</v>
          </cell>
          <cell r="P14">
            <v>0</v>
          </cell>
          <cell r="R14">
            <v>0</v>
          </cell>
        </row>
        <row r="15">
          <cell r="A15">
            <v>1270785</v>
          </cell>
          <cell r="B15">
            <v>1270785</v>
          </cell>
          <cell r="C15">
            <v>39233</v>
          </cell>
          <cell r="D15">
            <v>39248</v>
          </cell>
          <cell r="F15">
            <v>196225</v>
          </cell>
          <cell r="G15" t="str">
            <v>NO RADICADA- TERMINOS VENCIDOS</v>
          </cell>
          <cell r="H15">
            <v>196225</v>
          </cell>
          <cell r="L15">
            <v>0</v>
          </cell>
          <cell r="M15">
            <v>0</v>
          </cell>
          <cell r="P15">
            <v>0</v>
          </cell>
          <cell r="R15">
            <v>0</v>
          </cell>
        </row>
        <row r="16">
          <cell r="A16">
            <v>1344567</v>
          </cell>
          <cell r="B16">
            <v>1344567</v>
          </cell>
          <cell r="C16">
            <v>39355</v>
          </cell>
          <cell r="D16">
            <v>39370</v>
          </cell>
          <cell r="F16">
            <v>168298</v>
          </cell>
          <cell r="G16" t="str">
            <v>NO RADICADA- TERMINOS VENCIDOS</v>
          </cell>
          <cell r="H16">
            <v>168298</v>
          </cell>
          <cell r="L16">
            <v>0</v>
          </cell>
          <cell r="M16">
            <v>0</v>
          </cell>
          <cell r="P16">
            <v>0</v>
          </cell>
          <cell r="R16">
            <v>0</v>
          </cell>
        </row>
        <row r="17">
          <cell r="A17">
            <v>1336658</v>
          </cell>
          <cell r="B17">
            <v>1336658</v>
          </cell>
          <cell r="C17">
            <v>39355</v>
          </cell>
          <cell r="D17">
            <v>39370</v>
          </cell>
          <cell r="F17">
            <v>50900</v>
          </cell>
          <cell r="G17" t="str">
            <v>NO RADICADA- TERMINOS VENCIDOS</v>
          </cell>
          <cell r="H17">
            <v>50900</v>
          </cell>
          <cell r="L17">
            <v>0</v>
          </cell>
          <cell r="M17">
            <v>0</v>
          </cell>
          <cell r="P17">
            <v>0</v>
          </cell>
          <cell r="R17">
            <v>0</v>
          </cell>
        </row>
        <row r="18">
          <cell r="A18">
            <v>1391118</v>
          </cell>
          <cell r="B18">
            <v>1391118</v>
          </cell>
          <cell r="C18">
            <v>39447</v>
          </cell>
          <cell r="D18">
            <v>39462</v>
          </cell>
          <cell r="F18">
            <v>41500</v>
          </cell>
          <cell r="G18" t="str">
            <v>NO RADICADA- TERMINOS VENCIDOS</v>
          </cell>
          <cell r="H18">
            <v>41500</v>
          </cell>
          <cell r="L18">
            <v>0</v>
          </cell>
          <cell r="M18">
            <v>0</v>
          </cell>
          <cell r="P18">
            <v>0</v>
          </cell>
          <cell r="R18">
            <v>0</v>
          </cell>
        </row>
        <row r="19">
          <cell r="A19">
            <v>1555145</v>
          </cell>
          <cell r="B19">
            <v>1555145</v>
          </cell>
          <cell r="C19">
            <v>39782</v>
          </cell>
          <cell r="D19">
            <v>39797</v>
          </cell>
          <cell r="F19">
            <v>120120</v>
          </cell>
          <cell r="G19" t="str">
            <v>MAYOR VALOR COBRADO</v>
          </cell>
          <cell r="H19">
            <v>0</v>
          </cell>
          <cell r="L19">
            <v>0</v>
          </cell>
          <cell r="M19">
            <v>120120</v>
          </cell>
          <cell r="P19">
            <v>0</v>
          </cell>
          <cell r="R19">
            <v>0</v>
          </cell>
        </row>
        <row r="20">
          <cell r="A20">
            <v>1670651</v>
          </cell>
          <cell r="B20">
            <v>1670651</v>
          </cell>
          <cell r="C20">
            <v>39920</v>
          </cell>
          <cell r="D20">
            <v>39952</v>
          </cell>
          <cell r="F20">
            <v>82187</v>
          </cell>
          <cell r="G20" t="str">
            <v xml:space="preserve">GLOSA LEGALIZADA </v>
          </cell>
          <cell r="H20">
            <v>0</v>
          </cell>
          <cell r="L20">
            <v>82187</v>
          </cell>
          <cell r="M20">
            <v>0</v>
          </cell>
          <cell r="P20">
            <v>0</v>
          </cell>
          <cell r="R20">
            <v>0</v>
          </cell>
        </row>
        <row r="21">
          <cell r="A21">
            <v>745072</v>
          </cell>
          <cell r="B21">
            <v>745072</v>
          </cell>
          <cell r="C21">
            <v>39936</v>
          </cell>
          <cell r="D21">
            <v>38457</v>
          </cell>
          <cell r="F21">
            <v>15200</v>
          </cell>
          <cell r="G21" t="str">
            <v>NO RADICADA- TERMINOS VENCIDOS</v>
          </cell>
          <cell r="H21">
            <v>15200</v>
          </cell>
          <cell r="L21">
            <v>0</v>
          </cell>
          <cell r="M21">
            <v>0</v>
          </cell>
          <cell r="P21">
            <v>0</v>
          </cell>
          <cell r="R21">
            <v>0</v>
          </cell>
        </row>
        <row r="22">
          <cell r="A22">
            <v>1689941</v>
          </cell>
          <cell r="B22">
            <v>1689941</v>
          </cell>
          <cell r="C22">
            <v>39949</v>
          </cell>
          <cell r="D22">
            <v>39983</v>
          </cell>
          <cell r="F22">
            <v>83012</v>
          </cell>
          <cell r="G22" t="str">
            <v xml:space="preserve">GLOSA LEGALIZADA </v>
          </cell>
          <cell r="H22">
            <v>0</v>
          </cell>
          <cell r="L22">
            <v>83012</v>
          </cell>
          <cell r="M22">
            <v>0</v>
          </cell>
          <cell r="P22">
            <v>0</v>
          </cell>
          <cell r="R22">
            <v>0</v>
          </cell>
        </row>
        <row r="23">
          <cell r="A23">
            <v>1714780</v>
          </cell>
          <cell r="B23">
            <v>1714780</v>
          </cell>
          <cell r="C23">
            <v>39966</v>
          </cell>
          <cell r="D23">
            <v>40002</v>
          </cell>
          <cell r="F23">
            <v>1317200</v>
          </cell>
          <cell r="G23" t="str">
            <v xml:space="preserve">GLOSA LEGALIZADA </v>
          </cell>
          <cell r="H23">
            <v>0</v>
          </cell>
          <cell r="L23">
            <v>1317200</v>
          </cell>
          <cell r="M23">
            <v>0</v>
          </cell>
          <cell r="P23">
            <v>0</v>
          </cell>
          <cell r="R23">
            <v>0</v>
          </cell>
        </row>
        <row r="24">
          <cell r="A24">
            <v>2713991</v>
          </cell>
          <cell r="B24">
            <v>2713991</v>
          </cell>
          <cell r="C24">
            <v>41123</v>
          </cell>
          <cell r="D24">
            <v>41166</v>
          </cell>
          <cell r="F24">
            <v>182848</v>
          </cell>
          <cell r="G24" t="str">
            <v>NO RADICADA- TERMINOS VENCIDOS</v>
          </cell>
          <cell r="H24">
            <v>182848</v>
          </cell>
          <cell r="L24">
            <v>0</v>
          </cell>
          <cell r="M24">
            <v>0</v>
          </cell>
          <cell r="P24">
            <v>0</v>
          </cell>
          <cell r="R24">
            <v>0</v>
          </cell>
        </row>
        <row r="25">
          <cell r="A25">
            <v>3073156</v>
          </cell>
          <cell r="B25">
            <v>3073156</v>
          </cell>
          <cell r="C25">
            <v>41538</v>
          </cell>
          <cell r="D25">
            <v>41425</v>
          </cell>
          <cell r="F25">
            <v>75450</v>
          </cell>
          <cell r="G25" t="str">
            <v xml:space="preserve">GLOSA LEGALIZADA </v>
          </cell>
          <cell r="H25">
            <v>0</v>
          </cell>
          <cell r="L25">
            <v>75450</v>
          </cell>
          <cell r="M25">
            <v>0</v>
          </cell>
          <cell r="P25">
            <v>0</v>
          </cell>
          <cell r="R25">
            <v>0</v>
          </cell>
        </row>
        <row r="26">
          <cell r="A26">
            <v>3415479</v>
          </cell>
          <cell r="B26">
            <v>3415479</v>
          </cell>
          <cell r="C26">
            <v>41899</v>
          </cell>
          <cell r="D26">
            <v>41969</v>
          </cell>
          <cell r="F26">
            <v>636900</v>
          </cell>
          <cell r="G26" t="str">
            <v>CANCELADA</v>
          </cell>
          <cell r="H26">
            <v>0</v>
          </cell>
          <cell r="L26">
            <v>0</v>
          </cell>
          <cell r="M26">
            <v>0</v>
          </cell>
          <cell r="P26">
            <v>636900</v>
          </cell>
          <cell r="R26">
            <v>0</v>
          </cell>
        </row>
        <row r="27">
          <cell r="A27">
            <v>4168844</v>
          </cell>
          <cell r="B27">
            <v>4168844</v>
          </cell>
          <cell r="C27">
            <v>42677</v>
          </cell>
          <cell r="D27">
            <v>42716</v>
          </cell>
          <cell r="F27">
            <v>108800</v>
          </cell>
          <cell r="G27" t="str">
            <v xml:space="preserve">GLOSA LEGALIZADA </v>
          </cell>
          <cell r="H27">
            <v>0</v>
          </cell>
          <cell r="L27">
            <v>0</v>
          </cell>
          <cell r="M27">
            <v>0</v>
          </cell>
          <cell r="P27">
            <v>108800</v>
          </cell>
          <cell r="R27">
            <v>0</v>
          </cell>
        </row>
        <row r="28">
          <cell r="A28">
            <v>4350447</v>
          </cell>
          <cell r="B28">
            <v>4350447</v>
          </cell>
          <cell r="C28">
            <v>42854</v>
          </cell>
          <cell r="D28">
            <v>42860</v>
          </cell>
          <cell r="F28">
            <v>95500</v>
          </cell>
          <cell r="G28" t="str">
            <v>GLOSA LEGALIZADA Y CANCELADA</v>
          </cell>
          <cell r="H28">
            <v>0</v>
          </cell>
          <cell r="L28">
            <v>23875</v>
          </cell>
          <cell r="M28">
            <v>0</v>
          </cell>
          <cell r="P28">
            <v>71625</v>
          </cell>
          <cell r="R28">
            <v>0</v>
          </cell>
        </row>
        <row r="29">
          <cell r="A29">
            <v>4392332</v>
          </cell>
          <cell r="B29">
            <v>4392332</v>
          </cell>
          <cell r="C29">
            <v>42892</v>
          </cell>
          <cell r="D29">
            <v>42934</v>
          </cell>
          <cell r="F29">
            <v>59000</v>
          </cell>
          <cell r="G29" t="str">
            <v xml:space="preserve">GLOSA LEGALIZADA </v>
          </cell>
          <cell r="H29">
            <v>0</v>
          </cell>
          <cell r="L29">
            <v>59000</v>
          </cell>
          <cell r="M29">
            <v>0</v>
          </cell>
          <cell r="P29">
            <v>0</v>
          </cell>
          <cell r="R29">
            <v>0</v>
          </cell>
        </row>
        <row r="30">
          <cell r="A30">
            <v>4530147</v>
          </cell>
          <cell r="B30">
            <v>4530147</v>
          </cell>
          <cell r="C30">
            <v>43010</v>
          </cell>
          <cell r="D30">
            <v>43018</v>
          </cell>
          <cell r="F30">
            <v>411600</v>
          </cell>
          <cell r="G30" t="str">
            <v>CANCELADA</v>
          </cell>
          <cell r="H30">
            <v>0</v>
          </cell>
          <cell r="L30">
            <v>0</v>
          </cell>
          <cell r="M30">
            <v>0</v>
          </cell>
          <cell r="P30">
            <v>411600</v>
          </cell>
          <cell r="R30">
            <v>0</v>
          </cell>
        </row>
        <row r="31">
          <cell r="A31">
            <v>4617246</v>
          </cell>
          <cell r="B31">
            <v>4617246</v>
          </cell>
          <cell r="C31">
            <v>43098</v>
          </cell>
          <cell r="D31">
            <v>43119</v>
          </cell>
          <cell r="F31">
            <v>118000</v>
          </cell>
          <cell r="G31" t="str">
            <v>CANCELADA</v>
          </cell>
          <cell r="H31">
            <v>0</v>
          </cell>
          <cell r="L31">
            <v>0</v>
          </cell>
          <cell r="M31">
            <v>0</v>
          </cell>
          <cell r="P31">
            <v>118000</v>
          </cell>
          <cell r="R31">
            <v>0</v>
          </cell>
        </row>
        <row r="32">
          <cell r="A32">
            <v>4872080</v>
          </cell>
          <cell r="B32">
            <v>4872080</v>
          </cell>
          <cell r="C32">
            <v>43323</v>
          </cell>
          <cell r="D32">
            <v>43355</v>
          </cell>
          <cell r="F32">
            <v>435900</v>
          </cell>
          <cell r="G32" t="str">
            <v xml:space="preserve">GLOSA LEGALIZADA </v>
          </cell>
          <cell r="H32">
            <v>0</v>
          </cell>
          <cell r="L32">
            <v>435900</v>
          </cell>
          <cell r="M32">
            <v>0</v>
          </cell>
          <cell r="P32">
            <v>0</v>
          </cell>
          <cell r="R32">
            <v>0</v>
          </cell>
        </row>
        <row r="33">
          <cell r="A33">
            <v>5181633</v>
          </cell>
          <cell r="B33">
            <v>5181633</v>
          </cell>
          <cell r="C33">
            <v>43588</v>
          </cell>
          <cell r="D33">
            <v>43593</v>
          </cell>
          <cell r="F33">
            <v>496500</v>
          </cell>
          <cell r="G33" t="str">
            <v xml:space="preserve">GLOSA LEGALIZADA </v>
          </cell>
          <cell r="H33">
            <v>0</v>
          </cell>
          <cell r="L33">
            <v>496500</v>
          </cell>
          <cell r="M33">
            <v>0</v>
          </cell>
          <cell r="P33">
            <v>0</v>
          </cell>
          <cell r="R33">
            <v>0</v>
          </cell>
        </row>
        <row r="34">
          <cell r="A34">
            <v>5264855</v>
          </cell>
          <cell r="B34">
            <v>5264855</v>
          </cell>
          <cell r="C34">
            <v>43656</v>
          </cell>
          <cell r="D34">
            <v>43684</v>
          </cell>
          <cell r="F34">
            <v>111000</v>
          </cell>
          <cell r="G34" t="str">
            <v xml:space="preserve">GLOSA LEGALIZADA </v>
          </cell>
          <cell r="H34">
            <v>0</v>
          </cell>
          <cell r="L34">
            <v>111000</v>
          </cell>
          <cell r="M34">
            <v>0</v>
          </cell>
          <cell r="P34">
            <v>0</v>
          </cell>
          <cell r="R34">
            <v>0</v>
          </cell>
        </row>
        <row r="35">
          <cell r="A35">
            <v>5293639</v>
          </cell>
          <cell r="B35">
            <v>5293639</v>
          </cell>
          <cell r="C35">
            <v>43680</v>
          </cell>
          <cell r="D35">
            <v>43684</v>
          </cell>
          <cell r="F35">
            <v>260000</v>
          </cell>
          <cell r="G35" t="str">
            <v xml:space="preserve">GLOSA LEGALIZADA </v>
          </cell>
          <cell r="H35">
            <v>0</v>
          </cell>
          <cell r="L35">
            <v>260000</v>
          </cell>
          <cell r="M35">
            <v>0</v>
          </cell>
          <cell r="P35">
            <v>0</v>
          </cell>
          <cell r="R35">
            <v>0</v>
          </cell>
        </row>
        <row r="36">
          <cell r="A36">
            <v>5319241</v>
          </cell>
          <cell r="B36">
            <v>5319241</v>
          </cell>
          <cell r="C36">
            <v>43704</v>
          </cell>
          <cell r="D36">
            <v>43784</v>
          </cell>
          <cell r="F36">
            <v>17134</v>
          </cell>
          <cell r="G36" t="str">
            <v>CANCELADA</v>
          </cell>
          <cell r="H36">
            <v>0</v>
          </cell>
          <cell r="L36">
            <v>0</v>
          </cell>
          <cell r="M36">
            <v>0</v>
          </cell>
          <cell r="P36">
            <v>0</v>
          </cell>
          <cell r="R36">
            <v>17134</v>
          </cell>
        </row>
        <row r="37">
          <cell r="A37">
            <v>5363689</v>
          </cell>
          <cell r="B37">
            <v>5363689</v>
          </cell>
          <cell r="C37">
            <v>43740</v>
          </cell>
          <cell r="D37">
            <v>43784</v>
          </cell>
          <cell r="F37">
            <v>5495</v>
          </cell>
          <cell r="G37" t="str">
            <v>CANCELADA</v>
          </cell>
          <cell r="H37">
            <v>0</v>
          </cell>
          <cell r="L37">
            <v>0</v>
          </cell>
          <cell r="M37">
            <v>0</v>
          </cell>
          <cell r="P37">
            <v>0</v>
          </cell>
          <cell r="R37">
            <v>5495</v>
          </cell>
        </row>
        <row r="38">
          <cell r="A38">
            <v>5365488</v>
          </cell>
          <cell r="B38">
            <v>5365488</v>
          </cell>
          <cell r="C38">
            <v>43741</v>
          </cell>
          <cell r="D38">
            <v>43784</v>
          </cell>
          <cell r="F38">
            <v>7920</v>
          </cell>
          <cell r="G38" t="str">
            <v>CANCELADA</v>
          </cell>
          <cell r="H38">
            <v>0</v>
          </cell>
          <cell r="L38">
            <v>0</v>
          </cell>
          <cell r="M38">
            <v>0</v>
          </cell>
          <cell r="P38">
            <v>0</v>
          </cell>
          <cell r="R38">
            <v>7920</v>
          </cell>
        </row>
        <row r="39">
          <cell r="A39">
            <v>5367193</v>
          </cell>
          <cell r="B39">
            <v>5367193</v>
          </cell>
          <cell r="C39">
            <v>43742</v>
          </cell>
          <cell r="D39">
            <v>43784</v>
          </cell>
          <cell r="F39">
            <v>24091</v>
          </cell>
          <cell r="G39" t="str">
            <v>CANCELADA</v>
          </cell>
          <cell r="H39">
            <v>0</v>
          </cell>
          <cell r="L39">
            <v>0</v>
          </cell>
          <cell r="M39">
            <v>0</v>
          </cell>
          <cell r="P39">
            <v>0</v>
          </cell>
          <cell r="R39">
            <v>24091</v>
          </cell>
        </row>
        <row r="40">
          <cell r="A40">
            <v>5367210</v>
          </cell>
          <cell r="B40">
            <v>5367210</v>
          </cell>
          <cell r="C40">
            <v>43742</v>
          </cell>
          <cell r="D40">
            <v>43802</v>
          </cell>
          <cell r="F40">
            <v>75700</v>
          </cell>
          <cell r="G40" t="str">
            <v>CANCELADA</v>
          </cell>
          <cell r="H40">
            <v>0</v>
          </cell>
          <cell r="L40">
            <v>0</v>
          </cell>
          <cell r="M40">
            <v>0</v>
          </cell>
          <cell r="P40">
            <v>0</v>
          </cell>
          <cell r="R40">
            <v>75700</v>
          </cell>
        </row>
        <row r="41">
          <cell r="A41">
            <v>5375629</v>
          </cell>
          <cell r="B41">
            <v>5375629</v>
          </cell>
          <cell r="C41">
            <v>43749</v>
          </cell>
          <cell r="D41">
            <v>43784</v>
          </cell>
          <cell r="F41">
            <v>5440</v>
          </cell>
          <cell r="G41" t="str">
            <v>CANCELADA</v>
          </cell>
          <cell r="H41">
            <v>0</v>
          </cell>
          <cell r="L41">
            <v>0</v>
          </cell>
          <cell r="M41">
            <v>0</v>
          </cell>
          <cell r="P41">
            <v>0</v>
          </cell>
          <cell r="R41">
            <v>5440</v>
          </cell>
        </row>
        <row r="42">
          <cell r="A42">
            <v>5375678</v>
          </cell>
          <cell r="B42">
            <v>5375678</v>
          </cell>
          <cell r="C42">
            <v>43750</v>
          </cell>
          <cell r="D42">
            <v>43784</v>
          </cell>
          <cell r="F42">
            <v>5501</v>
          </cell>
          <cell r="G42" t="str">
            <v>CANCELADA</v>
          </cell>
          <cell r="H42">
            <v>0</v>
          </cell>
          <cell r="L42">
            <v>0</v>
          </cell>
          <cell r="M42">
            <v>0</v>
          </cell>
          <cell r="P42">
            <v>0</v>
          </cell>
          <cell r="R42">
            <v>5501</v>
          </cell>
        </row>
        <row r="43">
          <cell r="A43">
            <v>5376042</v>
          </cell>
          <cell r="B43">
            <v>5376042</v>
          </cell>
          <cell r="C43">
            <v>43752</v>
          </cell>
          <cell r="D43">
            <v>43784</v>
          </cell>
          <cell r="F43">
            <v>13850</v>
          </cell>
          <cell r="G43" t="str">
            <v>CANCELADA</v>
          </cell>
          <cell r="H43">
            <v>0</v>
          </cell>
          <cell r="L43">
            <v>0</v>
          </cell>
          <cell r="M43">
            <v>0</v>
          </cell>
          <cell r="P43">
            <v>0</v>
          </cell>
          <cell r="R43">
            <v>13850</v>
          </cell>
        </row>
        <row r="44">
          <cell r="A44">
            <v>5377492</v>
          </cell>
          <cell r="B44">
            <v>5377492</v>
          </cell>
          <cell r="C44">
            <v>43754</v>
          </cell>
          <cell r="D44">
            <v>43784</v>
          </cell>
          <cell r="F44">
            <v>10642</v>
          </cell>
          <cell r="G44" t="str">
            <v>CANCELADA</v>
          </cell>
          <cell r="H44">
            <v>0</v>
          </cell>
          <cell r="L44">
            <v>0</v>
          </cell>
          <cell r="M44">
            <v>0</v>
          </cell>
          <cell r="P44">
            <v>0</v>
          </cell>
          <cell r="R44">
            <v>10642</v>
          </cell>
        </row>
        <row r="45">
          <cell r="A45">
            <v>5389919</v>
          </cell>
          <cell r="B45">
            <v>5389919</v>
          </cell>
          <cell r="C45">
            <v>43764</v>
          </cell>
          <cell r="D45">
            <v>43784</v>
          </cell>
          <cell r="F45">
            <v>13660</v>
          </cell>
          <cell r="G45" t="str">
            <v>CANCELADA</v>
          </cell>
          <cell r="H45">
            <v>0</v>
          </cell>
          <cell r="L45">
            <v>0</v>
          </cell>
          <cell r="M45">
            <v>0</v>
          </cell>
          <cell r="P45">
            <v>0</v>
          </cell>
          <cell r="R45">
            <v>13660</v>
          </cell>
        </row>
        <row r="46">
          <cell r="A46">
            <v>5391929</v>
          </cell>
          <cell r="B46">
            <v>5391929</v>
          </cell>
          <cell r="C46">
            <v>43766</v>
          </cell>
          <cell r="D46">
            <v>43784</v>
          </cell>
          <cell r="F46">
            <v>14760</v>
          </cell>
          <cell r="G46" t="str">
            <v>CANCELADA</v>
          </cell>
          <cell r="H46">
            <v>0</v>
          </cell>
          <cell r="L46">
            <v>0</v>
          </cell>
          <cell r="M46">
            <v>0</v>
          </cell>
          <cell r="P46">
            <v>0</v>
          </cell>
          <cell r="R46">
            <v>14760</v>
          </cell>
        </row>
        <row r="47">
          <cell r="A47">
            <v>5395082</v>
          </cell>
          <cell r="B47">
            <v>5395082</v>
          </cell>
          <cell r="C47">
            <v>43769</v>
          </cell>
          <cell r="D47">
            <v>43802</v>
          </cell>
          <cell r="F47">
            <v>195500</v>
          </cell>
          <cell r="G47" t="str">
            <v>CANCELADA</v>
          </cell>
          <cell r="H47">
            <v>0</v>
          </cell>
          <cell r="L47">
            <v>0</v>
          </cell>
          <cell r="M47">
            <v>0</v>
          </cell>
          <cell r="P47">
            <v>0</v>
          </cell>
          <cell r="R47">
            <v>195500</v>
          </cell>
        </row>
        <row r="48">
          <cell r="A48">
            <v>5397237</v>
          </cell>
          <cell r="B48">
            <v>5397237</v>
          </cell>
          <cell r="C48">
            <v>43770</v>
          </cell>
          <cell r="D48">
            <v>43802</v>
          </cell>
          <cell r="F48">
            <v>46400</v>
          </cell>
          <cell r="G48" t="str">
            <v>CANCELADA</v>
          </cell>
          <cell r="H48">
            <v>0</v>
          </cell>
          <cell r="L48">
            <v>0</v>
          </cell>
          <cell r="M48">
            <v>0</v>
          </cell>
          <cell r="P48">
            <v>0</v>
          </cell>
          <cell r="R48">
            <v>46400</v>
          </cell>
        </row>
        <row r="49">
          <cell r="A49">
            <v>5397459</v>
          </cell>
          <cell r="B49">
            <v>5397459</v>
          </cell>
          <cell r="C49">
            <v>43771</v>
          </cell>
          <cell r="D49">
            <v>43802</v>
          </cell>
          <cell r="F49">
            <v>57000</v>
          </cell>
          <cell r="G49" t="str">
            <v>CANCELADA</v>
          </cell>
          <cell r="H49">
            <v>0</v>
          </cell>
          <cell r="L49">
            <v>0</v>
          </cell>
          <cell r="M49">
            <v>0</v>
          </cell>
          <cell r="P49">
            <v>0</v>
          </cell>
          <cell r="R49">
            <v>57000</v>
          </cell>
        </row>
        <row r="50">
          <cell r="A50">
            <v>5399260</v>
          </cell>
          <cell r="B50">
            <v>5399260</v>
          </cell>
          <cell r="C50">
            <v>43774</v>
          </cell>
          <cell r="D50">
            <v>43802</v>
          </cell>
          <cell r="F50">
            <v>113400</v>
          </cell>
          <cell r="G50" t="str">
            <v>CANCELADA</v>
          </cell>
          <cell r="H50">
            <v>0</v>
          </cell>
          <cell r="L50">
            <v>0</v>
          </cell>
          <cell r="M50">
            <v>0</v>
          </cell>
          <cell r="P50">
            <v>0</v>
          </cell>
          <cell r="R50">
            <v>113400</v>
          </cell>
        </row>
        <row r="51">
          <cell r="A51">
            <v>5399854</v>
          </cell>
          <cell r="B51">
            <v>5399854</v>
          </cell>
          <cell r="C51">
            <v>43774</v>
          </cell>
          <cell r="D51">
            <v>43802</v>
          </cell>
          <cell r="F51">
            <v>47800</v>
          </cell>
          <cell r="G51" t="str">
            <v>CANCELADA</v>
          </cell>
          <cell r="H51">
            <v>0</v>
          </cell>
          <cell r="L51">
            <v>0</v>
          </cell>
          <cell r="M51">
            <v>0</v>
          </cell>
          <cell r="P51">
            <v>0</v>
          </cell>
          <cell r="R51">
            <v>47800</v>
          </cell>
        </row>
        <row r="52">
          <cell r="A52">
            <v>5401695</v>
          </cell>
          <cell r="B52">
            <v>5401695</v>
          </cell>
          <cell r="C52">
            <v>43775</v>
          </cell>
          <cell r="D52">
            <v>43802</v>
          </cell>
          <cell r="F52">
            <v>22600</v>
          </cell>
          <cell r="G52" t="str">
            <v>CANCELADA</v>
          </cell>
          <cell r="H52">
            <v>0</v>
          </cell>
          <cell r="L52">
            <v>0</v>
          </cell>
          <cell r="M52">
            <v>0</v>
          </cell>
          <cell r="P52">
            <v>0</v>
          </cell>
          <cell r="R52">
            <v>22600</v>
          </cell>
        </row>
        <row r="53">
          <cell r="A53">
            <v>5400745</v>
          </cell>
          <cell r="B53">
            <v>5400745</v>
          </cell>
          <cell r="C53">
            <v>43775</v>
          </cell>
          <cell r="D53">
            <v>43776</v>
          </cell>
          <cell r="F53">
            <v>368722</v>
          </cell>
          <cell r="G53" t="str">
            <v>CANCELADA</v>
          </cell>
          <cell r="H53">
            <v>0</v>
          </cell>
          <cell r="L53">
            <v>0</v>
          </cell>
          <cell r="M53">
            <v>0</v>
          </cell>
          <cell r="P53">
            <v>0</v>
          </cell>
          <cell r="R53">
            <v>368722</v>
          </cell>
        </row>
        <row r="54">
          <cell r="A54">
            <v>5402824</v>
          </cell>
          <cell r="B54">
            <v>5402824</v>
          </cell>
          <cell r="C54">
            <v>43776</v>
          </cell>
          <cell r="D54">
            <v>43802</v>
          </cell>
          <cell r="F54">
            <v>33100</v>
          </cell>
          <cell r="G54" t="str">
            <v>CANCELADA</v>
          </cell>
          <cell r="H54">
            <v>0</v>
          </cell>
          <cell r="L54">
            <v>0</v>
          </cell>
          <cell r="M54">
            <v>0</v>
          </cell>
          <cell r="P54">
            <v>0</v>
          </cell>
          <cell r="R54">
            <v>33100</v>
          </cell>
        </row>
        <row r="55">
          <cell r="A55">
            <v>5402818</v>
          </cell>
          <cell r="B55">
            <v>5402818</v>
          </cell>
          <cell r="C55">
            <v>43776</v>
          </cell>
          <cell r="D55">
            <v>43802</v>
          </cell>
          <cell r="F55">
            <v>47800</v>
          </cell>
          <cell r="G55" t="str">
            <v>CANCELADA</v>
          </cell>
          <cell r="H55">
            <v>0</v>
          </cell>
          <cell r="L55">
            <v>0</v>
          </cell>
          <cell r="M55">
            <v>0</v>
          </cell>
          <cell r="P55">
            <v>0</v>
          </cell>
          <cell r="R55">
            <v>47800</v>
          </cell>
        </row>
        <row r="56">
          <cell r="A56">
            <v>5403765</v>
          </cell>
          <cell r="B56">
            <v>5403765</v>
          </cell>
          <cell r="C56">
            <v>43777</v>
          </cell>
          <cell r="D56">
            <v>43802</v>
          </cell>
          <cell r="F56">
            <v>302800</v>
          </cell>
          <cell r="G56" t="str">
            <v>CANCELADA</v>
          </cell>
          <cell r="H56">
            <v>0</v>
          </cell>
          <cell r="L56">
            <v>0</v>
          </cell>
          <cell r="M56">
            <v>0</v>
          </cell>
          <cell r="P56">
            <v>0</v>
          </cell>
          <cell r="R56">
            <v>302800</v>
          </cell>
        </row>
        <row r="57">
          <cell r="A57">
            <v>5405041</v>
          </cell>
          <cell r="B57">
            <v>5405041</v>
          </cell>
          <cell r="C57">
            <v>43777</v>
          </cell>
          <cell r="D57">
            <v>43802</v>
          </cell>
          <cell r="F57">
            <v>33100</v>
          </cell>
          <cell r="G57" t="str">
            <v>CANCELADA</v>
          </cell>
          <cell r="H57">
            <v>0</v>
          </cell>
          <cell r="L57">
            <v>0</v>
          </cell>
          <cell r="M57">
            <v>0</v>
          </cell>
          <cell r="P57">
            <v>0</v>
          </cell>
          <cell r="R57">
            <v>33100</v>
          </cell>
        </row>
        <row r="58">
          <cell r="A58">
            <v>5405072</v>
          </cell>
          <cell r="B58">
            <v>5405072</v>
          </cell>
          <cell r="C58">
            <v>43778</v>
          </cell>
          <cell r="D58">
            <v>43802</v>
          </cell>
          <cell r="F58">
            <v>131700</v>
          </cell>
          <cell r="G58" t="str">
            <v>CANCELADA</v>
          </cell>
          <cell r="H58">
            <v>0</v>
          </cell>
          <cell r="L58">
            <v>0</v>
          </cell>
          <cell r="M58">
            <v>0</v>
          </cell>
          <cell r="P58">
            <v>0</v>
          </cell>
          <cell r="R58">
            <v>131700</v>
          </cell>
        </row>
        <row r="59">
          <cell r="A59">
            <v>5408629</v>
          </cell>
          <cell r="B59">
            <v>5408629</v>
          </cell>
          <cell r="C59">
            <v>43782</v>
          </cell>
          <cell r="D59">
            <v>43802</v>
          </cell>
          <cell r="F59">
            <v>33100</v>
          </cell>
          <cell r="G59" t="str">
            <v>CANCELADA</v>
          </cell>
          <cell r="H59">
            <v>0</v>
          </cell>
          <cell r="L59">
            <v>0</v>
          </cell>
          <cell r="M59">
            <v>0</v>
          </cell>
          <cell r="P59">
            <v>0</v>
          </cell>
          <cell r="R59">
            <v>33100</v>
          </cell>
        </row>
        <row r="60">
          <cell r="A60">
            <v>5408385</v>
          </cell>
          <cell r="B60">
            <v>5408385</v>
          </cell>
          <cell r="C60">
            <v>43782</v>
          </cell>
          <cell r="D60">
            <v>43802</v>
          </cell>
          <cell r="F60">
            <v>33100</v>
          </cell>
          <cell r="G60" t="str">
            <v>CANCELADA</v>
          </cell>
          <cell r="H60">
            <v>0</v>
          </cell>
          <cell r="L60">
            <v>0</v>
          </cell>
          <cell r="M60">
            <v>0</v>
          </cell>
          <cell r="P60">
            <v>0</v>
          </cell>
          <cell r="R60">
            <v>33100</v>
          </cell>
        </row>
        <row r="61">
          <cell r="A61">
            <v>5408631</v>
          </cell>
          <cell r="B61">
            <v>5408631</v>
          </cell>
          <cell r="C61">
            <v>43782</v>
          </cell>
          <cell r="D61">
            <v>43802</v>
          </cell>
          <cell r="F61">
            <v>47800</v>
          </cell>
          <cell r="G61" t="str">
            <v>CANCELADA</v>
          </cell>
          <cell r="H61">
            <v>0</v>
          </cell>
          <cell r="L61">
            <v>0</v>
          </cell>
          <cell r="M61">
            <v>0</v>
          </cell>
          <cell r="P61">
            <v>0</v>
          </cell>
          <cell r="R61">
            <v>47800</v>
          </cell>
        </row>
        <row r="62">
          <cell r="A62">
            <v>5407227</v>
          </cell>
          <cell r="B62">
            <v>5407227</v>
          </cell>
          <cell r="C62">
            <v>43782</v>
          </cell>
          <cell r="D62">
            <v>43802</v>
          </cell>
          <cell r="F62">
            <v>54400</v>
          </cell>
          <cell r="G62" t="str">
            <v>CANCELADA</v>
          </cell>
          <cell r="H62">
            <v>0</v>
          </cell>
          <cell r="L62">
            <v>0</v>
          </cell>
          <cell r="M62">
            <v>0</v>
          </cell>
          <cell r="P62">
            <v>0</v>
          </cell>
          <cell r="R62">
            <v>54400</v>
          </cell>
        </row>
        <row r="63">
          <cell r="A63">
            <v>5410272</v>
          </cell>
          <cell r="B63">
            <v>5410272</v>
          </cell>
          <cell r="C63">
            <v>43783</v>
          </cell>
          <cell r="D63">
            <v>43802</v>
          </cell>
          <cell r="F63">
            <v>54739</v>
          </cell>
          <cell r="G63" t="str">
            <v>CANCELADA</v>
          </cell>
          <cell r="H63">
            <v>0</v>
          </cell>
          <cell r="L63">
            <v>0</v>
          </cell>
          <cell r="M63">
            <v>0</v>
          </cell>
          <cell r="P63">
            <v>0</v>
          </cell>
          <cell r="R63">
            <v>54739</v>
          </cell>
        </row>
        <row r="64">
          <cell r="A64">
            <v>5411442</v>
          </cell>
          <cell r="B64">
            <v>5411442</v>
          </cell>
          <cell r="C64">
            <v>43784</v>
          </cell>
          <cell r="D64">
            <v>43802</v>
          </cell>
          <cell r="F64">
            <v>560443</v>
          </cell>
          <cell r="G64" t="str">
            <v>CANCELADA</v>
          </cell>
          <cell r="H64">
            <v>0</v>
          </cell>
          <cell r="L64">
            <v>0</v>
          </cell>
          <cell r="M64">
            <v>0</v>
          </cell>
          <cell r="P64">
            <v>0</v>
          </cell>
          <cell r="R64">
            <v>560443</v>
          </cell>
        </row>
        <row r="65">
          <cell r="A65">
            <v>5417132</v>
          </cell>
          <cell r="B65">
            <v>5417132</v>
          </cell>
          <cell r="C65">
            <v>43790</v>
          </cell>
          <cell r="D65">
            <v>43802</v>
          </cell>
          <cell r="F65">
            <v>193500</v>
          </cell>
          <cell r="G65" t="str">
            <v>CANCELADA</v>
          </cell>
          <cell r="H65">
            <v>0</v>
          </cell>
          <cell r="L65">
            <v>0</v>
          </cell>
          <cell r="M65">
            <v>0</v>
          </cell>
          <cell r="P65">
            <v>0</v>
          </cell>
          <cell r="R65">
            <v>193500</v>
          </cell>
        </row>
        <row r="66">
          <cell r="A66">
            <v>5417156</v>
          </cell>
          <cell r="B66">
            <v>5417156</v>
          </cell>
          <cell r="C66">
            <v>43790</v>
          </cell>
          <cell r="D66">
            <v>43802</v>
          </cell>
          <cell r="F66">
            <v>22600</v>
          </cell>
          <cell r="G66" t="str">
            <v>CANCELADA</v>
          </cell>
          <cell r="H66">
            <v>0</v>
          </cell>
          <cell r="L66">
            <v>0</v>
          </cell>
          <cell r="M66">
            <v>0</v>
          </cell>
          <cell r="P66">
            <v>0</v>
          </cell>
          <cell r="R66">
            <v>22600</v>
          </cell>
        </row>
        <row r="67">
          <cell r="A67">
            <v>5418295</v>
          </cell>
          <cell r="B67">
            <v>5418295</v>
          </cell>
          <cell r="C67">
            <v>43791</v>
          </cell>
          <cell r="D67">
            <v>43802</v>
          </cell>
          <cell r="F67">
            <v>7530</v>
          </cell>
          <cell r="G67" t="str">
            <v>CANCELADA</v>
          </cell>
          <cell r="H67">
            <v>0</v>
          </cell>
          <cell r="L67">
            <v>0</v>
          </cell>
          <cell r="M67">
            <v>0</v>
          </cell>
          <cell r="P67">
            <v>0</v>
          </cell>
          <cell r="R67">
            <v>7530</v>
          </cell>
        </row>
        <row r="68">
          <cell r="A68">
            <v>5419162</v>
          </cell>
          <cell r="B68">
            <v>5419162</v>
          </cell>
          <cell r="C68">
            <v>43793</v>
          </cell>
          <cell r="D68">
            <v>43802</v>
          </cell>
          <cell r="F68">
            <v>55665</v>
          </cell>
          <cell r="G68" t="str">
            <v>CANCELADA</v>
          </cell>
          <cell r="H68">
            <v>0</v>
          </cell>
          <cell r="L68">
            <v>0</v>
          </cell>
          <cell r="M68">
            <v>0</v>
          </cell>
          <cell r="P68">
            <v>0</v>
          </cell>
          <cell r="R68">
            <v>55665</v>
          </cell>
        </row>
        <row r="69">
          <cell r="A69">
            <v>5419339</v>
          </cell>
          <cell r="B69">
            <v>5419339</v>
          </cell>
          <cell r="C69">
            <v>43793</v>
          </cell>
          <cell r="D69">
            <v>43802</v>
          </cell>
          <cell r="F69">
            <v>55875</v>
          </cell>
          <cell r="G69" t="str">
            <v>CANCELADA</v>
          </cell>
          <cell r="H69">
            <v>0</v>
          </cell>
          <cell r="L69">
            <v>0</v>
          </cell>
          <cell r="M69">
            <v>0</v>
          </cell>
          <cell r="P69">
            <v>0</v>
          </cell>
          <cell r="R69">
            <v>55875</v>
          </cell>
        </row>
        <row r="70">
          <cell r="A70">
            <v>5420015</v>
          </cell>
          <cell r="B70">
            <v>5420015</v>
          </cell>
          <cell r="C70">
            <v>43794</v>
          </cell>
          <cell r="D70">
            <v>43811</v>
          </cell>
          <cell r="F70">
            <v>833700</v>
          </cell>
          <cell r="G70" t="str">
            <v>CANCELADA</v>
          </cell>
          <cell r="H70">
            <v>0</v>
          </cell>
          <cell r="L70">
            <v>0</v>
          </cell>
          <cell r="M70">
            <v>0</v>
          </cell>
          <cell r="P70">
            <v>0</v>
          </cell>
          <cell r="R70">
            <v>833700</v>
          </cell>
        </row>
        <row r="71">
          <cell r="A71">
            <v>5422482</v>
          </cell>
          <cell r="B71">
            <v>5422482</v>
          </cell>
          <cell r="C71">
            <v>43795</v>
          </cell>
          <cell r="D71">
            <v>43802</v>
          </cell>
          <cell r="F71">
            <v>55019</v>
          </cell>
          <cell r="G71" t="str">
            <v>CANCELADA</v>
          </cell>
          <cell r="H71">
            <v>0</v>
          </cell>
          <cell r="L71">
            <v>0</v>
          </cell>
          <cell r="M71">
            <v>0</v>
          </cell>
          <cell r="P71">
            <v>0</v>
          </cell>
          <cell r="R71">
            <v>55019</v>
          </cell>
        </row>
        <row r="72">
          <cell r="A72">
            <v>5421837</v>
          </cell>
          <cell r="B72">
            <v>5421837</v>
          </cell>
          <cell r="C72">
            <v>43795</v>
          </cell>
          <cell r="D72">
            <v>43811</v>
          </cell>
          <cell r="F72">
            <v>608512</v>
          </cell>
          <cell r="G72" t="str">
            <v>CANCELADA</v>
          </cell>
          <cell r="H72">
            <v>0</v>
          </cell>
          <cell r="L72">
            <v>0</v>
          </cell>
          <cell r="M72">
            <v>0</v>
          </cell>
          <cell r="P72">
            <v>0</v>
          </cell>
          <cell r="R72">
            <v>608512</v>
          </cell>
        </row>
        <row r="73">
          <cell r="A73">
            <v>5423634</v>
          </cell>
          <cell r="B73">
            <v>5423634</v>
          </cell>
          <cell r="C73">
            <v>43796</v>
          </cell>
          <cell r="D73">
            <v>43802</v>
          </cell>
          <cell r="F73">
            <v>31500</v>
          </cell>
          <cell r="G73" t="str">
            <v>CANCELADA</v>
          </cell>
          <cell r="H73">
            <v>0</v>
          </cell>
          <cell r="L73">
            <v>0</v>
          </cell>
          <cell r="M73">
            <v>0</v>
          </cell>
          <cell r="P73">
            <v>0</v>
          </cell>
          <cell r="R73">
            <v>31500</v>
          </cell>
        </row>
        <row r="74">
          <cell r="A74">
            <v>5423241</v>
          </cell>
          <cell r="B74">
            <v>5423241</v>
          </cell>
          <cell r="C74">
            <v>43796</v>
          </cell>
          <cell r="D74">
            <v>43802</v>
          </cell>
          <cell r="F74">
            <v>40000</v>
          </cell>
          <cell r="G74" t="str">
            <v>CANCELADA</v>
          </cell>
          <cell r="H74">
            <v>0</v>
          </cell>
          <cell r="L74">
            <v>0</v>
          </cell>
          <cell r="M74">
            <v>0</v>
          </cell>
          <cell r="P74">
            <v>0</v>
          </cell>
          <cell r="R74">
            <v>40000</v>
          </cell>
        </row>
        <row r="75">
          <cell r="A75">
            <v>5423371</v>
          </cell>
          <cell r="B75">
            <v>5423371</v>
          </cell>
          <cell r="C75">
            <v>43796</v>
          </cell>
          <cell r="D75">
            <v>43802</v>
          </cell>
          <cell r="F75">
            <v>6800</v>
          </cell>
          <cell r="G75" t="str">
            <v>CANCELADA</v>
          </cell>
          <cell r="H75">
            <v>0</v>
          </cell>
          <cell r="L75">
            <v>0</v>
          </cell>
          <cell r="M75">
            <v>0</v>
          </cell>
          <cell r="P75">
            <v>0</v>
          </cell>
          <cell r="R75">
            <v>6800</v>
          </cell>
        </row>
        <row r="76">
          <cell r="A76">
            <v>5425090</v>
          </cell>
          <cell r="B76">
            <v>5425090</v>
          </cell>
          <cell r="C76">
            <v>43797</v>
          </cell>
          <cell r="D76">
            <v>43802</v>
          </cell>
          <cell r="F76">
            <v>33100</v>
          </cell>
          <cell r="G76" t="str">
            <v>CANCELADA</v>
          </cell>
          <cell r="H76">
            <v>0</v>
          </cell>
          <cell r="L76">
            <v>0</v>
          </cell>
          <cell r="M76">
            <v>0</v>
          </cell>
          <cell r="P76">
            <v>0</v>
          </cell>
          <cell r="R76">
            <v>33100</v>
          </cell>
        </row>
        <row r="77">
          <cell r="A77">
            <v>5424803</v>
          </cell>
          <cell r="B77">
            <v>5424803</v>
          </cell>
          <cell r="C77">
            <v>43797</v>
          </cell>
          <cell r="D77">
            <v>43802</v>
          </cell>
          <cell r="F77">
            <v>47800</v>
          </cell>
          <cell r="G77" t="str">
            <v>CANCELADA</v>
          </cell>
          <cell r="H77">
            <v>0</v>
          </cell>
          <cell r="L77">
            <v>0</v>
          </cell>
          <cell r="M77">
            <v>0</v>
          </cell>
          <cell r="P77">
            <v>0</v>
          </cell>
          <cell r="R77">
            <v>47800</v>
          </cell>
        </row>
        <row r="78">
          <cell r="A78">
            <v>5424970</v>
          </cell>
          <cell r="B78">
            <v>5424970</v>
          </cell>
          <cell r="C78">
            <v>43797</v>
          </cell>
          <cell r="D78">
            <v>43802</v>
          </cell>
          <cell r="F78">
            <v>9200</v>
          </cell>
          <cell r="G78" t="str">
            <v>CANCELADA</v>
          </cell>
          <cell r="H78">
            <v>0</v>
          </cell>
          <cell r="L78">
            <v>0</v>
          </cell>
          <cell r="M78">
            <v>0</v>
          </cell>
          <cell r="P78">
            <v>0</v>
          </cell>
          <cell r="R78">
            <v>9200</v>
          </cell>
        </row>
        <row r="79">
          <cell r="A79">
            <v>5427896</v>
          </cell>
          <cell r="B79">
            <v>5427896</v>
          </cell>
          <cell r="C79">
            <v>43800</v>
          </cell>
          <cell r="D79">
            <v>43811</v>
          </cell>
          <cell r="F79">
            <v>1094708</v>
          </cell>
          <cell r="G79" t="str">
            <v>CANCELADA</v>
          </cell>
          <cell r="H79">
            <v>0</v>
          </cell>
          <cell r="L79">
            <v>0</v>
          </cell>
          <cell r="M79">
            <v>0</v>
          </cell>
          <cell r="P79">
            <v>0</v>
          </cell>
          <cell r="R79">
            <v>1094708</v>
          </cell>
        </row>
        <row r="80">
          <cell r="A80">
            <v>5427871</v>
          </cell>
          <cell r="B80">
            <v>5427871</v>
          </cell>
          <cell r="C80">
            <v>43800</v>
          </cell>
          <cell r="D80">
            <v>43802</v>
          </cell>
          <cell r="F80">
            <v>504824</v>
          </cell>
          <cell r="G80" t="str">
            <v>CANCELADA</v>
          </cell>
          <cell r="H80">
            <v>0</v>
          </cell>
          <cell r="L80">
            <v>0</v>
          </cell>
          <cell r="M80">
            <v>0</v>
          </cell>
          <cell r="P80">
            <v>0</v>
          </cell>
          <cell r="R80">
            <v>504824</v>
          </cell>
        </row>
        <row r="81">
          <cell r="A81">
            <v>5429245</v>
          </cell>
          <cell r="B81">
            <v>5429245</v>
          </cell>
          <cell r="C81">
            <v>43801</v>
          </cell>
          <cell r="D81">
            <v>43846</v>
          </cell>
          <cell r="F81">
            <v>157519</v>
          </cell>
          <cell r="G81" t="str">
            <v>CANCELADA</v>
          </cell>
          <cell r="H81">
            <v>0</v>
          </cell>
          <cell r="L81">
            <v>0</v>
          </cell>
          <cell r="M81">
            <v>0</v>
          </cell>
          <cell r="P81">
            <v>157519</v>
          </cell>
          <cell r="R81">
            <v>0</v>
          </cell>
        </row>
        <row r="82">
          <cell r="A82">
            <v>5433484</v>
          </cell>
          <cell r="B82">
            <v>5433484</v>
          </cell>
          <cell r="C82">
            <v>43804</v>
          </cell>
          <cell r="D82">
            <v>43846</v>
          </cell>
          <cell r="F82">
            <v>115200</v>
          </cell>
          <cell r="G82" t="str">
            <v>CANCELADA</v>
          </cell>
          <cell r="H82">
            <v>0</v>
          </cell>
          <cell r="L82">
            <v>0</v>
          </cell>
          <cell r="M82">
            <v>0</v>
          </cell>
          <cell r="P82">
            <v>115200</v>
          </cell>
          <cell r="R82">
            <v>0</v>
          </cell>
        </row>
        <row r="83">
          <cell r="A83">
            <v>5441134</v>
          </cell>
          <cell r="B83">
            <v>5441134</v>
          </cell>
          <cell r="C83">
            <v>43814</v>
          </cell>
          <cell r="D83">
            <v>43846</v>
          </cell>
          <cell r="F83">
            <v>55350</v>
          </cell>
          <cell r="G83" t="str">
            <v>CANCELADA</v>
          </cell>
          <cell r="H83">
            <v>0</v>
          </cell>
          <cell r="L83">
            <v>0</v>
          </cell>
          <cell r="M83">
            <v>0</v>
          </cell>
          <cell r="P83">
            <v>55350</v>
          </cell>
          <cell r="R83">
            <v>0</v>
          </cell>
        </row>
        <row r="84">
          <cell r="A84">
            <v>5441149</v>
          </cell>
          <cell r="B84">
            <v>5441149</v>
          </cell>
          <cell r="C84">
            <v>43815</v>
          </cell>
          <cell r="D84">
            <v>43846</v>
          </cell>
          <cell r="F84">
            <v>153954</v>
          </cell>
          <cell r="G84" t="str">
            <v>CANCELADA</v>
          </cell>
          <cell r="H84">
            <v>0</v>
          </cell>
          <cell r="L84">
            <v>0</v>
          </cell>
          <cell r="M84">
            <v>0</v>
          </cell>
          <cell r="P84">
            <v>153954</v>
          </cell>
          <cell r="R84">
            <v>0</v>
          </cell>
        </row>
        <row r="85">
          <cell r="A85">
            <v>5449040</v>
          </cell>
          <cell r="B85">
            <v>5449040</v>
          </cell>
          <cell r="C85">
            <v>43822</v>
          </cell>
          <cell r="D85">
            <v>43846</v>
          </cell>
          <cell r="F85">
            <v>157278</v>
          </cell>
          <cell r="G85" t="str">
            <v>CANCELADA</v>
          </cell>
          <cell r="H85">
            <v>0</v>
          </cell>
          <cell r="L85">
            <v>0</v>
          </cell>
          <cell r="M85">
            <v>0</v>
          </cell>
          <cell r="P85">
            <v>157278</v>
          </cell>
          <cell r="R85">
            <v>0</v>
          </cell>
        </row>
        <row r="86">
          <cell r="A86">
            <v>5449610</v>
          </cell>
          <cell r="B86">
            <v>5449610</v>
          </cell>
          <cell r="C86">
            <v>43823</v>
          </cell>
          <cell r="D86">
            <v>43839</v>
          </cell>
          <cell r="F86">
            <v>6000</v>
          </cell>
          <cell r="G86" t="str">
            <v>NO RADICADA</v>
          </cell>
          <cell r="H86">
            <v>6000</v>
          </cell>
          <cell r="L86">
            <v>0</v>
          </cell>
          <cell r="M86">
            <v>0</v>
          </cell>
          <cell r="P86">
            <v>0</v>
          </cell>
          <cell r="R86">
            <v>0</v>
          </cell>
        </row>
        <row r="87">
          <cell r="A87">
            <v>5452696</v>
          </cell>
          <cell r="B87">
            <v>5452696</v>
          </cell>
          <cell r="C87">
            <v>43829</v>
          </cell>
          <cell r="D87">
            <v>43846</v>
          </cell>
          <cell r="F87">
            <v>54400</v>
          </cell>
          <cell r="G87" t="str">
            <v>CANCELADA</v>
          </cell>
          <cell r="H87">
            <v>0</v>
          </cell>
          <cell r="L87">
            <v>0</v>
          </cell>
          <cell r="M87">
            <v>0</v>
          </cell>
          <cell r="P87">
            <v>54400</v>
          </cell>
          <cell r="R87">
            <v>0</v>
          </cell>
        </row>
        <row r="88">
          <cell r="A88">
            <v>5453163</v>
          </cell>
          <cell r="B88">
            <v>5453163</v>
          </cell>
          <cell r="C88">
            <v>43831</v>
          </cell>
          <cell r="D88">
            <v>43868</v>
          </cell>
          <cell r="F88">
            <v>112387</v>
          </cell>
          <cell r="G88" t="str">
            <v>CANCELADA</v>
          </cell>
          <cell r="H88">
            <v>0</v>
          </cell>
          <cell r="L88">
            <v>0</v>
          </cell>
          <cell r="M88">
            <v>0</v>
          </cell>
          <cell r="P88">
            <v>112387</v>
          </cell>
          <cell r="R88">
            <v>0</v>
          </cell>
        </row>
        <row r="89">
          <cell r="A89">
            <v>5453598</v>
          </cell>
          <cell r="B89">
            <v>5453598</v>
          </cell>
          <cell r="C89">
            <v>43832</v>
          </cell>
          <cell r="D89">
            <v>43868</v>
          </cell>
          <cell r="F89">
            <v>58124</v>
          </cell>
          <cell r="G89" t="str">
            <v>CANCELADA</v>
          </cell>
          <cell r="H89">
            <v>0</v>
          </cell>
          <cell r="L89">
            <v>0</v>
          </cell>
          <cell r="M89">
            <v>0</v>
          </cell>
          <cell r="P89">
            <v>58124</v>
          </cell>
          <cell r="R89">
            <v>0</v>
          </cell>
        </row>
        <row r="90">
          <cell r="A90">
            <v>5456379</v>
          </cell>
          <cell r="B90">
            <v>5456379</v>
          </cell>
          <cell r="C90">
            <v>43837</v>
          </cell>
          <cell r="D90">
            <v>43868</v>
          </cell>
          <cell r="F90">
            <v>111100</v>
          </cell>
          <cell r="G90" t="str">
            <v>CANCELADA</v>
          </cell>
          <cell r="H90">
            <v>0</v>
          </cell>
          <cell r="L90">
            <v>0</v>
          </cell>
          <cell r="M90">
            <v>0</v>
          </cell>
          <cell r="P90">
            <v>111100</v>
          </cell>
          <cell r="R90">
            <v>0</v>
          </cell>
        </row>
        <row r="91">
          <cell r="A91">
            <v>5458478</v>
          </cell>
          <cell r="B91">
            <v>5458478</v>
          </cell>
          <cell r="C91">
            <v>43839</v>
          </cell>
          <cell r="D91">
            <v>43871</v>
          </cell>
          <cell r="F91">
            <v>157024</v>
          </cell>
          <cell r="G91" t="str">
            <v>NO RADICADA</v>
          </cell>
          <cell r="H91">
            <v>157024</v>
          </cell>
          <cell r="L91">
            <v>0</v>
          </cell>
          <cell r="M91">
            <v>0</v>
          </cell>
          <cell r="P91">
            <v>0</v>
          </cell>
          <cell r="R91">
            <v>0</v>
          </cell>
        </row>
        <row r="92">
          <cell r="A92">
            <v>5462864</v>
          </cell>
          <cell r="B92">
            <v>5462864</v>
          </cell>
          <cell r="C92">
            <v>43844</v>
          </cell>
          <cell r="D92">
            <v>43868</v>
          </cell>
          <cell r="F92">
            <v>481814</v>
          </cell>
          <cell r="G92" t="str">
            <v>CANCELADA</v>
          </cell>
          <cell r="H92">
            <v>0</v>
          </cell>
          <cell r="L92">
            <v>0</v>
          </cell>
          <cell r="M92">
            <v>0</v>
          </cell>
          <cell r="P92">
            <v>481814</v>
          </cell>
          <cell r="R92">
            <v>0</v>
          </cell>
        </row>
        <row r="93">
          <cell r="A93">
            <v>5467230</v>
          </cell>
          <cell r="B93">
            <v>5467230</v>
          </cell>
          <cell r="C93">
            <v>43850</v>
          </cell>
          <cell r="D93">
            <v>43899</v>
          </cell>
          <cell r="F93">
            <v>337500</v>
          </cell>
          <cell r="G93" t="str">
            <v>CANCELADA</v>
          </cell>
          <cell r="H93">
            <v>0</v>
          </cell>
          <cell r="L93">
            <v>0</v>
          </cell>
          <cell r="M93">
            <v>0</v>
          </cell>
          <cell r="P93">
            <v>337500</v>
          </cell>
          <cell r="R93">
            <v>0</v>
          </cell>
        </row>
        <row r="94">
          <cell r="A94">
            <v>5472926</v>
          </cell>
          <cell r="B94">
            <v>5472926</v>
          </cell>
          <cell r="C94">
            <v>43854</v>
          </cell>
          <cell r="D94">
            <v>43868</v>
          </cell>
          <cell r="F94">
            <v>47200</v>
          </cell>
          <cell r="G94" t="str">
            <v>CANCELADA</v>
          </cell>
          <cell r="H94">
            <v>0</v>
          </cell>
          <cell r="L94">
            <v>0</v>
          </cell>
          <cell r="M94">
            <v>0</v>
          </cell>
          <cell r="P94">
            <v>47200</v>
          </cell>
          <cell r="R94">
            <v>0</v>
          </cell>
        </row>
        <row r="95">
          <cell r="A95">
            <v>5480603</v>
          </cell>
          <cell r="B95">
            <v>5480603</v>
          </cell>
          <cell r="C95">
            <v>43862</v>
          </cell>
          <cell r="D95">
            <v>43896</v>
          </cell>
          <cell r="F95">
            <v>107000</v>
          </cell>
          <cell r="G95" t="str">
            <v>CANCELADA</v>
          </cell>
          <cell r="H95">
            <v>0</v>
          </cell>
          <cell r="L95">
            <v>0</v>
          </cell>
          <cell r="M95">
            <v>0</v>
          </cell>
          <cell r="P95">
            <v>0</v>
          </cell>
          <cell r="R95">
            <v>107000</v>
          </cell>
        </row>
        <row r="96">
          <cell r="A96">
            <v>5483948</v>
          </cell>
          <cell r="B96">
            <v>5483948</v>
          </cell>
          <cell r="C96">
            <v>43865</v>
          </cell>
          <cell r="D96">
            <v>43896</v>
          </cell>
          <cell r="F96">
            <v>57600</v>
          </cell>
          <cell r="G96" t="str">
            <v>CANCELADA</v>
          </cell>
          <cell r="H96">
            <v>0</v>
          </cell>
          <cell r="L96">
            <v>0</v>
          </cell>
          <cell r="M96">
            <v>0</v>
          </cell>
          <cell r="P96">
            <v>57600</v>
          </cell>
          <cell r="R96">
            <v>0</v>
          </cell>
        </row>
        <row r="97">
          <cell r="A97">
            <v>5485675</v>
          </cell>
          <cell r="B97">
            <v>5485675</v>
          </cell>
          <cell r="C97">
            <v>43866</v>
          </cell>
          <cell r="D97">
            <v>43901</v>
          </cell>
          <cell r="F97">
            <v>124758</v>
          </cell>
          <cell r="G97" t="str">
            <v>NO RADICADA</v>
          </cell>
          <cell r="H97">
            <v>124758</v>
          </cell>
          <cell r="L97">
            <v>0</v>
          </cell>
          <cell r="M97">
            <v>0</v>
          </cell>
          <cell r="P97">
            <v>0</v>
          </cell>
          <cell r="R97">
            <v>0</v>
          </cell>
        </row>
        <row r="98">
          <cell r="A98">
            <v>5496225</v>
          </cell>
          <cell r="B98">
            <v>5496225</v>
          </cell>
          <cell r="C98">
            <v>43876</v>
          </cell>
          <cell r="D98">
            <v>43896</v>
          </cell>
          <cell r="F98">
            <v>58887</v>
          </cell>
          <cell r="G98" t="str">
            <v>CANCELADA</v>
          </cell>
          <cell r="H98">
            <v>0</v>
          </cell>
          <cell r="L98">
            <v>0</v>
          </cell>
          <cell r="M98">
            <v>0</v>
          </cell>
          <cell r="P98">
            <v>58887</v>
          </cell>
          <cell r="R98">
            <v>0</v>
          </cell>
        </row>
        <row r="99">
          <cell r="A99">
            <v>5520781</v>
          </cell>
          <cell r="B99">
            <v>5520781</v>
          </cell>
          <cell r="C99">
            <v>43896</v>
          </cell>
          <cell r="D99">
            <v>43929</v>
          </cell>
          <cell r="F99">
            <v>1740</v>
          </cell>
          <cell r="G99" t="str">
            <v>NO RADICADA</v>
          </cell>
          <cell r="H99">
            <v>1740</v>
          </cell>
          <cell r="L99">
            <v>0</v>
          </cell>
          <cell r="M99">
            <v>0</v>
          </cell>
          <cell r="P99">
            <v>0</v>
          </cell>
          <cell r="R99">
            <v>0</v>
          </cell>
        </row>
        <row r="100">
          <cell r="A100">
            <v>5523445</v>
          </cell>
          <cell r="B100">
            <v>5523445</v>
          </cell>
          <cell r="C100">
            <v>43900</v>
          </cell>
          <cell r="D100">
            <v>43924</v>
          </cell>
          <cell r="F100">
            <v>148000</v>
          </cell>
          <cell r="G100" t="str">
            <v>NO RADICADA</v>
          </cell>
          <cell r="H100">
            <v>148000</v>
          </cell>
          <cell r="L100">
            <v>0</v>
          </cell>
          <cell r="M100">
            <v>0</v>
          </cell>
          <cell r="P100">
            <v>0</v>
          </cell>
          <cell r="R100">
            <v>0</v>
          </cell>
        </row>
        <row r="101">
          <cell r="A101">
            <v>5531917</v>
          </cell>
          <cell r="B101">
            <v>5531917</v>
          </cell>
          <cell r="C101">
            <v>43908</v>
          </cell>
          <cell r="D101">
            <v>43925</v>
          </cell>
          <cell r="F101">
            <v>3480</v>
          </cell>
          <cell r="G101" t="str">
            <v>NO RADICADA</v>
          </cell>
          <cell r="H101">
            <v>3480</v>
          </cell>
          <cell r="L101">
            <v>0</v>
          </cell>
          <cell r="M101">
            <v>0</v>
          </cell>
          <cell r="P101">
            <v>0</v>
          </cell>
          <cell r="R101">
            <v>0</v>
          </cell>
        </row>
        <row r="102">
          <cell r="A102">
            <v>5539420</v>
          </cell>
          <cell r="B102">
            <v>5539420</v>
          </cell>
          <cell r="C102">
            <v>43927</v>
          </cell>
          <cell r="D102">
            <v>43964</v>
          </cell>
          <cell r="F102">
            <v>24114</v>
          </cell>
          <cell r="G102" t="str">
            <v>NO RADICADA</v>
          </cell>
          <cell r="H102">
            <v>24114</v>
          </cell>
          <cell r="L102">
            <v>0</v>
          </cell>
          <cell r="M102">
            <v>0</v>
          </cell>
          <cell r="P102">
            <v>0</v>
          </cell>
          <cell r="R102">
            <v>0</v>
          </cell>
        </row>
        <row r="103">
          <cell r="A103">
            <v>5545408</v>
          </cell>
          <cell r="B103">
            <v>5545408</v>
          </cell>
          <cell r="C103">
            <v>43946</v>
          </cell>
          <cell r="D103">
            <v>43965</v>
          </cell>
          <cell r="F103">
            <v>299679</v>
          </cell>
          <cell r="G103" t="str">
            <v>NO RADICADA</v>
          </cell>
          <cell r="H103">
            <v>299679</v>
          </cell>
          <cell r="L103">
            <v>0</v>
          </cell>
          <cell r="M103">
            <v>0</v>
          </cell>
          <cell r="P103">
            <v>0</v>
          </cell>
          <cell r="R103">
            <v>0</v>
          </cell>
        </row>
        <row r="104">
          <cell r="A104">
            <v>5549397</v>
          </cell>
          <cell r="B104">
            <v>5549397</v>
          </cell>
          <cell r="C104">
            <v>43957</v>
          </cell>
          <cell r="D104">
            <v>44000</v>
          </cell>
          <cell r="F104">
            <v>45600</v>
          </cell>
          <cell r="G104" t="str">
            <v>NO RADICADA</v>
          </cell>
          <cell r="H104">
            <v>45600</v>
          </cell>
          <cell r="L104">
            <v>0</v>
          </cell>
          <cell r="M104">
            <v>0</v>
          </cell>
          <cell r="P104">
            <v>0</v>
          </cell>
          <cell r="R104">
            <v>0</v>
          </cell>
        </row>
        <row r="105">
          <cell r="A105">
            <v>5554663</v>
          </cell>
          <cell r="B105">
            <v>5554663</v>
          </cell>
          <cell r="C105">
            <v>43970</v>
          </cell>
          <cell r="D105">
            <v>43993</v>
          </cell>
          <cell r="F105">
            <v>205200</v>
          </cell>
          <cell r="G105" t="str">
            <v>NO RADICADA</v>
          </cell>
          <cell r="H105">
            <v>205200</v>
          </cell>
          <cell r="L105">
            <v>0</v>
          </cell>
          <cell r="M105">
            <v>0</v>
          </cell>
          <cell r="P105">
            <v>0</v>
          </cell>
          <cell r="R105">
            <v>0</v>
          </cell>
        </row>
        <row r="106">
          <cell r="A106">
            <v>5560716</v>
          </cell>
          <cell r="B106">
            <v>5560716</v>
          </cell>
          <cell r="C106">
            <v>43980</v>
          </cell>
          <cell r="D106">
            <v>43994</v>
          </cell>
          <cell r="F106">
            <v>45600</v>
          </cell>
          <cell r="G106" t="str">
            <v>NO RADICADA</v>
          </cell>
          <cell r="H106">
            <v>45600</v>
          </cell>
          <cell r="L106">
            <v>0</v>
          </cell>
          <cell r="M106">
            <v>0</v>
          </cell>
          <cell r="P106">
            <v>0</v>
          </cell>
          <cell r="R106">
            <v>0</v>
          </cell>
        </row>
        <row r="107">
          <cell r="A107">
            <v>5576</v>
          </cell>
          <cell r="B107">
            <v>5576</v>
          </cell>
          <cell r="C107">
            <v>44122</v>
          </cell>
          <cell r="D107">
            <v>44168</v>
          </cell>
          <cell r="F107">
            <v>221730</v>
          </cell>
          <cell r="G107" t="str">
            <v>CANCELADA</v>
          </cell>
          <cell r="H107">
            <v>0</v>
          </cell>
          <cell r="L107">
            <v>0</v>
          </cell>
          <cell r="M107">
            <v>0</v>
          </cell>
          <cell r="P107">
            <v>221730</v>
          </cell>
          <cell r="R107">
            <v>0</v>
          </cell>
        </row>
        <row r="108">
          <cell r="A108">
            <v>5889</v>
          </cell>
          <cell r="B108">
            <v>5889</v>
          </cell>
          <cell r="C108">
            <v>44123</v>
          </cell>
          <cell r="D108">
            <v>44235</v>
          </cell>
          <cell r="F108">
            <v>1161544</v>
          </cell>
          <cell r="G108" t="str">
            <v>CANCELADA</v>
          </cell>
          <cell r="H108">
            <v>0</v>
          </cell>
          <cell r="L108">
            <v>0</v>
          </cell>
          <cell r="M108">
            <v>0</v>
          </cell>
          <cell r="P108">
            <v>1161544</v>
          </cell>
          <cell r="R108">
            <v>0</v>
          </cell>
        </row>
        <row r="109">
          <cell r="A109">
            <v>7971</v>
          </cell>
          <cell r="B109">
            <v>7971</v>
          </cell>
          <cell r="C109">
            <v>44127</v>
          </cell>
          <cell r="D109">
            <v>44168</v>
          </cell>
          <cell r="F109">
            <v>59280</v>
          </cell>
          <cell r="G109" t="str">
            <v>CANCELADA</v>
          </cell>
          <cell r="H109">
            <v>0</v>
          </cell>
          <cell r="L109">
            <v>0</v>
          </cell>
          <cell r="M109">
            <v>0</v>
          </cell>
          <cell r="P109">
            <v>59280</v>
          </cell>
          <cell r="R109">
            <v>0</v>
          </cell>
        </row>
        <row r="110">
          <cell r="A110">
            <v>8606</v>
          </cell>
          <cell r="B110">
            <v>8606</v>
          </cell>
          <cell r="C110">
            <v>44130</v>
          </cell>
          <cell r="D110">
            <v>44168</v>
          </cell>
          <cell r="F110">
            <v>206890</v>
          </cell>
          <cell r="G110" t="str">
            <v>CANCELADA</v>
          </cell>
          <cell r="H110">
            <v>0</v>
          </cell>
          <cell r="L110">
            <v>0</v>
          </cell>
          <cell r="M110">
            <v>0</v>
          </cell>
          <cell r="P110">
            <v>206890</v>
          </cell>
          <cell r="R110">
            <v>0</v>
          </cell>
        </row>
        <row r="111">
          <cell r="A111">
            <v>11156</v>
          </cell>
          <cell r="B111">
            <v>11156</v>
          </cell>
          <cell r="C111">
            <v>44137</v>
          </cell>
          <cell r="D111">
            <v>44168</v>
          </cell>
          <cell r="F111">
            <v>371929</v>
          </cell>
          <cell r="G111" t="str">
            <v>CANCELADA</v>
          </cell>
          <cell r="H111">
            <v>0</v>
          </cell>
          <cell r="L111">
            <v>0</v>
          </cell>
          <cell r="M111">
            <v>0</v>
          </cell>
          <cell r="P111">
            <v>371929</v>
          </cell>
          <cell r="R111">
            <v>0</v>
          </cell>
        </row>
        <row r="112">
          <cell r="A112">
            <v>12019</v>
          </cell>
          <cell r="B112">
            <v>12019</v>
          </cell>
          <cell r="C112">
            <v>44139</v>
          </cell>
          <cell r="D112">
            <v>44168</v>
          </cell>
          <cell r="F112">
            <v>379456</v>
          </cell>
          <cell r="G112" t="str">
            <v>CANCELADA</v>
          </cell>
          <cell r="H112">
            <v>0</v>
          </cell>
          <cell r="L112">
            <v>0</v>
          </cell>
          <cell r="M112">
            <v>0</v>
          </cell>
          <cell r="P112">
            <v>379456</v>
          </cell>
          <cell r="R112">
            <v>0</v>
          </cell>
        </row>
        <row r="113">
          <cell r="A113">
            <v>14044</v>
          </cell>
          <cell r="B113">
            <v>14044</v>
          </cell>
          <cell r="C113">
            <v>44144</v>
          </cell>
          <cell r="D113">
            <v>44531</v>
          </cell>
          <cell r="F113">
            <v>57600</v>
          </cell>
          <cell r="G113" t="str">
            <v>CANCELADA</v>
          </cell>
          <cell r="H113">
            <v>0</v>
          </cell>
          <cell r="L113">
            <v>0</v>
          </cell>
          <cell r="M113">
            <v>0</v>
          </cell>
          <cell r="P113">
            <v>57600</v>
          </cell>
          <cell r="R113">
            <v>0</v>
          </cell>
        </row>
        <row r="114">
          <cell r="A114">
            <v>13874</v>
          </cell>
          <cell r="B114">
            <v>13874</v>
          </cell>
          <cell r="C114">
            <v>44144</v>
          </cell>
          <cell r="D114">
            <v>44235</v>
          </cell>
          <cell r="F114">
            <v>9187185</v>
          </cell>
          <cell r="G114" t="str">
            <v>CANCELADA</v>
          </cell>
          <cell r="H114">
            <v>0</v>
          </cell>
          <cell r="L114">
            <v>0</v>
          </cell>
          <cell r="M114">
            <v>0</v>
          </cell>
          <cell r="P114">
            <v>9187185</v>
          </cell>
          <cell r="R114">
            <v>0</v>
          </cell>
        </row>
        <row r="115">
          <cell r="A115">
            <v>14961</v>
          </cell>
          <cell r="B115">
            <v>14961</v>
          </cell>
          <cell r="C115">
            <v>44146</v>
          </cell>
          <cell r="D115">
            <v>44531</v>
          </cell>
          <cell r="F115">
            <v>47200</v>
          </cell>
          <cell r="G115" t="str">
            <v>CANCELADA</v>
          </cell>
          <cell r="H115">
            <v>0</v>
          </cell>
          <cell r="L115">
            <v>0</v>
          </cell>
          <cell r="M115">
            <v>0</v>
          </cell>
          <cell r="P115">
            <v>47200</v>
          </cell>
          <cell r="R115">
            <v>0</v>
          </cell>
        </row>
        <row r="116">
          <cell r="A116">
            <v>17110</v>
          </cell>
          <cell r="B116">
            <v>17110</v>
          </cell>
          <cell r="C116">
            <v>44152</v>
          </cell>
          <cell r="D116">
            <v>44531</v>
          </cell>
          <cell r="F116">
            <v>47200</v>
          </cell>
          <cell r="G116" t="str">
            <v>CANCELADA</v>
          </cell>
          <cell r="H116">
            <v>0</v>
          </cell>
          <cell r="L116">
            <v>0</v>
          </cell>
          <cell r="M116">
            <v>0</v>
          </cell>
          <cell r="P116">
            <v>47200</v>
          </cell>
          <cell r="R116">
            <v>0</v>
          </cell>
        </row>
        <row r="117">
          <cell r="A117">
            <v>17551</v>
          </cell>
          <cell r="B117">
            <v>17551</v>
          </cell>
          <cell r="C117">
            <v>44153</v>
          </cell>
          <cell r="D117">
            <v>44531</v>
          </cell>
          <cell r="F117">
            <v>293525</v>
          </cell>
          <cell r="G117" t="str">
            <v>CANCELADA</v>
          </cell>
          <cell r="H117">
            <v>0</v>
          </cell>
          <cell r="L117">
            <v>0</v>
          </cell>
          <cell r="M117">
            <v>0</v>
          </cell>
          <cell r="P117">
            <v>293525</v>
          </cell>
          <cell r="R117">
            <v>0</v>
          </cell>
        </row>
        <row r="118">
          <cell r="A118">
            <v>19162</v>
          </cell>
          <cell r="B118">
            <v>19162</v>
          </cell>
          <cell r="C118">
            <v>44157</v>
          </cell>
          <cell r="D118">
            <v>44531</v>
          </cell>
          <cell r="F118">
            <v>1179591</v>
          </cell>
          <cell r="G118" t="str">
            <v>CANCELADA</v>
          </cell>
          <cell r="H118">
            <v>0</v>
          </cell>
          <cell r="L118">
            <v>0</v>
          </cell>
          <cell r="M118">
            <v>0</v>
          </cell>
          <cell r="P118">
            <v>1179591</v>
          </cell>
          <cell r="R118">
            <v>0</v>
          </cell>
        </row>
        <row r="119">
          <cell r="A119">
            <v>27156</v>
          </cell>
          <cell r="B119">
            <v>27156</v>
          </cell>
          <cell r="C119">
            <v>44175</v>
          </cell>
          <cell r="D119">
            <v>44239</v>
          </cell>
          <cell r="F119">
            <v>180533</v>
          </cell>
          <cell r="G119" t="str">
            <v>CANCELADA</v>
          </cell>
          <cell r="H119">
            <v>0</v>
          </cell>
          <cell r="L119">
            <v>0</v>
          </cell>
          <cell r="M119">
            <v>0</v>
          </cell>
          <cell r="P119">
            <v>180533</v>
          </cell>
          <cell r="R119">
            <v>0</v>
          </cell>
        </row>
        <row r="120">
          <cell r="A120">
            <v>31251</v>
          </cell>
          <cell r="B120">
            <v>31251</v>
          </cell>
          <cell r="C120">
            <v>44186</v>
          </cell>
          <cell r="D120">
            <v>44239</v>
          </cell>
          <cell r="F120">
            <v>337500</v>
          </cell>
          <cell r="G120" t="str">
            <v>CANCELADA</v>
          </cell>
          <cell r="H120">
            <v>0</v>
          </cell>
          <cell r="L120">
            <v>0</v>
          </cell>
          <cell r="M120">
            <v>0</v>
          </cell>
          <cell r="P120">
            <v>337500</v>
          </cell>
          <cell r="R120">
            <v>0</v>
          </cell>
        </row>
        <row r="121">
          <cell r="A121">
            <v>31449</v>
          </cell>
          <cell r="B121">
            <v>31449</v>
          </cell>
          <cell r="C121">
            <v>44187</v>
          </cell>
          <cell r="D121">
            <v>44239</v>
          </cell>
          <cell r="F121">
            <v>122422</v>
          </cell>
          <cell r="G121" t="str">
            <v>CANCELADA</v>
          </cell>
          <cell r="H121">
            <v>0</v>
          </cell>
          <cell r="L121">
            <v>0</v>
          </cell>
          <cell r="M121">
            <v>0</v>
          </cell>
          <cell r="P121">
            <v>122422</v>
          </cell>
          <cell r="R121">
            <v>0</v>
          </cell>
        </row>
        <row r="122">
          <cell r="A122">
            <v>34349</v>
          </cell>
          <cell r="B122">
            <v>34349</v>
          </cell>
          <cell r="C122">
            <v>44202</v>
          </cell>
          <cell r="D122">
            <v>44242</v>
          </cell>
          <cell r="F122">
            <v>70524</v>
          </cell>
          <cell r="G122" t="str">
            <v>CANCELADA</v>
          </cell>
          <cell r="H122">
            <v>0</v>
          </cell>
          <cell r="L122">
            <v>0</v>
          </cell>
          <cell r="M122">
            <v>0</v>
          </cell>
          <cell r="P122">
            <v>70524</v>
          </cell>
          <cell r="R122">
            <v>0</v>
          </cell>
        </row>
        <row r="123">
          <cell r="A123">
            <v>41562</v>
          </cell>
          <cell r="B123">
            <v>41562</v>
          </cell>
          <cell r="C123">
            <v>44227</v>
          </cell>
          <cell r="D123">
            <v>44242</v>
          </cell>
          <cell r="F123">
            <v>1123370</v>
          </cell>
          <cell r="G123" t="str">
            <v>CANCELADA</v>
          </cell>
          <cell r="H123">
            <v>0</v>
          </cell>
          <cell r="L123">
            <v>0</v>
          </cell>
          <cell r="M123">
            <v>0</v>
          </cell>
          <cell r="P123">
            <v>1123370</v>
          </cell>
          <cell r="R123">
            <v>0</v>
          </cell>
        </row>
        <row r="124">
          <cell r="A124">
            <v>43839</v>
          </cell>
          <cell r="B124">
            <v>43839</v>
          </cell>
          <cell r="C124">
            <v>44234</v>
          </cell>
          <cell r="D124">
            <v>44531</v>
          </cell>
          <cell r="F124">
            <v>138184</v>
          </cell>
          <cell r="G124" t="str">
            <v>NO RADICADA</v>
          </cell>
          <cell r="H124">
            <v>138184</v>
          </cell>
          <cell r="L124">
            <v>0</v>
          </cell>
          <cell r="M124">
            <v>0</v>
          </cell>
          <cell r="P124">
            <v>0</v>
          </cell>
          <cell r="R124">
            <v>0</v>
          </cell>
        </row>
        <row r="125">
          <cell r="A125">
            <v>48238</v>
          </cell>
          <cell r="B125">
            <v>48238</v>
          </cell>
          <cell r="C125">
            <v>44245</v>
          </cell>
          <cell r="D125">
            <v>44531</v>
          </cell>
          <cell r="F125">
            <v>87745</v>
          </cell>
          <cell r="G125" t="str">
            <v>NO RADICADA</v>
          </cell>
          <cell r="H125">
            <v>87745</v>
          </cell>
          <cell r="L125">
            <v>0</v>
          </cell>
          <cell r="M125">
            <v>0</v>
          </cell>
          <cell r="P125">
            <v>0</v>
          </cell>
          <cell r="R125">
            <v>0</v>
          </cell>
        </row>
        <row r="126">
          <cell r="A126">
            <v>48960</v>
          </cell>
          <cell r="B126">
            <v>48960</v>
          </cell>
          <cell r="C126">
            <v>44248</v>
          </cell>
          <cell r="D126">
            <v>44531</v>
          </cell>
          <cell r="F126">
            <v>115100</v>
          </cell>
          <cell r="G126" t="str">
            <v>NO RADICADA</v>
          </cell>
          <cell r="H126">
            <v>115100</v>
          </cell>
          <cell r="L126">
            <v>0</v>
          </cell>
          <cell r="M126">
            <v>0</v>
          </cell>
          <cell r="P126">
            <v>0</v>
          </cell>
          <cell r="R126">
            <v>0</v>
          </cell>
        </row>
        <row r="127">
          <cell r="A127">
            <v>50033</v>
          </cell>
          <cell r="B127">
            <v>50033</v>
          </cell>
          <cell r="C127">
            <v>44250</v>
          </cell>
          <cell r="D127">
            <v>44531</v>
          </cell>
          <cell r="F127">
            <v>115100</v>
          </cell>
          <cell r="G127" t="str">
            <v>NO RADICADA</v>
          </cell>
          <cell r="H127">
            <v>115100</v>
          </cell>
          <cell r="L127">
            <v>0</v>
          </cell>
          <cell r="M127">
            <v>0</v>
          </cell>
          <cell r="P127">
            <v>0</v>
          </cell>
          <cell r="R127">
            <v>0</v>
          </cell>
        </row>
        <row r="128">
          <cell r="A128">
            <v>52582</v>
          </cell>
          <cell r="B128">
            <v>52582</v>
          </cell>
          <cell r="C128">
            <v>44257</v>
          </cell>
          <cell r="D128">
            <v>44531</v>
          </cell>
          <cell r="F128">
            <v>320041</v>
          </cell>
          <cell r="G128" t="str">
            <v>NO RADICADA</v>
          </cell>
          <cell r="H128">
            <v>320041</v>
          </cell>
          <cell r="L128">
            <v>0</v>
          </cell>
          <cell r="M128">
            <v>0</v>
          </cell>
          <cell r="P128">
            <v>0</v>
          </cell>
          <cell r="R128">
            <v>0</v>
          </cell>
        </row>
        <row r="129">
          <cell r="A129">
            <v>53051</v>
          </cell>
          <cell r="B129">
            <v>53051</v>
          </cell>
          <cell r="C129">
            <v>44257</v>
          </cell>
          <cell r="D129">
            <v>44531</v>
          </cell>
          <cell r="F129">
            <v>64781</v>
          </cell>
          <cell r="G129" t="str">
            <v>NO RADICADA</v>
          </cell>
          <cell r="H129">
            <v>64781</v>
          </cell>
          <cell r="L129">
            <v>0</v>
          </cell>
          <cell r="M129">
            <v>0</v>
          </cell>
          <cell r="P129">
            <v>0</v>
          </cell>
          <cell r="R129">
            <v>0</v>
          </cell>
        </row>
        <row r="130">
          <cell r="A130">
            <v>53857</v>
          </cell>
          <cell r="B130">
            <v>53857</v>
          </cell>
          <cell r="C130">
            <v>44259</v>
          </cell>
          <cell r="D130">
            <v>44531</v>
          </cell>
          <cell r="F130">
            <v>32800</v>
          </cell>
          <cell r="G130" t="str">
            <v>NO RADICADA</v>
          </cell>
          <cell r="H130">
            <v>32800</v>
          </cell>
          <cell r="L130">
            <v>0</v>
          </cell>
          <cell r="M130">
            <v>0</v>
          </cell>
          <cell r="P130">
            <v>0</v>
          </cell>
          <cell r="R130">
            <v>0</v>
          </cell>
        </row>
        <row r="131">
          <cell r="A131">
            <v>54573</v>
          </cell>
          <cell r="B131">
            <v>54573</v>
          </cell>
          <cell r="C131">
            <v>44260</v>
          </cell>
          <cell r="D131">
            <v>44531</v>
          </cell>
          <cell r="F131">
            <v>59700</v>
          </cell>
          <cell r="G131" t="str">
            <v>NO RADICADA</v>
          </cell>
          <cell r="H131">
            <v>59700</v>
          </cell>
          <cell r="L131">
            <v>0</v>
          </cell>
          <cell r="M131">
            <v>0</v>
          </cell>
          <cell r="P131">
            <v>0</v>
          </cell>
          <cell r="R131">
            <v>0</v>
          </cell>
        </row>
        <row r="132">
          <cell r="A132">
            <v>54823</v>
          </cell>
          <cell r="B132">
            <v>54823</v>
          </cell>
          <cell r="C132">
            <v>44262</v>
          </cell>
          <cell r="D132">
            <v>44531</v>
          </cell>
          <cell r="F132">
            <v>137071</v>
          </cell>
          <cell r="G132" t="str">
            <v>NO RADICADA</v>
          </cell>
          <cell r="H132">
            <v>137071</v>
          </cell>
          <cell r="L132">
            <v>0</v>
          </cell>
          <cell r="M132">
            <v>0</v>
          </cell>
          <cell r="P132">
            <v>0</v>
          </cell>
          <cell r="R132">
            <v>0</v>
          </cell>
        </row>
        <row r="133">
          <cell r="A133">
            <v>60036</v>
          </cell>
          <cell r="B133">
            <v>60036</v>
          </cell>
          <cell r="C133">
            <v>44273</v>
          </cell>
          <cell r="D133">
            <v>44531</v>
          </cell>
          <cell r="F133">
            <v>918125</v>
          </cell>
          <cell r="G133" t="str">
            <v>NO RADICADA</v>
          </cell>
          <cell r="H133">
            <v>918125</v>
          </cell>
          <cell r="L133">
            <v>0</v>
          </cell>
          <cell r="M133">
            <v>0</v>
          </cell>
          <cell r="P133">
            <v>0</v>
          </cell>
          <cell r="R133">
            <v>0</v>
          </cell>
        </row>
        <row r="134">
          <cell r="A134">
            <v>62356</v>
          </cell>
          <cell r="B134">
            <v>62356</v>
          </cell>
          <cell r="C134">
            <v>44279</v>
          </cell>
          <cell r="D134">
            <v>44531</v>
          </cell>
          <cell r="F134">
            <v>87000</v>
          </cell>
          <cell r="G134" t="str">
            <v>NO RADICADA</v>
          </cell>
          <cell r="H134">
            <v>87000</v>
          </cell>
          <cell r="L134">
            <v>0</v>
          </cell>
          <cell r="M134">
            <v>0</v>
          </cell>
          <cell r="P134">
            <v>0</v>
          </cell>
          <cell r="R134">
            <v>0</v>
          </cell>
        </row>
        <row r="135">
          <cell r="A135">
            <v>72805</v>
          </cell>
          <cell r="B135">
            <v>72805</v>
          </cell>
          <cell r="C135">
            <v>44301</v>
          </cell>
          <cell r="D135">
            <v>44531</v>
          </cell>
          <cell r="F135">
            <v>233000</v>
          </cell>
          <cell r="G135" t="str">
            <v>NO RADICADA</v>
          </cell>
          <cell r="H135">
            <v>233000</v>
          </cell>
          <cell r="L135">
            <v>0</v>
          </cell>
          <cell r="M135">
            <v>0</v>
          </cell>
          <cell r="P135">
            <v>0</v>
          </cell>
          <cell r="R135">
            <v>0</v>
          </cell>
        </row>
        <row r="136">
          <cell r="A136">
            <v>107494</v>
          </cell>
          <cell r="B136">
            <v>107494</v>
          </cell>
          <cell r="C136">
            <v>44387</v>
          </cell>
          <cell r="D136">
            <v>44531</v>
          </cell>
          <cell r="F136">
            <v>155600</v>
          </cell>
          <cell r="G136" t="str">
            <v>NO RADICADA</v>
          </cell>
          <cell r="H136">
            <v>155600</v>
          </cell>
          <cell r="L136">
            <v>0</v>
          </cell>
          <cell r="M136">
            <v>0</v>
          </cell>
          <cell r="P136">
            <v>0</v>
          </cell>
          <cell r="R136">
            <v>0</v>
          </cell>
        </row>
        <row r="137">
          <cell r="A137">
            <v>107547</v>
          </cell>
          <cell r="B137">
            <v>107547</v>
          </cell>
          <cell r="C137">
            <v>44387</v>
          </cell>
          <cell r="D137">
            <v>44531</v>
          </cell>
          <cell r="F137">
            <v>64731</v>
          </cell>
          <cell r="G137" t="str">
            <v>NO RADICADA</v>
          </cell>
          <cell r="H137">
            <v>64731</v>
          </cell>
          <cell r="L137">
            <v>0</v>
          </cell>
          <cell r="M137">
            <v>0</v>
          </cell>
          <cell r="P137">
            <v>0</v>
          </cell>
          <cell r="R137">
            <v>0</v>
          </cell>
        </row>
        <row r="138">
          <cell r="A138">
            <v>109033</v>
          </cell>
          <cell r="B138">
            <v>109033</v>
          </cell>
          <cell r="C138">
            <v>44390</v>
          </cell>
          <cell r="D138">
            <v>44531</v>
          </cell>
          <cell r="F138">
            <v>414800</v>
          </cell>
          <cell r="G138" t="str">
            <v>NO RADICADA</v>
          </cell>
          <cell r="H138">
            <v>414800</v>
          </cell>
          <cell r="L138">
            <v>0</v>
          </cell>
          <cell r="M138">
            <v>0</v>
          </cell>
          <cell r="P138">
            <v>0</v>
          </cell>
          <cell r="R138">
            <v>0</v>
          </cell>
        </row>
        <row r="139">
          <cell r="A139">
            <v>109635</v>
          </cell>
          <cell r="B139">
            <v>109635</v>
          </cell>
          <cell r="C139">
            <v>44391</v>
          </cell>
          <cell r="D139">
            <v>44531</v>
          </cell>
          <cell r="F139">
            <v>4621735</v>
          </cell>
          <cell r="G139" t="str">
            <v>NO RADICADA</v>
          </cell>
          <cell r="H139">
            <v>4621735</v>
          </cell>
          <cell r="L139">
            <v>0</v>
          </cell>
          <cell r="M139">
            <v>0</v>
          </cell>
          <cell r="P139">
            <v>0</v>
          </cell>
          <cell r="R139">
            <v>0</v>
          </cell>
        </row>
        <row r="140">
          <cell r="A140">
            <v>110789</v>
          </cell>
          <cell r="B140">
            <v>110789</v>
          </cell>
          <cell r="C140">
            <v>44394</v>
          </cell>
          <cell r="D140">
            <v>44531</v>
          </cell>
          <cell r="F140">
            <v>136000</v>
          </cell>
          <cell r="G140" t="str">
            <v>NO RADICADA</v>
          </cell>
          <cell r="H140">
            <v>136000</v>
          </cell>
          <cell r="L140">
            <v>0</v>
          </cell>
          <cell r="M140">
            <v>0</v>
          </cell>
          <cell r="P140">
            <v>0</v>
          </cell>
          <cell r="R140">
            <v>0</v>
          </cell>
        </row>
        <row r="141">
          <cell r="A141">
            <v>113951</v>
          </cell>
          <cell r="B141">
            <v>113951</v>
          </cell>
          <cell r="C141">
            <v>44402</v>
          </cell>
          <cell r="D141">
            <v>44531</v>
          </cell>
          <cell r="F141">
            <v>223295</v>
          </cell>
          <cell r="G141" t="str">
            <v>NO RADICADA</v>
          </cell>
          <cell r="H141">
            <v>223295</v>
          </cell>
          <cell r="L141">
            <v>0</v>
          </cell>
          <cell r="M141">
            <v>0</v>
          </cell>
          <cell r="P141">
            <v>0</v>
          </cell>
          <cell r="R141">
            <v>0</v>
          </cell>
        </row>
        <row r="142">
          <cell r="A142">
            <v>131905</v>
          </cell>
          <cell r="B142">
            <v>131905</v>
          </cell>
          <cell r="C142">
            <v>44441</v>
          </cell>
          <cell r="D142">
            <v>44531</v>
          </cell>
          <cell r="F142">
            <v>117909</v>
          </cell>
          <cell r="G142" t="str">
            <v>NO RADICADA</v>
          </cell>
          <cell r="H142">
            <v>117909</v>
          </cell>
          <cell r="L142">
            <v>0</v>
          </cell>
          <cell r="M142">
            <v>0</v>
          </cell>
          <cell r="P142">
            <v>0</v>
          </cell>
          <cell r="R142">
            <v>0</v>
          </cell>
        </row>
        <row r="143">
          <cell r="A143">
            <v>131916</v>
          </cell>
          <cell r="B143">
            <v>131916</v>
          </cell>
          <cell r="C143">
            <v>44442</v>
          </cell>
          <cell r="D143">
            <v>44531</v>
          </cell>
          <cell r="F143">
            <v>519610</v>
          </cell>
          <cell r="G143" t="str">
            <v>NO RADICADA</v>
          </cell>
          <cell r="H143">
            <v>519610</v>
          </cell>
          <cell r="L143">
            <v>0</v>
          </cell>
          <cell r="M143">
            <v>0</v>
          </cell>
          <cell r="P143">
            <v>0</v>
          </cell>
          <cell r="R143">
            <v>0</v>
          </cell>
        </row>
        <row r="144">
          <cell r="A144">
            <v>131917</v>
          </cell>
          <cell r="B144">
            <v>131917</v>
          </cell>
          <cell r="C144">
            <v>44442</v>
          </cell>
          <cell r="D144">
            <v>44531</v>
          </cell>
          <cell r="F144">
            <v>80800</v>
          </cell>
          <cell r="G144" t="str">
            <v>NO RADICADA</v>
          </cell>
          <cell r="H144">
            <v>80800</v>
          </cell>
          <cell r="L144">
            <v>0</v>
          </cell>
          <cell r="M144">
            <v>0</v>
          </cell>
          <cell r="P144">
            <v>0</v>
          </cell>
          <cell r="R144">
            <v>0</v>
          </cell>
        </row>
        <row r="145">
          <cell r="A145">
            <v>138291</v>
          </cell>
          <cell r="B145">
            <v>138291</v>
          </cell>
          <cell r="C145">
            <v>44455</v>
          </cell>
          <cell r="D145">
            <v>44531</v>
          </cell>
          <cell r="F145">
            <v>528142</v>
          </cell>
          <cell r="G145" t="str">
            <v>NO RADICADA</v>
          </cell>
          <cell r="H145">
            <v>528142</v>
          </cell>
          <cell r="L145">
            <v>0</v>
          </cell>
          <cell r="M145">
            <v>0</v>
          </cell>
          <cell r="P145">
            <v>0</v>
          </cell>
          <cell r="R145">
            <v>0</v>
          </cell>
        </row>
        <row r="146">
          <cell r="A146">
            <v>137704</v>
          </cell>
          <cell r="B146">
            <v>137704</v>
          </cell>
          <cell r="C146">
            <v>44455</v>
          </cell>
          <cell r="D146">
            <v>44531</v>
          </cell>
          <cell r="F146">
            <v>956586</v>
          </cell>
          <cell r="G146" t="str">
            <v>NO RADICADA</v>
          </cell>
          <cell r="H146">
            <v>956586</v>
          </cell>
          <cell r="L146">
            <v>0</v>
          </cell>
          <cell r="M146">
            <v>0</v>
          </cell>
          <cell r="P146">
            <v>0</v>
          </cell>
          <cell r="R146">
            <v>0</v>
          </cell>
        </row>
        <row r="147">
          <cell r="A147">
            <v>139237</v>
          </cell>
          <cell r="B147">
            <v>139237</v>
          </cell>
          <cell r="C147">
            <v>44459</v>
          </cell>
          <cell r="D147">
            <v>44531</v>
          </cell>
          <cell r="F147">
            <v>48900</v>
          </cell>
          <cell r="G147" t="str">
            <v>NO RADICADA</v>
          </cell>
          <cell r="H147">
            <v>48900</v>
          </cell>
          <cell r="L147">
            <v>0</v>
          </cell>
          <cell r="M147">
            <v>0</v>
          </cell>
          <cell r="P147">
            <v>0</v>
          </cell>
          <cell r="R147">
            <v>0</v>
          </cell>
        </row>
        <row r="148">
          <cell r="A148">
            <v>140210</v>
          </cell>
          <cell r="B148">
            <v>140210</v>
          </cell>
          <cell r="C148">
            <v>44460</v>
          </cell>
          <cell r="D148">
            <v>44531</v>
          </cell>
          <cell r="F148">
            <v>32800</v>
          </cell>
          <cell r="G148" t="str">
            <v>NO RADICADA</v>
          </cell>
          <cell r="H148">
            <v>32800</v>
          </cell>
          <cell r="L148">
            <v>0</v>
          </cell>
          <cell r="M148">
            <v>0</v>
          </cell>
          <cell r="P148">
            <v>0</v>
          </cell>
          <cell r="R148">
            <v>0</v>
          </cell>
        </row>
        <row r="149">
          <cell r="A149">
            <v>140208</v>
          </cell>
          <cell r="B149">
            <v>140208</v>
          </cell>
          <cell r="C149">
            <v>44460</v>
          </cell>
          <cell r="D149">
            <v>44531</v>
          </cell>
          <cell r="F149">
            <v>32800</v>
          </cell>
          <cell r="G149" t="str">
            <v>NO RADICADA</v>
          </cell>
          <cell r="H149">
            <v>32800</v>
          </cell>
          <cell r="L149">
            <v>0</v>
          </cell>
          <cell r="M149">
            <v>0</v>
          </cell>
          <cell r="P149">
            <v>0</v>
          </cell>
          <cell r="R149">
            <v>0</v>
          </cell>
        </row>
        <row r="150">
          <cell r="A150">
            <v>140207</v>
          </cell>
          <cell r="B150">
            <v>140207</v>
          </cell>
          <cell r="C150">
            <v>44460</v>
          </cell>
          <cell r="D150">
            <v>44531</v>
          </cell>
          <cell r="F150">
            <v>32800</v>
          </cell>
          <cell r="G150" t="str">
            <v>NO RADICADA</v>
          </cell>
          <cell r="H150">
            <v>32800</v>
          </cell>
          <cell r="L150">
            <v>0</v>
          </cell>
          <cell r="M150">
            <v>0</v>
          </cell>
          <cell r="P150">
            <v>0</v>
          </cell>
          <cell r="R150">
            <v>0</v>
          </cell>
        </row>
        <row r="151">
          <cell r="A151">
            <v>141876</v>
          </cell>
          <cell r="B151">
            <v>141876</v>
          </cell>
          <cell r="C151">
            <v>44463</v>
          </cell>
          <cell r="D151">
            <v>44531</v>
          </cell>
          <cell r="F151">
            <v>21300</v>
          </cell>
          <cell r="G151" t="str">
            <v>NO RADICADA</v>
          </cell>
          <cell r="H151">
            <v>21300</v>
          </cell>
          <cell r="L151">
            <v>0</v>
          </cell>
          <cell r="M151">
            <v>0</v>
          </cell>
          <cell r="P151">
            <v>0</v>
          </cell>
          <cell r="R151">
            <v>0</v>
          </cell>
        </row>
        <row r="152">
          <cell r="A152">
            <v>141880</v>
          </cell>
          <cell r="B152">
            <v>141880</v>
          </cell>
          <cell r="C152">
            <v>44463</v>
          </cell>
          <cell r="D152">
            <v>44531</v>
          </cell>
          <cell r="F152">
            <v>36200</v>
          </cell>
          <cell r="G152" t="str">
            <v>NO RADICADA</v>
          </cell>
          <cell r="H152">
            <v>36200</v>
          </cell>
          <cell r="L152">
            <v>0</v>
          </cell>
          <cell r="M152">
            <v>0</v>
          </cell>
          <cell r="P152">
            <v>0</v>
          </cell>
          <cell r="R152">
            <v>0</v>
          </cell>
        </row>
        <row r="153">
          <cell r="A153">
            <v>142420</v>
          </cell>
          <cell r="B153">
            <v>142420</v>
          </cell>
          <cell r="C153">
            <v>44465</v>
          </cell>
          <cell r="D153">
            <v>44531</v>
          </cell>
          <cell r="F153">
            <v>126400</v>
          </cell>
          <cell r="G153" t="str">
            <v>NO RADICADA</v>
          </cell>
          <cell r="H153">
            <v>126400</v>
          </cell>
          <cell r="L153">
            <v>0</v>
          </cell>
          <cell r="M153">
            <v>0</v>
          </cell>
          <cell r="P153">
            <v>0</v>
          </cell>
          <cell r="R153">
            <v>0</v>
          </cell>
        </row>
        <row r="154">
          <cell r="A154">
            <v>147570</v>
          </cell>
          <cell r="B154">
            <v>147570</v>
          </cell>
          <cell r="C154">
            <v>44476</v>
          </cell>
          <cell r="D154">
            <v>44531</v>
          </cell>
          <cell r="F154">
            <v>255384</v>
          </cell>
          <cell r="G154" t="str">
            <v>NO RADICADA</v>
          </cell>
          <cell r="H154">
            <v>255384</v>
          </cell>
          <cell r="L154">
            <v>0</v>
          </cell>
          <cell r="M154">
            <v>0</v>
          </cell>
          <cell r="P154">
            <v>0</v>
          </cell>
          <cell r="R154">
            <v>0</v>
          </cell>
        </row>
        <row r="155">
          <cell r="A155">
            <v>147468</v>
          </cell>
          <cell r="B155">
            <v>147468</v>
          </cell>
          <cell r="C155">
            <v>44476</v>
          </cell>
          <cell r="D155">
            <v>44531</v>
          </cell>
          <cell r="F155">
            <v>319142</v>
          </cell>
          <cell r="G155" t="str">
            <v>NO RADICADA</v>
          </cell>
          <cell r="H155">
            <v>319142</v>
          </cell>
          <cell r="L155">
            <v>0</v>
          </cell>
          <cell r="M155">
            <v>0</v>
          </cell>
          <cell r="P155">
            <v>0</v>
          </cell>
          <cell r="R155">
            <v>0</v>
          </cell>
        </row>
        <row r="156">
          <cell r="A156">
            <v>148108</v>
          </cell>
          <cell r="B156">
            <v>148108</v>
          </cell>
          <cell r="C156">
            <v>44477</v>
          </cell>
          <cell r="D156">
            <v>44531</v>
          </cell>
          <cell r="F156">
            <v>204700</v>
          </cell>
          <cell r="G156" t="str">
            <v>NO RADICADA</v>
          </cell>
          <cell r="H156">
            <v>204700</v>
          </cell>
          <cell r="L156">
            <v>0</v>
          </cell>
          <cell r="M156">
            <v>0</v>
          </cell>
          <cell r="P156">
            <v>0</v>
          </cell>
          <cell r="R156">
            <v>0</v>
          </cell>
        </row>
        <row r="157">
          <cell r="A157">
            <v>148894</v>
          </cell>
          <cell r="B157">
            <v>148894</v>
          </cell>
          <cell r="C157">
            <v>44478</v>
          </cell>
          <cell r="D157">
            <v>44544</v>
          </cell>
          <cell r="F157">
            <v>1052673</v>
          </cell>
          <cell r="G157" t="str">
            <v>NO RADICADA</v>
          </cell>
          <cell r="H157">
            <v>1052673</v>
          </cell>
          <cell r="L157">
            <v>0</v>
          </cell>
          <cell r="M157">
            <v>0</v>
          </cell>
          <cell r="P157">
            <v>0</v>
          </cell>
          <cell r="R157">
            <v>0</v>
          </cell>
        </row>
        <row r="158">
          <cell r="A158">
            <v>151805</v>
          </cell>
          <cell r="B158">
            <v>151805</v>
          </cell>
          <cell r="C158">
            <v>44481</v>
          </cell>
          <cell r="D158">
            <v>44531</v>
          </cell>
          <cell r="F158">
            <v>63831</v>
          </cell>
          <cell r="G158" t="str">
            <v>NO RADICADA</v>
          </cell>
          <cell r="H158">
            <v>63831</v>
          </cell>
          <cell r="L158">
            <v>0</v>
          </cell>
          <cell r="M158">
            <v>0</v>
          </cell>
          <cell r="P158">
            <v>0</v>
          </cell>
          <cell r="R158">
            <v>0</v>
          </cell>
        </row>
        <row r="159">
          <cell r="A159">
            <v>157259</v>
          </cell>
          <cell r="B159">
            <v>157259</v>
          </cell>
          <cell r="C159">
            <v>44492</v>
          </cell>
          <cell r="D159">
            <v>44544</v>
          </cell>
          <cell r="F159">
            <v>59700</v>
          </cell>
          <cell r="G159" t="str">
            <v>CANCELADA</v>
          </cell>
          <cell r="H159">
            <v>0</v>
          </cell>
          <cell r="L159">
            <v>0</v>
          </cell>
          <cell r="M159">
            <v>0</v>
          </cell>
          <cell r="P159">
            <v>59700</v>
          </cell>
          <cell r="R159">
            <v>0</v>
          </cell>
        </row>
        <row r="160">
          <cell r="A160">
            <v>159264</v>
          </cell>
          <cell r="B160">
            <v>159264</v>
          </cell>
          <cell r="C160">
            <v>44497</v>
          </cell>
          <cell r="D160">
            <v>44531</v>
          </cell>
          <cell r="F160">
            <v>32800</v>
          </cell>
          <cell r="G160" t="str">
            <v>NO RADICADA</v>
          </cell>
          <cell r="H160">
            <v>32800</v>
          </cell>
          <cell r="L160">
            <v>0</v>
          </cell>
          <cell r="M160">
            <v>0</v>
          </cell>
          <cell r="P160">
            <v>0</v>
          </cell>
          <cell r="R160">
            <v>0</v>
          </cell>
        </row>
        <row r="161">
          <cell r="A161">
            <v>176058</v>
          </cell>
          <cell r="B161">
            <v>176058</v>
          </cell>
          <cell r="C161">
            <v>44534</v>
          </cell>
          <cell r="D161">
            <v>44542</v>
          </cell>
          <cell r="F161">
            <v>101400</v>
          </cell>
          <cell r="G161" t="str">
            <v>NO RADICADA</v>
          </cell>
          <cell r="H161">
            <v>101400</v>
          </cell>
          <cell r="L161">
            <v>0</v>
          </cell>
          <cell r="M161">
            <v>0</v>
          </cell>
          <cell r="P161">
            <v>0</v>
          </cell>
          <cell r="R161">
            <v>0</v>
          </cell>
        </row>
        <row r="162">
          <cell r="A162">
            <v>176225</v>
          </cell>
          <cell r="B162">
            <v>176225</v>
          </cell>
          <cell r="C162">
            <v>44534</v>
          </cell>
          <cell r="D162">
            <v>44542</v>
          </cell>
          <cell r="F162">
            <v>1057500</v>
          </cell>
          <cell r="G162" t="str">
            <v>NO RADICADA</v>
          </cell>
          <cell r="H162">
            <v>1057500</v>
          </cell>
          <cell r="L162">
            <v>0</v>
          </cell>
          <cell r="M162">
            <v>0</v>
          </cell>
          <cell r="P162">
            <v>0</v>
          </cell>
          <cell r="R162">
            <v>0</v>
          </cell>
        </row>
        <row r="163">
          <cell r="A163">
            <v>176301</v>
          </cell>
          <cell r="B163">
            <v>176301</v>
          </cell>
          <cell r="C163">
            <v>44534</v>
          </cell>
          <cell r="D163">
            <v>44542</v>
          </cell>
          <cell r="F163">
            <v>109500</v>
          </cell>
          <cell r="G163" t="str">
            <v>NO RADICADA</v>
          </cell>
          <cell r="H163">
            <v>109500</v>
          </cell>
          <cell r="L163">
            <v>0</v>
          </cell>
          <cell r="M163">
            <v>0</v>
          </cell>
          <cell r="P163">
            <v>0</v>
          </cell>
          <cell r="R163">
            <v>0</v>
          </cell>
        </row>
        <row r="164">
          <cell r="A164">
            <v>176215</v>
          </cell>
          <cell r="B164">
            <v>176215</v>
          </cell>
          <cell r="C164">
            <v>44534</v>
          </cell>
          <cell r="D164">
            <v>44542</v>
          </cell>
          <cell r="F164">
            <v>1138600</v>
          </cell>
          <cell r="G164" t="str">
            <v>NO RADICADA</v>
          </cell>
          <cell r="H164">
            <v>1138600</v>
          </cell>
          <cell r="L164">
            <v>0</v>
          </cell>
          <cell r="M164">
            <v>0</v>
          </cell>
          <cell r="P164">
            <v>0</v>
          </cell>
          <cell r="R164">
            <v>0</v>
          </cell>
        </row>
        <row r="165">
          <cell r="A165">
            <v>176299</v>
          </cell>
          <cell r="B165">
            <v>176299</v>
          </cell>
          <cell r="C165">
            <v>44534</v>
          </cell>
          <cell r="D165">
            <v>44542</v>
          </cell>
          <cell r="F165">
            <v>1165720</v>
          </cell>
          <cell r="G165" t="str">
            <v>NO RADICADA</v>
          </cell>
          <cell r="H165">
            <v>1165720</v>
          </cell>
          <cell r="L165">
            <v>0</v>
          </cell>
          <cell r="M165">
            <v>0</v>
          </cell>
          <cell r="P165">
            <v>0</v>
          </cell>
          <cell r="R165">
            <v>0</v>
          </cell>
        </row>
        <row r="166">
          <cell r="A166">
            <v>176150</v>
          </cell>
          <cell r="B166">
            <v>176150</v>
          </cell>
          <cell r="C166">
            <v>44534</v>
          </cell>
          <cell r="D166">
            <v>44542</v>
          </cell>
          <cell r="F166">
            <v>1200500</v>
          </cell>
          <cell r="G166" t="str">
            <v>NO RADICADA</v>
          </cell>
          <cell r="H166">
            <v>1200500</v>
          </cell>
          <cell r="L166">
            <v>0</v>
          </cell>
          <cell r="M166">
            <v>0</v>
          </cell>
          <cell r="P166">
            <v>0</v>
          </cell>
          <cell r="R166">
            <v>0</v>
          </cell>
        </row>
        <row r="167">
          <cell r="A167">
            <v>176074</v>
          </cell>
          <cell r="B167">
            <v>176074</v>
          </cell>
          <cell r="C167">
            <v>44534</v>
          </cell>
          <cell r="D167">
            <v>44542</v>
          </cell>
          <cell r="F167">
            <v>122900</v>
          </cell>
          <cell r="G167" t="str">
            <v>NO RADICADA</v>
          </cell>
          <cell r="H167">
            <v>122900</v>
          </cell>
          <cell r="L167">
            <v>0</v>
          </cell>
          <cell r="M167">
            <v>0</v>
          </cell>
          <cell r="P167">
            <v>0</v>
          </cell>
          <cell r="R167">
            <v>0</v>
          </cell>
        </row>
        <row r="168">
          <cell r="A168">
            <v>176070</v>
          </cell>
          <cell r="B168">
            <v>176070</v>
          </cell>
          <cell r="C168">
            <v>44534</v>
          </cell>
          <cell r="D168">
            <v>44542</v>
          </cell>
          <cell r="F168">
            <v>122900</v>
          </cell>
          <cell r="G168" t="str">
            <v>NO RADICADA</v>
          </cell>
          <cell r="H168">
            <v>122900</v>
          </cell>
          <cell r="L168">
            <v>0</v>
          </cell>
          <cell r="M168">
            <v>0</v>
          </cell>
          <cell r="P168">
            <v>0</v>
          </cell>
          <cell r="R168">
            <v>0</v>
          </cell>
        </row>
        <row r="169">
          <cell r="A169">
            <v>176126</v>
          </cell>
          <cell r="B169">
            <v>176126</v>
          </cell>
          <cell r="C169">
            <v>44534</v>
          </cell>
          <cell r="D169">
            <v>44542</v>
          </cell>
          <cell r="F169">
            <v>126400</v>
          </cell>
          <cell r="G169" t="str">
            <v>NO RADICADA</v>
          </cell>
          <cell r="H169">
            <v>126400</v>
          </cell>
          <cell r="L169">
            <v>0</v>
          </cell>
          <cell r="M169">
            <v>0</v>
          </cell>
          <cell r="P169">
            <v>0</v>
          </cell>
          <cell r="R169">
            <v>0</v>
          </cell>
        </row>
        <row r="170">
          <cell r="A170">
            <v>176195</v>
          </cell>
          <cell r="B170">
            <v>176195</v>
          </cell>
          <cell r="C170">
            <v>44534</v>
          </cell>
          <cell r="D170">
            <v>44542</v>
          </cell>
          <cell r="F170">
            <v>1274500</v>
          </cell>
          <cell r="G170" t="str">
            <v>NO RADICADA</v>
          </cell>
          <cell r="H170">
            <v>1274500</v>
          </cell>
          <cell r="L170">
            <v>0</v>
          </cell>
          <cell r="M170">
            <v>0</v>
          </cell>
          <cell r="P170">
            <v>0</v>
          </cell>
          <cell r="R170">
            <v>0</v>
          </cell>
        </row>
        <row r="171">
          <cell r="A171">
            <v>176200</v>
          </cell>
          <cell r="B171">
            <v>176200</v>
          </cell>
          <cell r="C171">
            <v>44534</v>
          </cell>
          <cell r="D171">
            <v>44542</v>
          </cell>
          <cell r="F171">
            <v>1296500</v>
          </cell>
          <cell r="G171" t="str">
            <v>NO RADICADA</v>
          </cell>
          <cell r="H171">
            <v>1296500</v>
          </cell>
          <cell r="L171">
            <v>0</v>
          </cell>
          <cell r="M171">
            <v>0</v>
          </cell>
          <cell r="P171">
            <v>0</v>
          </cell>
          <cell r="R171">
            <v>0</v>
          </cell>
        </row>
        <row r="172">
          <cell r="A172">
            <v>176217</v>
          </cell>
          <cell r="B172">
            <v>176217</v>
          </cell>
          <cell r="C172">
            <v>44534</v>
          </cell>
          <cell r="D172">
            <v>44542</v>
          </cell>
          <cell r="F172">
            <v>132400</v>
          </cell>
          <cell r="G172" t="str">
            <v>NO RADICADA</v>
          </cell>
          <cell r="H172">
            <v>132400</v>
          </cell>
          <cell r="L172">
            <v>0</v>
          </cell>
          <cell r="M172">
            <v>0</v>
          </cell>
          <cell r="P172">
            <v>0</v>
          </cell>
          <cell r="R172">
            <v>0</v>
          </cell>
        </row>
        <row r="173">
          <cell r="A173">
            <v>176216</v>
          </cell>
          <cell r="B173">
            <v>176216</v>
          </cell>
          <cell r="C173">
            <v>44534</v>
          </cell>
          <cell r="D173">
            <v>44542</v>
          </cell>
          <cell r="F173">
            <v>1398700</v>
          </cell>
          <cell r="G173" t="str">
            <v>NO RADICADA</v>
          </cell>
          <cell r="H173">
            <v>1398700</v>
          </cell>
          <cell r="L173">
            <v>0</v>
          </cell>
          <cell r="M173">
            <v>0</v>
          </cell>
          <cell r="P173">
            <v>0</v>
          </cell>
          <cell r="R173">
            <v>0</v>
          </cell>
        </row>
        <row r="174">
          <cell r="A174">
            <v>176062</v>
          </cell>
          <cell r="B174">
            <v>176062</v>
          </cell>
          <cell r="C174">
            <v>44534</v>
          </cell>
          <cell r="D174">
            <v>44542</v>
          </cell>
          <cell r="F174">
            <v>142600</v>
          </cell>
          <cell r="G174" t="str">
            <v>NO RADICADA</v>
          </cell>
          <cell r="H174">
            <v>142600</v>
          </cell>
          <cell r="L174">
            <v>0</v>
          </cell>
          <cell r="M174">
            <v>0</v>
          </cell>
          <cell r="P174">
            <v>0</v>
          </cell>
          <cell r="R174">
            <v>0</v>
          </cell>
        </row>
        <row r="175">
          <cell r="A175">
            <v>176265</v>
          </cell>
          <cell r="B175">
            <v>176265</v>
          </cell>
          <cell r="C175">
            <v>44534</v>
          </cell>
          <cell r="D175">
            <v>44542</v>
          </cell>
          <cell r="F175">
            <v>1467300</v>
          </cell>
          <cell r="G175" t="str">
            <v>NO RADICADA</v>
          </cell>
          <cell r="H175">
            <v>1467300</v>
          </cell>
          <cell r="L175">
            <v>0</v>
          </cell>
          <cell r="M175">
            <v>0</v>
          </cell>
          <cell r="P175">
            <v>0</v>
          </cell>
          <cell r="R175">
            <v>0</v>
          </cell>
        </row>
        <row r="176">
          <cell r="A176">
            <v>176202</v>
          </cell>
          <cell r="B176">
            <v>176202</v>
          </cell>
          <cell r="C176">
            <v>44534</v>
          </cell>
          <cell r="D176">
            <v>44542</v>
          </cell>
          <cell r="F176">
            <v>158000</v>
          </cell>
          <cell r="G176" t="str">
            <v>NO RADICADA</v>
          </cell>
          <cell r="H176">
            <v>158000</v>
          </cell>
          <cell r="L176">
            <v>0</v>
          </cell>
          <cell r="M176">
            <v>0</v>
          </cell>
          <cell r="P176">
            <v>0</v>
          </cell>
          <cell r="R176">
            <v>0</v>
          </cell>
        </row>
        <row r="177">
          <cell r="A177">
            <v>176261</v>
          </cell>
          <cell r="B177">
            <v>176261</v>
          </cell>
          <cell r="C177">
            <v>44534</v>
          </cell>
          <cell r="D177">
            <v>44542</v>
          </cell>
          <cell r="F177">
            <v>158200</v>
          </cell>
          <cell r="G177" t="str">
            <v>NO RADICADA</v>
          </cell>
          <cell r="H177">
            <v>158200</v>
          </cell>
          <cell r="L177">
            <v>0</v>
          </cell>
          <cell r="M177">
            <v>0</v>
          </cell>
          <cell r="P177">
            <v>0</v>
          </cell>
          <cell r="R177">
            <v>0</v>
          </cell>
        </row>
        <row r="178">
          <cell r="A178">
            <v>176182</v>
          </cell>
          <cell r="B178">
            <v>176182</v>
          </cell>
          <cell r="C178">
            <v>44534</v>
          </cell>
          <cell r="D178">
            <v>44542</v>
          </cell>
          <cell r="F178">
            <v>165100</v>
          </cell>
          <cell r="G178" t="str">
            <v>NO RADICADA</v>
          </cell>
          <cell r="H178">
            <v>165100</v>
          </cell>
          <cell r="L178">
            <v>0</v>
          </cell>
          <cell r="M178">
            <v>0</v>
          </cell>
          <cell r="P178">
            <v>0</v>
          </cell>
          <cell r="R178">
            <v>0</v>
          </cell>
        </row>
        <row r="179">
          <cell r="A179">
            <v>176172</v>
          </cell>
          <cell r="B179">
            <v>176172</v>
          </cell>
          <cell r="C179">
            <v>44534</v>
          </cell>
          <cell r="D179">
            <v>44542</v>
          </cell>
          <cell r="F179">
            <v>176800</v>
          </cell>
          <cell r="G179" t="str">
            <v>NO RADICADA</v>
          </cell>
          <cell r="H179">
            <v>176800</v>
          </cell>
          <cell r="L179">
            <v>0</v>
          </cell>
          <cell r="M179">
            <v>0</v>
          </cell>
          <cell r="P179">
            <v>0</v>
          </cell>
          <cell r="R179">
            <v>0</v>
          </cell>
        </row>
        <row r="180">
          <cell r="A180">
            <v>176142</v>
          </cell>
          <cell r="B180">
            <v>176142</v>
          </cell>
          <cell r="C180">
            <v>44534</v>
          </cell>
          <cell r="D180">
            <v>44542</v>
          </cell>
          <cell r="F180">
            <v>177100</v>
          </cell>
          <cell r="G180" t="str">
            <v>NO RADICADA</v>
          </cell>
          <cell r="H180">
            <v>177100</v>
          </cell>
          <cell r="L180">
            <v>0</v>
          </cell>
          <cell r="M180">
            <v>0</v>
          </cell>
          <cell r="P180">
            <v>0</v>
          </cell>
          <cell r="R180">
            <v>0</v>
          </cell>
        </row>
        <row r="181">
          <cell r="A181">
            <v>176178</v>
          </cell>
          <cell r="B181">
            <v>176178</v>
          </cell>
          <cell r="C181">
            <v>44534</v>
          </cell>
          <cell r="D181">
            <v>44542</v>
          </cell>
          <cell r="F181">
            <v>180200</v>
          </cell>
          <cell r="G181" t="str">
            <v>NO RADICADA</v>
          </cell>
          <cell r="H181">
            <v>180200</v>
          </cell>
          <cell r="L181">
            <v>0</v>
          </cell>
          <cell r="M181">
            <v>0</v>
          </cell>
          <cell r="P181">
            <v>0</v>
          </cell>
          <cell r="R181">
            <v>0</v>
          </cell>
        </row>
        <row r="182">
          <cell r="A182">
            <v>176184</v>
          </cell>
          <cell r="B182">
            <v>176184</v>
          </cell>
          <cell r="C182">
            <v>44534</v>
          </cell>
          <cell r="D182">
            <v>44542</v>
          </cell>
          <cell r="F182">
            <v>1821700</v>
          </cell>
          <cell r="G182" t="str">
            <v>NO RADICADA</v>
          </cell>
          <cell r="H182">
            <v>1821700</v>
          </cell>
          <cell r="L182">
            <v>0</v>
          </cell>
          <cell r="M182">
            <v>0</v>
          </cell>
          <cell r="P182">
            <v>0</v>
          </cell>
          <cell r="R182">
            <v>0</v>
          </cell>
        </row>
        <row r="183">
          <cell r="A183">
            <v>176181</v>
          </cell>
          <cell r="B183">
            <v>176181</v>
          </cell>
          <cell r="C183">
            <v>44534</v>
          </cell>
          <cell r="D183">
            <v>44542</v>
          </cell>
          <cell r="F183">
            <v>183800</v>
          </cell>
          <cell r="G183" t="str">
            <v>NO RADICADA</v>
          </cell>
          <cell r="H183">
            <v>183800</v>
          </cell>
          <cell r="L183">
            <v>0</v>
          </cell>
          <cell r="M183">
            <v>0</v>
          </cell>
          <cell r="P183">
            <v>0</v>
          </cell>
          <cell r="R183">
            <v>0</v>
          </cell>
        </row>
        <row r="184">
          <cell r="A184">
            <v>176076</v>
          </cell>
          <cell r="B184">
            <v>176076</v>
          </cell>
          <cell r="C184">
            <v>44534</v>
          </cell>
          <cell r="D184">
            <v>44542</v>
          </cell>
          <cell r="F184">
            <v>212900</v>
          </cell>
          <cell r="G184" t="str">
            <v>NO RADICADA</v>
          </cell>
          <cell r="H184">
            <v>212900</v>
          </cell>
          <cell r="L184">
            <v>0</v>
          </cell>
          <cell r="M184">
            <v>0</v>
          </cell>
          <cell r="P184">
            <v>0</v>
          </cell>
          <cell r="R184">
            <v>0</v>
          </cell>
        </row>
        <row r="185">
          <cell r="A185">
            <v>176291</v>
          </cell>
          <cell r="B185">
            <v>176291</v>
          </cell>
          <cell r="C185">
            <v>44534</v>
          </cell>
          <cell r="D185">
            <v>44542</v>
          </cell>
          <cell r="F185">
            <v>212900</v>
          </cell>
          <cell r="G185" t="str">
            <v>NO RADICADA</v>
          </cell>
          <cell r="H185">
            <v>212900</v>
          </cell>
          <cell r="L185">
            <v>0</v>
          </cell>
          <cell r="M185">
            <v>0</v>
          </cell>
          <cell r="P185">
            <v>0</v>
          </cell>
          <cell r="R185">
            <v>0</v>
          </cell>
        </row>
        <row r="186">
          <cell r="A186">
            <v>176314</v>
          </cell>
          <cell r="B186">
            <v>176314</v>
          </cell>
          <cell r="C186">
            <v>44534</v>
          </cell>
          <cell r="D186">
            <v>44542</v>
          </cell>
          <cell r="F186">
            <v>214700</v>
          </cell>
          <cell r="G186" t="str">
            <v>NO RADICADA</v>
          </cell>
          <cell r="H186">
            <v>214700</v>
          </cell>
          <cell r="L186">
            <v>0</v>
          </cell>
          <cell r="M186">
            <v>0</v>
          </cell>
          <cell r="P186">
            <v>0</v>
          </cell>
          <cell r="R186">
            <v>0</v>
          </cell>
        </row>
        <row r="187">
          <cell r="A187">
            <v>176055</v>
          </cell>
          <cell r="B187">
            <v>176055</v>
          </cell>
          <cell r="C187">
            <v>44534</v>
          </cell>
          <cell r="D187">
            <v>44542</v>
          </cell>
          <cell r="F187">
            <v>23300</v>
          </cell>
          <cell r="G187" t="str">
            <v>NO RADICADA</v>
          </cell>
          <cell r="H187">
            <v>23300</v>
          </cell>
          <cell r="L187">
            <v>0</v>
          </cell>
          <cell r="M187">
            <v>0</v>
          </cell>
          <cell r="P187">
            <v>0</v>
          </cell>
          <cell r="R187">
            <v>0</v>
          </cell>
        </row>
        <row r="188">
          <cell r="A188">
            <v>176052</v>
          </cell>
          <cell r="B188">
            <v>176052</v>
          </cell>
          <cell r="C188">
            <v>44534</v>
          </cell>
          <cell r="D188">
            <v>44542</v>
          </cell>
          <cell r="F188">
            <v>233000</v>
          </cell>
          <cell r="G188" t="str">
            <v>NO RADICADA</v>
          </cell>
          <cell r="H188">
            <v>233000</v>
          </cell>
          <cell r="L188">
            <v>0</v>
          </cell>
          <cell r="M188">
            <v>0</v>
          </cell>
          <cell r="P188">
            <v>0</v>
          </cell>
          <cell r="R188">
            <v>0</v>
          </cell>
        </row>
        <row r="189">
          <cell r="A189">
            <v>176185</v>
          </cell>
          <cell r="B189">
            <v>176185</v>
          </cell>
          <cell r="C189">
            <v>44534</v>
          </cell>
          <cell r="D189">
            <v>44542</v>
          </cell>
          <cell r="F189">
            <v>233300</v>
          </cell>
          <cell r="G189" t="str">
            <v>NO RADICADA</v>
          </cell>
          <cell r="H189">
            <v>233300</v>
          </cell>
          <cell r="L189">
            <v>0</v>
          </cell>
          <cell r="M189">
            <v>0</v>
          </cell>
          <cell r="P189">
            <v>0</v>
          </cell>
          <cell r="R189">
            <v>0</v>
          </cell>
        </row>
        <row r="190">
          <cell r="A190">
            <v>176170</v>
          </cell>
          <cell r="B190">
            <v>176170</v>
          </cell>
          <cell r="C190">
            <v>44534</v>
          </cell>
          <cell r="D190">
            <v>44542</v>
          </cell>
          <cell r="F190">
            <v>238100</v>
          </cell>
          <cell r="G190" t="str">
            <v>NO RADICADA</v>
          </cell>
          <cell r="H190">
            <v>238100</v>
          </cell>
          <cell r="L190">
            <v>0</v>
          </cell>
          <cell r="M190">
            <v>0</v>
          </cell>
          <cell r="P190">
            <v>0</v>
          </cell>
          <cell r="R190">
            <v>0</v>
          </cell>
        </row>
        <row r="191">
          <cell r="A191">
            <v>176060</v>
          </cell>
          <cell r="B191">
            <v>176060</v>
          </cell>
          <cell r="C191">
            <v>44534</v>
          </cell>
          <cell r="D191">
            <v>44542</v>
          </cell>
          <cell r="F191">
            <v>245600</v>
          </cell>
          <cell r="G191" t="str">
            <v>NO RADICADA</v>
          </cell>
          <cell r="H191">
            <v>245600</v>
          </cell>
          <cell r="L191">
            <v>0</v>
          </cell>
          <cell r="M191">
            <v>0</v>
          </cell>
          <cell r="P191">
            <v>0</v>
          </cell>
          <cell r="R191">
            <v>0</v>
          </cell>
        </row>
        <row r="192">
          <cell r="A192">
            <v>176166</v>
          </cell>
          <cell r="B192">
            <v>176166</v>
          </cell>
          <cell r="C192">
            <v>44534</v>
          </cell>
          <cell r="D192">
            <v>44542</v>
          </cell>
          <cell r="F192">
            <v>24800</v>
          </cell>
          <cell r="G192" t="str">
            <v>NO RADICADA</v>
          </cell>
          <cell r="H192">
            <v>24800</v>
          </cell>
          <cell r="L192">
            <v>0</v>
          </cell>
          <cell r="M192">
            <v>0</v>
          </cell>
          <cell r="P192">
            <v>0</v>
          </cell>
          <cell r="R192">
            <v>0</v>
          </cell>
        </row>
        <row r="193">
          <cell r="A193">
            <v>176045</v>
          </cell>
          <cell r="B193">
            <v>176045</v>
          </cell>
          <cell r="C193">
            <v>44534</v>
          </cell>
          <cell r="D193">
            <v>44542</v>
          </cell>
          <cell r="F193">
            <v>24800</v>
          </cell>
          <cell r="G193" t="str">
            <v>NO RADICADA</v>
          </cell>
          <cell r="H193">
            <v>24800</v>
          </cell>
          <cell r="L193">
            <v>0</v>
          </cell>
          <cell r="M193">
            <v>0</v>
          </cell>
          <cell r="P193">
            <v>0</v>
          </cell>
          <cell r="R193">
            <v>0</v>
          </cell>
        </row>
        <row r="194">
          <cell r="A194">
            <v>176061</v>
          </cell>
          <cell r="B194">
            <v>176061</v>
          </cell>
          <cell r="C194">
            <v>44534</v>
          </cell>
          <cell r="D194">
            <v>44542</v>
          </cell>
          <cell r="F194">
            <v>24800</v>
          </cell>
          <cell r="G194" t="str">
            <v>NO RADICADA</v>
          </cell>
          <cell r="H194">
            <v>24800</v>
          </cell>
          <cell r="L194">
            <v>0</v>
          </cell>
          <cell r="M194">
            <v>0</v>
          </cell>
          <cell r="P194">
            <v>0</v>
          </cell>
          <cell r="R194">
            <v>0</v>
          </cell>
        </row>
        <row r="195">
          <cell r="A195">
            <v>176245</v>
          </cell>
          <cell r="B195">
            <v>176245</v>
          </cell>
          <cell r="C195">
            <v>44534</v>
          </cell>
          <cell r="D195">
            <v>44542</v>
          </cell>
          <cell r="F195">
            <v>25400</v>
          </cell>
          <cell r="G195" t="str">
            <v>NO RADICADA</v>
          </cell>
          <cell r="H195">
            <v>25400</v>
          </cell>
          <cell r="L195">
            <v>0</v>
          </cell>
          <cell r="M195">
            <v>0</v>
          </cell>
          <cell r="P195">
            <v>0</v>
          </cell>
          <cell r="R195">
            <v>0</v>
          </cell>
        </row>
        <row r="196">
          <cell r="A196">
            <v>176090</v>
          </cell>
          <cell r="B196">
            <v>176090</v>
          </cell>
          <cell r="C196">
            <v>44534</v>
          </cell>
          <cell r="D196">
            <v>44542</v>
          </cell>
          <cell r="F196">
            <v>258400</v>
          </cell>
          <cell r="G196" t="str">
            <v>NO RADICADA</v>
          </cell>
          <cell r="H196">
            <v>258400</v>
          </cell>
          <cell r="L196">
            <v>0</v>
          </cell>
          <cell r="M196">
            <v>0</v>
          </cell>
          <cell r="P196">
            <v>0</v>
          </cell>
          <cell r="R196">
            <v>0</v>
          </cell>
        </row>
        <row r="197">
          <cell r="A197">
            <v>176175</v>
          </cell>
          <cell r="B197">
            <v>176175</v>
          </cell>
          <cell r="C197">
            <v>44534</v>
          </cell>
          <cell r="D197">
            <v>44542</v>
          </cell>
          <cell r="F197">
            <v>26300</v>
          </cell>
          <cell r="G197" t="str">
            <v>NO RADICADA</v>
          </cell>
          <cell r="H197">
            <v>26300</v>
          </cell>
          <cell r="L197">
            <v>0</v>
          </cell>
          <cell r="M197">
            <v>0</v>
          </cell>
          <cell r="P197">
            <v>0</v>
          </cell>
          <cell r="R197">
            <v>0</v>
          </cell>
        </row>
        <row r="198">
          <cell r="A198">
            <v>176095</v>
          </cell>
          <cell r="B198">
            <v>176095</v>
          </cell>
          <cell r="C198">
            <v>44534</v>
          </cell>
          <cell r="D198">
            <v>44542</v>
          </cell>
          <cell r="F198">
            <v>26300</v>
          </cell>
          <cell r="G198" t="str">
            <v>NO RADICADA</v>
          </cell>
          <cell r="H198">
            <v>26300</v>
          </cell>
          <cell r="L198">
            <v>0</v>
          </cell>
          <cell r="M198">
            <v>0</v>
          </cell>
          <cell r="P198">
            <v>0</v>
          </cell>
          <cell r="R198">
            <v>0</v>
          </cell>
        </row>
        <row r="199">
          <cell r="A199">
            <v>176169</v>
          </cell>
          <cell r="B199">
            <v>176169</v>
          </cell>
          <cell r="C199">
            <v>44534</v>
          </cell>
          <cell r="D199">
            <v>44542</v>
          </cell>
          <cell r="F199">
            <v>26300</v>
          </cell>
          <cell r="G199" t="str">
            <v>NO RADICADA</v>
          </cell>
          <cell r="H199">
            <v>26300</v>
          </cell>
          <cell r="L199">
            <v>0</v>
          </cell>
          <cell r="M199">
            <v>0</v>
          </cell>
          <cell r="P199">
            <v>0</v>
          </cell>
          <cell r="R199">
            <v>0</v>
          </cell>
        </row>
        <row r="200">
          <cell r="A200">
            <v>176311</v>
          </cell>
          <cell r="B200">
            <v>176311</v>
          </cell>
          <cell r="C200">
            <v>44534</v>
          </cell>
          <cell r="D200">
            <v>44542</v>
          </cell>
          <cell r="F200">
            <v>271900</v>
          </cell>
          <cell r="G200" t="str">
            <v>NO RADICADA</v>
          </cell>
          <cell r="H200">
            <v>271900</v>
          </cell>
          <cell r="L200">
            <v>0</v>
          </cell>
          <cell r="M200">
            <v>0</v>
          </cell>
          <cell r="P200">
            <v>0</v>
          </cell>
          <cell r="R200">
            <v>0</v>
          </cell>
        </row>
        <row r="201">
          <cell r="A201">
            <v>176204</v>
          </cell>
          <cell r="B201">
            <v>176204</v>
          </cell>
          <cell r="C201">
            <v>44534</v>
          </cell>
          <cell r="D201">
            <v>44542</v>
          </cell>
          <cell r="F201">
            <v>279800</v>
          </cell>
          <cell r="G201" t="str">
            <v>NO RADICADA</v>
          </cell>
          <cell r="H201">
            <v>279800</v>
          </cell>
          <cell r="L201">
            <v>0</v>
          </cell>
          <cell r="M201">
            <v>0</v>
          </cell>
          <cell r="P201">
            <v>0</v>
          </cell>
          <cell r="R201">
            <v>0</v>
          </cell>
        </row>
        <row r="202">
          <cell r="A202">
            <v>176187</v>
          </cell>
          <cell r="B202">
            <v>176187</v>
          </cell>
          <cell r="C202">
            <v>44534</v>
          </cell>
          <cell r="D202">
            <v>44542</v>
          </cell>
          <cell r="F202">
            <v>29100</v>
          </cell>
          <cell r="G202" t="str">
            <v>NO RADICADA</v>
          </cell>
          <cell r="H202">
            <v>29100</v>
          </cell>
          <cell r="L202">
            <v>0</v>
          </cell>
          <cell r="M202">
            <v>0</v>
          </cell>
          <cell r="P202">
            <v>0</v>
          </cell>
          <cell r="R202">
            <v>0</v>
          </cell>
        </row>
        <row r="203">
          <cell r="A203">
            <v>176136</v>
          </cell>
          <cell r="B203">
            <v>176136</v>
          </cell>
          <cell r="C203">
            <v>44534</v>
          </cell>
          <cell r="D203">
            <v>44542</v>
          </cell>
          <cell r="F203">
            <v>29100</v>
          </cell>
          <cell r="G203" t="str">
            <v>NO RADICADA</v>
          </cell>
          <cell r="H203">
            <v>29100</v>
          </cell>
          <cell r="L203">
            <v>0</v>
          </cell>
          <cell r="M203">
            <v>0</v>
          </cell>
          <cell r="P203">
            <v>0</v>
          </cell>
          <cell r="R203">
            <v>0</v>
          </cell>
        </row>
        <row r="204">
          <cell r="A204">
            <v>176114</v>
          </cell>
          <cell r="B204">
            <v>176114</v>
          </cell>
          <cell r="C204">
            <v>44534</v>
          </cell>
          <cell r="D204">
            <v>44542</v>
          </cell>
          <cell r="F204">
            <v>29100</v>
          </cell>
          <cell r="G204" t="str">
            <v>NO RADICADA</v>
          </cell>
          <cell r="H204">
            <v>29100</v>
          </cell>
          <cell r="L204">
            <v>0</v>
          </cell>
          <cell r="M204">
            <v>0</v>
          </cell>
          <cell r="P204">
            <v>0</v>
          </cell>
          <cell r="R204">
            <v>0</v>
          </cell>
        </row>
        <row r="205">
          <cell r="A205">
            <v>176246</v>
          </cell>
          <cell r="B205">
            <v>176246</v>
          </cell>
          <cell r="C205">
            <v>44534</v>
          </cell>
          <cell r="D205">
            <v>44542</v>
          </cell>
          <cell r="F205">
            <v>3000</v>
          </cell>
          <cell r="G205" t="str">
            <v>NO RADICADA</v>
          </cell>
          <cell r="H205">
            <v>3000</v>
          </cell>
          <cell r="L205">
            <v>0</v>
          </cell>
          <cell r="M205">
            <v>0</v>
          </cell>
          <cell r="P205">
            <v>0</v>
          </cell>
          <cell r="R205">
            <v>0</v>
          </cell>
        </row>
        <row r="206">
          <cell r="A206">
            <v>176207</v>
          </cell>
          <cell r="B206">
            <v>176207</v>
          </cell>
          <cell r="C206">
            <v>44534</v>
          </cell>
          <cell r="D206">
            <v>44542</v>
          </cell>
          <cell r="F206">
            <v>36300</v>
          </cell>
          <cell r="G206" t="str">
            <v>NO RADICADA</v>
          </cell>
          <cell r="H206">
            <v>36300</v>
          </cell>
          <cell r="L206">
            <v>0</v>
          </cell>
          <cell r="M206">
            <v>0</v>
          </cell>
          <cell r="P206">
            <v>0</v>
          </cell>
          <cell r="R206">
            <v>0</v>
          </cell>
        </row>
        <row r="207">
          <cell r="A207">
            <v>176206</v>
          </cell>
          <cell r="B207">
            <v>176206</v>
          </cell>
          <cell r="C207">
            <v>44534</v>
          </cell>
          <cell r="D207">
            <v>44542</v>
          </cell>
          <cell r="F207">
            <v>36300</v>
          </cell>
          <cell r="G207" t="str">
            <v>NO RADICADA</v>
          </cell>
          <cell r="H207">
            <v>36300</v>
          </cell>
          <cell r="L207">
            <v>0</v>
          </cell>
          <cell r="M207">
            <v>0</v>
          </cell>
          <cell r="P207">
            <v>0</v>
          </cell>
          <cell r="R207">
            <v>0</v>
          </cell>
        </row>
        <row r="208">
          <cell r="A208">
            <v>176123</v>
          </cell>
          <cell r="B208">
            <v>176123</v>
          </cell>
          <cell r="C208">
            <v>44534</v>
          </cell>
          <cell r="D208">
            <v>44542</v>
          </cell>
          <cell r="F208">
            <v>36300</v>
          </cell>
          <cell r="G208" t="str">
            <v>NO RADICADA</v>
          </cell>
          <cell r="H208">
            <v>36300</v>
          </cell>
          <cell r="L208">
            <v>0</v>
          </cell>
          <cell r="M208">
            <v>0</v>
          </cell>
          <cell r="P208">
            <v>0</v>
          </cell>
          <cell r="R208">
            <v>0</v>
          </cell>
        </row>
        <row r="209">
          <cell r="A209">
            <v>176116</v>
          </cell>
          <cell r="B209">
            <v>176116</v>
          </cell>
          <cell r="C209">
            <v>44534</v>
          </cell>
          <cell r="D209">
            <v>44542</v>
          </cell>
          <cell r="F209">
            <v>36300</v>
          </cell>
          <cell r="G209" t="str">
            <v>NO RADICADA</v>
          </cell>
          <cell r="H209">
            <v>36300</v>
          </cell>
          <cell r="L209">
            <v>0</v>
          </cell>
          <cell r="M209">
            <v>0</v>
          </cell>
          <cell r="P209">
            <v>0</v>
          </cell>
          <cell r="R209">
            <v>0</v>
          </cell>
        </row>
        <row r="210">
          <cell r="A210">
            <v>176107</v>
          </cell>
          <cell r="B210">
            <v>176107</v>
          </cell>
          <cell r="C210">
            <v>44534</v>
          </cell>
          <cell r="D210">
            <v>44542</v>
          </cell>
          <cell r="F210">
            <v>36300</v>
          </cell>
          <cell r="G210" t="str">
            <v>NO RADICADA</v>
          </cell>
          <cell r="H210">
            <v>36300</v>
          </cell>
          <cell r="L210">
            <v>0</v>
          </cell>
          <cell r="M210">
            <v>0</v>
          </cell>
          <cell r="P210">
            <v>0</v>
          </cell>
          <cell r="R210">
            <v>0</v>
          </cell>
        </row>
        <row r="211">
          <cell r="A211">
            <v>176104</v>
          </cell>
          <cell r="B211">
            <v>176104</v>
          </cell>
          <cell r="C211">
            <v>44534</v>
          </cell>
          <cell r="D211">
            <v>44542</v>
          </cell>
          <cell r="F211">
            <v>36300</v>
          </cell>
          <cell r="G211" t="str">
            <v>NO RADICADA</v>
          </cell>
          <cell r="H211">
            <v>36300</v>
          </cell>
          <cell r="L211">
            <v>0</v>
          </cell>
          <cell r="M211">
            <v>0</v>
          </cell>
          <cell r="P211">
            <v>0</v>
          </cell>
          <cell r="R211">
            <v>0</v>
          </cell>
        </row>
        <row r="212">
          <cell r="A212">
            <v>176069</v>
          </cell>
          <cell r="B212">
            <v>176069</v>
          </cell>
          <cell r="C212">
            <v>44534</v>
          </cell>
          <cell r="D212">
            <v>44542</v>
          </cell>
          <cell r="F212">
            <v>36300</v>
          </cell>
          <cell r="G212" t="str">
            <v>NO RADICADA</v>
          </cell>
          <cell r="H212">
            <v>36300</v>
          </cell>
          <cell r="L212">
            <v>0</v>
          </cell>
          <cell r="M212">
            <v>0</v>
          </cell>
          <cell r="P212">
            <v>0</v>
          </cell>
          <cell r="R212">
            <v>0</v>
          </cell>
        </row>
        <row r="213">
          <cell r="A213">
            <v>176050</v>
          </cell>
          <cell r="B213">
            <v>176050</v>
          </cell>
          <cell r="C213">
            <v>44534</v>
          </cell>
          <cell r="D213">
            <v>44542</v>
          </cell>
          <cell r="F213">
            <v>36300</v>
          </cell>
          <cell r="G213" t="str">
            <v>NO RADICADA</v>
          </cell>
          <cell r="H213">
            <v>36300</v>
          </cell>
          <cell r="L213">
            <v>0</v>
          </cell>
          <cell r="M213">
            <v>0</v>
          </cell>
          <cell r="P213">
            <v>0</v>
          </cell>
          <cell r="R213">
            <v>0</v>
          </cell>
        </row>
        <row r="214">
          <cell r="A214">
            <v>176010</v>
          </cell>
          <cell r="B214">
            <v>176010</v>
          </cell>
          <cell r="C214">
            <v>44534</v>
          </cell>
          <cell r="D214">
            <v>44542</v>
          </cell>
          <cell r="F214">
            <v>36300</v>
          </cell>
          <cell r="G214" t="str">
            <v>NO RADICADA</v>
          </cell>
          <cell r="H214">
            <v>36300</v>
          </cell>
          <cell r="L214">
            <v>0</v>
          </cell>
          <cell r="M214">
            <v>0</v>
          </cell>
          <cell r="P214">
            <v>0</v>
          </cell>
          <cell r="R214">
            <v>0</v>
          </cell>
        </row>
        <row r="215">
          <cell r="A215">
            <v>176212</v>
          </cell>
          <cell r="B215">
            <v>176212</v>
          </cell>
          <cell r="C215">
            <v>44534</v>
          </cell>
          <cell r="D215">
            <v>44542</v>
          </cell>
          <cell r="F215">
            <v>36300</v>
          </cell>
          <cell r="G215" t="str">
            <v>NO RADICADA</v>
          </cell>
          <cell r="H215">
            <v>36300</v>
          </cell>
          <cell r="L215">
            <v>0</v>
          </cell>
          <cell r="M215">
            <v>0</v>
          </cell>
          <cell r="P215">
            <v>0</v>
          </cell>
          <cell r="R215">
            <v>0</v>
          </cell>
        </row>
        <row r="216">
          <cell r="A216">
            <v>176277</v>
          </cell>
          <cell r="B216">
            <v>176277</v>
          </cell>
          <cell r="C216">
            <v>44534</v>
          </cell>
          <cell r="D216">
            <v>44542</v>
          </cell>
          <cell r="F216">
            <v>36300</v>
          </cell>
          <cell r="G216" t="str">
            <v>NO RADICADA</v>
          </cell>
          <cell r="H216">
            <v>36300</v>
          </cell>
          <cell r="L216">
            <v>0</v>
          </cell>
          <cell r="M216">
            <v>0</v>
          </cell>
          <cell r="P216">
            <v>0</v>
          </cell>
          <cell r="R216">
            <v>0</v>
          </cell>
        </row>
        <row r="217">
          <cell r="A217">
            <v>176249</v>
          </cell>
          <cell r="B217">
            <v>176249</v>
          </cell>
          <cell r="C217">
            <v>44534</v>
          </cell>
          <cell r="D217">
            <v>44542</v>
          </cell>
          <cell r="F217">
            <v>364600</v>
          </cell>
          <cell r="G217" t="str">
            <v>NO RADICADA</v>
          </cell>
          <cell r="H217">
            <v>364600</v>
          </cell>
          <cell r="L217">
            <v>0</v>
          </cell>
          <cell r="M217">
            <v>0</v>
          </cell>
          <cell r="P217">
            <v>0</v>
          </cell>
          <cell r="R217">
            <v>0</v>
          </cell>
        </row>
        <row r="218">
          <cell r="A218">
            <v>176097</v>
          </cell>
          <cell r="B218">
            <v>176097</v>
          </cell>
          <cell r="C218">
            <v>44534</v>
          </cell>
          <cell r="D218">
            <v>44542</v>
          </cell>
          <cell r="F218">
            <v>368000</v>
          </cell>
          <cell r="G218" t="str">
            <v>NO RADICADA</v>
          </cell>
          <cell r="H218">
            <v>368000</v>
          </cell>
          <cell r="L218">
            <v>0</v>
          </cell>
          <cell r="M218">
            <v>0</v>
          </cell>
          <cell r="P218">
            <v>0</v>
          </cell>
          <cell r="R218">
            <v>0</v>
          </cell>
        </row>
        <row r="219">
          <cell r="A219">
            <v>176167</v>
          </cell>
          <cell r="B219">
            <v>176167</v>
          </cell>
          <cell r="C219">
            <v>44534</v>
          </cell>
          <cell r="D219">
            <v>44542</v>
          </cell>
          <cell r="F219">
            <v>40000</v>
          </cell>
          <cell r="G219" t="str">
            <v>NO RADICADA</v>
          </cell>
          <cell r="H219">
            <v>40000</v>
          </cell>
          <cell r="L219">
            <v>0</v>
          </cell>
          <cell r="M219">
            <v>0</v>
          </cell>
          <cell r="P219">
            <v>0</v>
          </cell>
          <cell r="R219">
            <v>0</v>
          </cell>
        </row>
        <row r="220">
          <cell r="A220">
            <v>176203</v>
          </cell>
          <cell r="B220">
            <v>176203</v>
          </cell>
          <cell r="C220">
            <v>44534</v>
          </cell>
          <cell r="D220">
            <v>44542</v>
          </cell>
          <cell r="F220">
            <v>401000</v>
          </cell>
          <cell r="G220" t="str">
            <v>NO RADICADA</v>
          </cell>
          <cell r="H220">
            <v>401000</v>
          </cell>
          <cell r="L220">
            <v>0</v>
          </cell>
          <cell r="M220">
            <v>0</v>
          </cell>
          <cell r="P220">
            <v>0</v>
          </cell>
          <cell r="R220">
            <v>0</v>
          </cell>
        </row>
        <row r="221">
          <cell r="A221">
            <v>176121</v>
          </cell>
          <cell r="B221">
            <v>176121</v>
          </cell>
          <cell r="C221">
            <v>44534</v>
          </cell>
          <cell r="D221">
            <v>44542</v>
          </cell>
          <cell r="F221">
            <v>405100</v>
          </cell>
          <cell r="G221" t="str">
            <v>NO RADICADA</v>
          </cell>
          <cell r="H221">
            <v>405100</v>
          </cell>
          <cell r="L221">
            <v>0</v>
          </cell>
          <cell r="M221">
            <v>0</v>
          </cell>
          <cell r="P221">
            <v>0</v>
          </cell>
          <cell r="R221">
            <v>0</v>
          </cell>
        </row>
        <row r="222">
          <cell r="A222">
            <v>176242</v>
          </cell>
          <cell r="B222">
            <v>176242</v>
          </cell>
          <cell r="C222">
            <v>44534</v>
          </cell>
          <cell r="D222">
            <v>44542</v>
          </cell>
          <cell r="F222">
            <v>413300</v>
          </cell>
          <cell r="G222" t="str">
            <v>NO RADICADA</v>
          </cell>
          <cell r="H222">
            <v>413300</v>
          </cell>
          <cell r="L222">
            <v>0</v>
          </cell>
          <cell r="M222">
            <v>0</v>
          </cell>
          <cell r="P222">
            <v>0</v>
          </cell>
          <cell r="R222">
            <v>0</v>
          </cell>
        </row>
        <row r="223">
          <cell r="A223">
            <v>176144</v>
          </cell>
          <cell r="B223">
            <v>176144</v>
          </cell>
          <cell r="C223">
            <v>44534</v>
          </cell>
          <cell r="D223">
            <v>44542</v>
          </cell>
          <cell r="F223">
            <v>447400</v>
          </cell>
          <cell r="G223" t="str">
            <v>NO RADICADA</v>
          </cell>
          <cell r="H223">
            <v>447400</v>
          </cell>
          <cell r="L223">
            <v>0</v>
          </cell>
          <cell r="M223">
            <v>0</v>
          </cell>
          <cell r="P223">
            <v>0</v>
          </cell>
          <cell r="R223">
            <v>0</v>
          </cell>
        </row>
        <row r="224">
          <cell r="A224">
            <v>176300</v>
          </cell>
          <cell r="B224">
            <v>176300</v>
          </cell>
          <cell r="C224">
            <v>44534</v>
          </cell>
          <cell r="D224">
            <v>44542</v>
          </cell>
          <cell r="F224">
            <v>49400</v>
          </cell>
          <cell r="G224" t="str">
            <v>NO RADICADA</v>
          </cell>
          <cell r="H224">
            <v>49400</v>
          </cell>
          <cell r="L224">
            <v>0</v>
          </cell>
          <cell r="M224">
            <v>0</v>
          </cell>
          <cell r="P224">
            <v>0</v>
          </cell>
          <cell r="R224">
            <v>0</v>
          </cell>
        </row>
        <row r="225">
          <cell r="A225">
            <v>176174</v>
          </cell>
          <cell r="B225">
            <v>176174</v>
          </cell>
          <cell r="C225">
            <v>44534</v>
          </cell>
          <cell r="D225">
            <v>44542</v>
          </cell>
          <cell r="F225">
            <v>49700</v>
          </cell>
          <cell r="G225" t="str">
            <v>NO RADICADA</v>
          </cell>
          <cell r="H225">
            <v>49700</v>
          </cell>
          <cell r="L225">
            <v>0</v>
          </cell>
          <cell r="M225">
            <v>0</v>
          </cell>
          <cell r="P225">
            <v>0</v>
          </cell>
          <cell r="R225">
            <v>0</v>
          </cell>
        </row>
        <row r="226">
          <cell r="A226">
            <v>176064</v>
          </cell>
          <cell r="B226">
            <v>176064</v>
          </cell>
          <cell r="C226">
            <v>44534</v>
          </cell>
          <cell r="D226">
            <v>44542</v>
          </cell>
          <cell r="F226">
            <v>49700</v>
          </cell>
          <cell r="G226" t="str">
            <v>NO RADICADA</v>
          </cell>
          <cell r="H226">
            <v>49700</v>
          </cell>
          <cell r="L226">
            <v>0</v>
          </cell>
          <cell r="M226">
            <v>0</v>
          </cell>
          <cell r="P226">
            <v>0</v>
          </cell>
          <cell r="R226">
            <v>0</v>
          </cell>
        </row>
        <row r="227">
          <cell r="A227">
            <v>176290</v>
          </cell>
          <cell r="B227">
            <v>176290</v>
          </cell>
          <cell r="C227">
            <v>44534</v>
          </cell>
          <cell r="D227">
            <v>44542</v>
          </cell>
          <cell r="F227">
            <v>507000</v>
          </cell>
          <cell r="G227" t="str">
            <v>NO RADICADA</v>
          </cell>
          <cell r="H227">
            <v>507000</v>
          </cell>
          <cell r="L227">
            <v>0</v>
          </cell>
          <cell r="M227">
            <v>0</v>
          </cell>
          <cell r="P227">
            <v>0</v>
          </cell>
          <cell r="R227">
            <v>0</v>
          </cell>
        </row>
        <row r="228">
          <cell r="A228">
            <v>176233</v>
          </cell>
          <cell r="B228">
            <v>176233</v>
          </cell>
          <cell r="C228">
            <v>44534</v>
          </cell>
          <cell r="D228">
            <v>44542</v>
          </cell>
          <cell r="F228">
            <v>51200</v>
          </cell>
          <cell r="G228" t="str">
            <v>NO RADICADA</v>
          </cell>
          <cell r="H228">
            <v>51200</v>
          </cell>
          <cell r="L228">
            <v>0</v>
          </cell>
          <cell r="M228">
            <v>0</v>
          </cell>
          <cell r="P228">
            <v>0</v>
          </cell>
          <cell r="R228">
            <v>0</v>
          </cell>
        </row>
        <row r="229">
          <cell r="A229">
            <v>176209</v>
          </cell>
          <cell r="B229">
            <v>176209</v>
          </cell>
          <cell r="C229">
            <v>44534</v>
          </cell>
          <cell r="D229">
            <v>44542</v>
          </cell>
          <cell r="F229">
            <v>51200</v>
          </cell>
          <cell r="G229" t="str">
            <v>NO RADICADA</v>
          </cell>
          <cell r="H229">
            <v>51200</v>
          </cell>
          <cell r="L229">
            <v>0</v>
          </cell>
          <cell r="M229">
            <v>0</v>
          </cell>
          <cell r="P229">
            <v>0</v>
          </cell>
          <cell r="R229">
            <v>0</v>
          </cell>
        </row>
        <row r="230">
          <cell r="A230">
            <v>176252</v>
          </cell>
          <cell r="B230">
            <v>176252</v>
          </cell>
          <cell r="C230">
            <v>44534</v>
          </cell>
          <cell r="D230">
            <v>44542</v>
          </cell>
          <cell r="F230">
            <v>52400</v>
          </cell>
          <cell r="G230" t="str">
            <v>NO RADICADA</v>
          </cell>
          <cell r="H230">
            <v>52400</v>
          </cell>
          <cell r="L230">
            <v>0</v>
          </cell>
          <cell r="M230">
            <v>0</v>
          </cell>
          <cell r="P230">
            <v>0</v>
          </cell>
          <cell r="R230">
            <v>0</v>
          </cell>
        </row>
        <row r="231">
          <cell r="A231">
            <v>176251</v>
          </cell>
          <cell r="B231">
            <v>176251</v>
          </cell>
          <cell r="C231">
            <v>44534</v>
          </cell>
          <cell r="D231">
            <v>44542</v>
          </cell>
          <cell r="F231">
            <v>52400</v>
          </cell>
          <cell r="G231" t="str">
            <v>NO RADICADA</v>
          </cell>
          <cell r="H231">
            <v>52400</v>
          </cell>
          <cell r="L231">
            <v>0</v>
          </cell>
          <cell r="M231">
            <v>0</v>
          </cell>
          <cell r="P231">
            <v>0</v>
          </cell>
          <cell r="R231">
            <v>0</v>
          </cell>
        </row>
        <row r="232">
          <cell r="A232">
            <v>176201</v>
          </cell>
          <cell r="B232">
            <v>176201</v>
          </cell>
          <cell r="C232">
            <v>44534</v>
          </cell>
          <cell r="D232">
            <v>44542</v>
          </cell>
          <cell r="F232">
            <v>52400</v>
          </cell>
          <cell r="G232" t="str">
            <v>NO RADICADA</v>
          </cell>
          <cell r="H232">
            <v>52400</v>
          </cell>
          <cell r="L232">
            <v>0</v>
          </cell>
          <cell r="M232">
            <v>0</v>
          </cell>
          <cell r="P232">
            <v>0</v>
          </cell>
          <cell r="R232">
            <v>0</v>
          </cell>
        </row>
        <row r="233">
          <cell r="A233">
            <v>176190</v>
          </cell>
          <cell r="B233">
            <v>176190</v>
          </cell>
          <cell r="C233">
            <v>44534</v>
          </cell>
          <cell r="D233">
            <v>44542</v>
          </cell>
          <cell r="F233">
            <v>52400</v>
          </cell>
          <cell r="G233" t="str">
            <v>NO RADICADA</v>
          </cell>
          <cell r="H233">
            <v>52400</v>
          </cell>
          <cell r="L233">
            <v>0</v>
          </cell>
          <cell r="M233">
            <v>0</v>
          </cell>
          <cell r="P233">
            <v>0</v>
          </cell>
          <cell r="R233">
            <v>0</v>
          </cell>
        </row>
        <row r="234">
          <cell r="A234">
            <v>176186</v>
          </cell>
          <cell r="B234">
            <v>176186</v>
          </cell>
          <cell r="C234">
            <v>44534</v>
          </cell>
          <cell r="D234">
            <v>44542</v>
          </cell>
          <cell r="F234">
            <v>52400</v>
          </cell>
          <cell r="G234" t="str">
            <v>NO RADICADA</v>
          </cell>
          <cell r="H234">
            <v>52400</v>
          </cell>
          <cell r="L234">
            <v>0</v>
          </cell>
          <cell r="M234">
            <v>0</v>
          </cell>
          <cell r="P234">
            <v>0</v>
          </cell>
          <cell r="R234">
            <v>0</v>
          </cell>
        </row>
        <row r="235">
          <cell r="A235">
            <v>176133</v>
          </cell>
          <cell r="B235">
            <v>176133</v>
          </cell>
          <cell r="C235">
            <v>44534</v>
          </cell>
          <cell r="D235">
            <v>44542</v>
          </cell>
          <cell r="F235">
            <v>52400</v>
          </cell>
          <cell r="G235" t="str">
            <v>NO RADICADA</v>
          </cell>
          <cell r="H235">
            <v>52400</v>
          </cell>
          <cell r="L235">
            <v>0</v>
          </cell>
          <cell r="M235">
            <v>0</v>
          </cell>
          <cell r="P235">
            <v>0</v>
          </cell>
          <cell r="R235">
            <v>0</v>
          </cell>
        </row>
        <row r="236">
          <cell r="A236">
            <v>176084</v>
          </cell>
          <cell r="B236">
            <v>176084</v>
          </cell>
          <cell r="C236">
            <v>44534</v>
          </cell>
          <cell r="D236">
            <v>44542</v>
          </cell>
          <cell r="F236">
            <v>52400</v>
          </cell>
          <cell r="G236" t="str">
            <v>NO RADICADA</v>
          </cell>
          <cell r="H236">
            <v>52400</v>
          </cell>
          <cell r="L236">
            <v>0</v>
          </cell>
          <cell r="M236">
            <v>0</v>
          </cell>
          <cell r="P236">
            <v>0</v>
          </cell>
          <cell r="R236">
            <v>0</v>
          </cell>
        </row>
        <row r="237">
          <cell r="A237">
            <v>176163</v>
          </cell>
          <cell r="B237">
            <v>176163</v>
          </cell>
          <cell r="C237">
            <v>44534</v>
          </cell>
          <cell r="D237">
            <v>44542</v>
          </cell>
          <cell r="F237">
            <v>52400</v>
          </cell>
          <cell r="G237" t="str">
            <v>NO RADICADA</v>
          </cell>
          <cell r="H237">
            <v>52400</v>
          </cell>
          <cell r="L237">
            <v>0</v>
          </cell>
          <cell r="M237">
            <v>0</v>
          </cell>
          <cell r="P237">
            <v>0</v>
          </cell>
          <cell r="R237">
            <v>0</v>
          </cell>
        </row>
        <row r="238">
          <cell r="A238">
            <v>176146</v>
          </cell>
          <cell r="B238">
            <v>176146</v>
          </cell>
          <cell r="C238">
            <v>44534</v>
          </cell>
          <cell r="D238">
            <v>44542</v>
          </cell>
          <cell r="F238">
            <v>52400</v>
          </cell>
          <cell r="G238" t="str">
            <v>NO RADICADA</v>
          </cell>
          <cell r="H238">
            <v>52400</v>
          </cell>
          <cell r="L238">
            <v>0</v>
          </cell>
          <cell r="M238">
            <v>0</v>
          </cell>
          <cell r="P238">
            <v>0</v>
          </cell>
          <cell r="R238">
            <v>0</v>
          </cell>
        </row>
        <row r="239">
          <cell r="A239">
            <v>176145</v>
          </cell>
          <cell r="B239">
            <v>176145</v>
          </cell>
          <cell r="C239">
            <v>44534</v>
          </cell>
          <cell r="D239">
            <v>44542</v>
          </cell>
          <cell r="F239">
            <v>52400</v>
          </cell>
          <cell r="G239" t="str">
            <v>NO RADICADA</v>
          </cell>
          <cell r="H239">
            <v>52400</v>
          </cell>
          <cell r="L239">
            <v>0</v>
          </cell>
          <cell r="M239">
            <v>0</v>
          </cell>
          <cell r="P239">
            <v>0</v>
          </cell>
          <cell r="R239">
            <v>0</v>
          </cell>
        </row>
        <row r="240">
          <cell r="A240">
            <v>176065</v>
          </cell>
          <cell r="B240">
            <v>176065</v>
          </cell>
          <cell r="C240">
            <v>44534</v>
          </cell>
          <cell r="D240">
            <v>44542</v>
          </cell>
          <cell r="F240">
            <v>52400</v>
          </cell>
          <cell r="G240" t="str">
            <v>NO RADICADA</v>
          </cell>
          <cell r="H240">
            <v>52400</v>
          </cell>
          <cell r="L240">
            <v>0</v>
          </cell>
          <cell r="M240">
            <v>0</v>
          </cell>
          <cell r="P240">
            <v>0</v>
          </cell>
          <cell r="R240">
            <v>0</v>
          </cell>
        </row>
        <row r="241">
          <cell r="A241">
            <v>176036</v>
          </cell>
          <cell r="B241">
            <v>176036</v>
          </cell>
          <cell r="C241">
            <v>44534</v>
          </cell>
          <cell r="D241">
            <v>44542</v>
          </cell>
          <cell r="F241">
            <v>52400</v>
          </cell>
          <cell r="G241" t="str">
            <v>NO RADICADA</v>
          </cell>
          <cell r="H241">
            <v>52400</v>
          </cell>
          <cell r="L241">
            <v>0</v>
          </cell>
          <cell r="M241">
            <v>0</v>
          </cell>
          <cell r="P241">
            <v>0</v>
          </cell>
          <cell r="R241">
            <v>0</v>
          </cell>
        </row>
        <row r="242">
          <cell r="A242">
            <v>176266</v>
          </cell>
          <cell r="B242">
            <v>176266</v>
          </cell>
          <cell r="C242">
            <v>44534</v>
          </cell>
          <cell r="D242">
            <v>44542</v>
          </cell>
          <cell r="F242">
            <v>52400</v>
          </cell>
          <cell r="G242" t="str">
            <v>NO RADICADA</v>
          </cell>
          <cell r="H242">
            <v>52400</v>
          </cell>
          <cell r="L242">
            <v>0</v>
          </cell>
          <cell r="M242">
            <v>0</v>
          </cell>
          <cell r="P242">
            <v>0</v>
          </cell>
          <cell r="R242">
            <v>0</v>
          </cell>
        </row>
        <row r="243">
          <cell r="A243">
            <v>176082</v>
          </cell>
          <cell r="B243">
            <v>176082</v>
          </cell>
          <cell r="C243">
            <v>44534</v>
          </cell>
          <cell r="D243">
            <v>44542</v>
          </cell>
          <cell r="F243">
            <v>52400</v>
          </cell>
          <cell r="G243" t="str">
            <v>NO RADICADA</v>
          </cell>
          <cell r="H243">
            <v>52400</v>
          </cell>
          <cell r="L243">
            <v>0</v>
          </cell>
          <cell r="M243">
            <v>0</v>
          </cell>
          <cell r="P243">
            <v>0</v>
          </cell>
          <cell r="R243">
            <v>0</v>
          </cell>
        </row>
        <row r="244">
          <cell r="A244">
            <v>176157</v>
          </cell>
          <cell r="B244">
            <v>176157</v>
          </cell>
          <cell r="C244">
            <v>44534</v>
          </cell>
          <cell r="D244">
            <v>44542</v>
          </cell>
          <cell r="F244">
            <v>527500</v>
          </cell>
          <cell r="G244" t="str">
            <v>NO RADICADA</v>
          </cell>
          <cell r="H244">
            <v>527500</v>
          </cell>
          <cell r="L244">
            <v>0</v>
          </cell>
          <cell r="M244">
            <v>0</v>
          </cell>
          <cell r="P244">
            <v>0</v>
          </cell>
          <cell r="R244">
            <v>0</v>
          </cell>
        </row>
        <row r="245">
          <cell r="A245">
            <v>176237</v>
          </cell>
          <cell r="B245">
            <v>176237</v>
          </cell>
          <cell r="C245">
            <v>44534</v>
          </cell>
          <cell r="D245">
            <v>44542</v>
          </cell>
          <cell r="F245">
            <v>547000</v>
          </cell>
          <cell r="G245" t="str">
            <v>NO RADICADA</v>
          </cell>
          <cell r="H245">
            <v>547000</v>
          </cell>
          <cell r="L245">
            <v>0</v>
          </cell>
          <cell r="M245">
            <v>0</v>
          </cell>
          <cell r="P245">
            <v>0</v>
          </cell>
          <cell r="R245">
            <v>0</v>
          </cell>
        </row>
        <row r="246">
          <cell r="A246">
            <v>176307</v>
          </cell>
          <cell r="B246">
            <v>176307</v>
          </cell>
          <cell r="C246">
            <v>44534</v>
          </cell>
          <cell r="D246">
            <v>44542</v>
          </cell>
          <cell r="F246">
            <v>5490020</v>
          </cell>
          <cell r="G246" t="str">
            <v>NO RADICADA</v>
          </cell>
          <cell r="H246">
            <v>5490020</v>
          </cell>
          <cell r="L246">
            <v>0</v>
          </cell>
          <cell r="M246">
            <v>0</v>
          </cell>
          <cell r="P246">
            <v>0</v>
          </cell>
          <cell r="R246">
            <v>0</v>
          </cell>
        </row>
        <row r="247">
          <cell r="A247">
            <v>176240</v>
          </cell>
          <cell r="B247">
            <v>176240</v>
          </cell>
          <cell r="C247">
            <v>44534</v>
          </cell>
          <cell r="D247">
            <v>44542</v>
          </cell>
          <cell r="F247">
            <v>56300</v>
          </cell>
          <cell r="G247" t="str">
            <v>NO RADICADA</v>
          </cell>
          <cell r="H247">
            <v>56300</v>
          </cell>
          <cell r="L247">
            <v>0</v>
          </cell>
          <cell r="M247">
            <v>0</v>
          </cell>
          <cell r="P247">
            <v>0</v>
          </cell>
          <cell r="R247">
            <v>0</v>
          </cell>
        </row>
        <row r="248">
          <cell r="A248">
            <v>176165</v>
          </cell>
          <cell r="B248">
            <v>176165</v>
          </cell>
          <cell r="C248">
            <v>44534</v>
          </cell>
          <cell r="D248">
            <v>44542</v>
          </cell>
          <cell r="F248">
            <v>56900</v>
          </cell>
          <cell r="G248" t="str">
            <v>NO RADICADA</v>
          </cell>
          <cell r="H248">
            <v>56900</v>
          </cell>
          <cell r="L248">
            <v>0</v>
          </cell>
          <cell r="M248">
            <v>0</v>
          </cell>
          <cell r="P248">
            <v>0</v>
          </cell>
          <cell r="R248">
            <v>0</v>
          </cell>
        </row>
        <row r="249">
          <cell r="A249">
            <v>176183</v>
          </cell>
          <cell r="B249">
            <v>176183</v>
          </cell>
          <cell r="C249">
            <v>44534</v>
          </cell>
          <cell r="D249">
            <v>44542</v>
          </cell>
          <cell r="F249">
            <v>59700</v>
          </cell>
          <cell r="G249" t="str">
            <v>NO RADICADA</v>
          </cell>
          <cell r="H249">
            <v>59700</v>
          </cell>
          <cell r="L249">
            <v>0</v>
          </cell>
          <cell r="M249">
            <v>0</v>
          </cell>
          <cell r="P249">
            <v>0</v>
          </cell>
          <cell r="R249">
            <v>0</v>
          </cell>
        </row>
        <row r="250">
          <cell r="A250">
            <v>176042</v>
          </cell>
          <cell r="B250">
            <v>176042</v>
          </cell>
          <cell r="C250">
            <v>44534</v>
          </cell>
          <cell r="D250">
            <v>44542</v>
          </cell>
          <cell r="F250">
            <v>59700</v>
          </cell>
          <cell r="G250" t="str">
            <v>NO RADICADA</v>
          </cell>
          <cell r="H250">
            <v>59700</v>
          </cell>
          <cell r="L250">
            <v>0</v>
          </cell>
          <cell r="M250">
            <v>0</v>
          </cell>
          <cell r="P250">
            <v>0</v>
          </cell>
          <cell r="R250">
            <v>0</v>
          </cell>
        </row>
        <row r="251">
          <cell r="A251">
            <v>176041</v>
          </cell>
          <cell r="B251">
            <v>176041</v>
          </cell>
          <cell r="C251">
            <v>44534</v>
          </cell>
          <cell r="D251">
            <v>44542</v>
          </cell>
          <cell r="F251">
            <v>59700</v>
          </cell>
          <cell r="G251" t="str">
            <v>NO RADICADA</v>
          </cell>
          <cell r="H251">
            <v>59700</v>
          </cell>
          <cell r="L251">
            <v>0</v>
          </cell>
          <cell r="M251">
            <v>0</v>
          </cell>
          <cell r="P251">
            <v>0</v>
          </cell>
          <cell r="R251">
            <v>0</v>
          </cell>
        </row>
        <row r="252">
          <cell r="A252">
            <v>176168</v>
          </cell>
          <cell r="B252">
            <v>176168</v>
          </cell>
          <cell r="C252">
            <v>44534</v>
          </cell>
          <cell r="D252">
            <v>44542</v>
          </cell>
          <cell r="F252">
            <v>652400</v>
          </cell>
          <cell r="G252" t="str">
            <v>NO RADICADA</v>
          </cell>
          <cell r="H252">
            <v>652400</v>
          </cell>
          <cell r="L252">
            <v>0</v>
          </cell>
          <cell r="M252">
            <v>0</v>
          </cell>
          <cell r="P252">
            <v>0</v>
          </cell>
          <cell r="R252">
            <v>0</v>
          </cell>
        </row>
        <row r="253">
          <cell r="A253">
            <v>176176</v>
          </cell>
          <cell r="B253">
            <v>176176</v>
          </cell>
          <cell r="C253">
            <v>44534</v>
          </cell>
          <cell r="D253">
            <v>44542</v>
          </cell>
          <cell r="F253">
            <v>66400</v>
          </cell>
          <cell r="G253" t="str">
            <v>NO RADICADA</v>
          </cell>
          <cell r="H253">
            <v>66400</v>
          </cell>
          <cell r="L253">
            <v>0</v>
          </cell>
          <cell r="M253">
            <v>0</v>
          </cell>
          <cell r="P253">
            <v>0</v>
          </cell>
          <cell r="R253">
            <v>0</v>
          </cell>
        </row>
        <row r="254">
          <cell r="A254">
            <v>176247</v>
          </cell>
          <cell r="B254">
            <v>176247</v>
          </cell>
          <cell r="C254">
            <v>44534</v>
          </cell>
          <cell r="D254">
            <v>44542</v>
          </cell>
          <cell r="F254">
            <v>672380</v>
          </cell>
          <cell r="G254" t="str">
            <v>NO RADICADA</v>
          </cell>
          <cell r="H254">
            <v>672380</v>
          </cell>
          <cell r="L254">
            <v>0</v>
          </cell>
          <cell r="M254">
            <v>0</v>
          </cell>
          <cell r="P254">
            <v>0</v>
          </cell>
          <cell r="R254">
            <v>0</v>
          </cell>
        </row>
        <row r="255">
          <cell r="A255">
            <v>176073</v>
          </cell>
          <cell r="B255">
            <v>176073</v>
          </cell>
          <cell r="C255">
            <v>44534</v>
          </cell>
          <cell r="D255">
            <v>44542</v>
          </cell>
          <cell r="F255">
            <v>6800</v>
          </cell>
          <cell r="G255" t="str">
            <v>NO RADICADA</v>
          </cell>
          <cell r="H255">
            <v>6800</v>
          </cell>
          <cell r="L255">
            <v>0</v>
          </cell>
          <cell r="M255">
            <v>0</v>
          </cell>
          <cell r="P255">
            <v>0</v>
          </cell>
          <cell r="R255">
            <v>0</v>
          </cell>
        </row>
        <row r="256">
          <cell r="A256">
            <v>176038</v>
          </cell>
          <cell r="B256">
            <v>176038</v>
          </cell>
          <cell r="C256">
            <v>44534</v>
          </cell>
          <cell r="D256">
            <v>44542</v>
          </cell>
          <cell r="F256">
            <v>72700</v>
          </cell>
          <cell r="G256" t="str">
            <v>NO RADICADA</v>
          </cell>
          <cell r="H256">
            <v>72700</v>
          </cell>
          <cell r="L256">
            <v>0</v>
          </cell>
          <cell r="M256">
            <v>0</v>
          </cell>
          <cell r="P256">
            <v>0</v>
          </cell>
          <cell r="R256">
            <v>0</v>
          </cell>
        </row>
        <row r="257">
          <cell r="A257">
            <v>176309</v>
          </cell>
          <cell r="B257">
            <v>176309</v>
          </cell>
          <cell r="C257">
            <v>44534</v>
          </cell>
          <cell r="D257">
            <v>44542</v>
          </cell>
          <cell r="F257">
            <v>72700</v>
          </cell>
          <cell r="G257" t="str">
            <v>NO RADICADA</v>
          </cell>
          <cell r="H257">
            <v>72700</v>
          </cell>
          <cell r="L257">
            <v>0</v>
          </cell>
          <cell r="M257">
            <v>0</v>
          </cell>
          <cell r="P257">
            <v>0</v>
          </cell>
          <cell r="R257">
            <v>0</v>
          </cell>
        </row>
        <row r="258">
          <cell r="A258">
            <v>176037</v>
          </cell>
          <cell r="B258">
            <v>176037</v>
          </cell>
          <cell r="C258">
            <v>44534</v>
          </cell>
          <cell r="D258">
            <v>44542</v>
          </cell>
          <cell r="F258">
            <v>757300</v>
          </cell>
          <cell r="G258" t="str">
            <v>NO RADICADA</v>
          </cell>
          <cell r="H258">
            <v>757300</v>
          </cell>
          <cell r="L258">
            <v>0</v>
          </cell>
          <cell r="M258">
            <v>0</v>
          </cell>
          <cell r="P258">
            <v>0</v>
          </cell>
          <cell r="R258">
            <v>0</v>
          </cell>
        </row>
        <row r="259">
          <cell r="A259">
            <v>176269</v>
          </cell>
          <cell r="B259">
            <v>176269</v>
          </cell>
          <cell r="C259">
            <v>44534</v>
          </cell>
          <cell r="D259">
            <v>44542</v>
          </cell>
          <cell r="F259">
            <v>75800</v>
          </cell>
          <cell r="G259" t="str">
            <v>NO RADICADA</v>
          </cell>
          <cell r="H259">
            <v>75800</v>
          </cell>
          <cell r="L259">
            <v>0</v>
          </cell>
          <cell r="M259">
            <v>0</v>
          </cell>
          <cell r="P259">
            <v>0</v>
          </cell>
          <cell r="R259">
            <v>0</v>
          </cell>
        </row>
        <row r="260">
          <cell r="A260">
            <v>176162</v>
          </cell>
          <cell r="B260">
            <v>176162</v>
          </cell>
          <cell r="C260">
            <v>44534</v>
          </cell>
          <cell r="D260">
            <v>44542</v>
          </cell>
          <cell r="F260">
            <v>7600</v>
          </cell>
          <cell r="G260" t="str">
            <v>NO RADICADA</v>
          </cell>
          <cell r="H260">
            <v>7600</v>
          </cell>
          <cell r="L260">
            <v>0</v>
          </cell>
          <cell r="M260">
            <v>0</v>
          </cell>
          <cell r="P260">
            <v>0</v>
          </cell>
          <cell r="R260">
            <v>0</v>
          </cell>
        </row>
        <row r="261">
          <cell r="A261">
            <v>176235</v>
          </cell>
          <cell r="B261">
            <v>176235</v>
          </cell>
          <cell r="C261">
            <v>44534</v>
          </cell>
          <cell r="D261">
            <v>44542</v>
          </cell>
          <cell r="F261">
            <v>79600</v>
          </cell>
          <cell r="G261" t="str">
            <v>NO RADICADA</v>
          </cell>
          <cell r="H261">
            <v>79600</v>
          </cell>
          <cell r="L261">
            <v>0</v>
          </cell>
          <cell r="M261">
            <v>0</v>
          </cell>
          <cell r="P261">
            <v>0</v>
          </cell>
          <cell r="R261">
            <v>0</v>
          </cell>
        </row>
        <row r="262">
          <cell r="A262">
            <v>176238</v>
          </cell>
          <cell r="B262">
            <v>176238</v>
          </cell>
          <cell r="C262">
            <v>44534</v>
          </cell>
          <cell r="D262">
            <v>44542</v>
          </cell>
          <cell r="F262">
            <v>93600</v>
          </cell>
          <cell r="G262" t="str">
            <v>NO RADICADA</v>
          </cell>
          <cell r="H262">
            <v>93600</v>
          </cell>
          <cell r="L262">
            <v>0</v>
          </cell>
          <cell r="M262">
            <v>0</v>
          </cell>
          <cell r="P262">
            <v>0</v>
          </cell>
          <cell r="R262">
            <v>0</v>
          </cell>
        </row>
        <row r="263">
          <cell r="A263">
            <v>176213</v>
          </cell>
          <cell r="B263">
            <v>176213</v>
          </cell>
          <cell r="C263">
            <v>44534</v>
          </cell>
          <cell r="D263">
            <v>44542</v>
          </cell>
          <cell r="F263">
            <v>94600</v>
          </cell>
          <cell r="G263" t="str">
            <v>NO RADICADA</v>
          </cell>
          <cell r="H263">
            <v>94600</v>
          </cell>
          <cell r="L263">
            <v>0</v>
          </cell>
          <cell r="M263">
            <v>0</v>
          </cell>
          <cell r="P263">
            <v>0</v>
          </cell>
          <cell r="R263">
            <v>0</v>
          </cell>
        </row>
        <row r="264">
          <cell r="A264">
            <v>176568</v>
          </cell>
          <cell r="B264">
            <v>176568</v>
          </cell>
          <cell r="C264">
            <v>44535</v>
          </cell>
          <cell r="D264">
            <v>44542</v>
          </cell>
          <cell r="F264">
            <v>1821700</v>
          </cell>
          <cell r="G264" t="str">
            <v>NO RADICADA</v>
          </cell>
          <cell r="H264">
            <v>1821700</v>
          </cell>
          <cell r="L264">
            <v>0</v>
          </cell>
          <cell r="M264">
            <v>0</v>
          </cell>
          <cell r="P264">
            <v>0</v>
          </cell>
          <cell r="R264">
            <v>0</v>
          </cell>
        </row>
        <row r="265">
          <cell r="A265">
            <v>176553</v>
          </cell>
          <cell r="B265">
            <v>176553</v>
          </cell>
          <cell r="C265">
            <v>44535</v>
          </cell>
          <cell r="D265">
            <v>44542</v>
          </cell>
          <cell r="F265">
            <v>24800</v>
          </cell>
          <cell r="G265" t="str">
            <v>NO RADICADA</v>
          </cell>
          <cell r="H265">
            <v>24800</v>
          </cell>
          <cell r="L265">
            <v>0</v>
          </cell>
          <cell r="M265">
            <v>0</v>
          </cell>
          <cell r="P265">
            <v>0</v>
          </cell>
          <cell r="R265">
            <v>0</v>
          </cell>
        </row>
        <row r="266">
          <cell r="A266">
            <v>176564</v>
          </cell>
          <cell r="B266">
            <v>176564</v>
          </cell>
          <cell r="C266">
            <v>44535</v>
          </cell>
          <cell r="D266">
            <v>44542</v>
          </cell>
          <cell r="F266">
            <v>2699300</v>
          </cell>
          <cell r="G266" t="str">
            <v>NO RADICADA</v>
          </cell>
          <cell r="H266">
            <v>2699300</v>
          </cell>
          <cell r="L266">
            <v>0</v>
          </cell>
          <cell r="M266">
            <v>0</v>
          </cell>
          <cell r="P266">
            <v>0</v>
          </cell>
          <cell r="R266">
            <v>0</v>
          </cell>
        </row>
        <row r="267">
          <cell r="A267">
            <v>176530</v>
          </cell>
          <cell r="B267">
            <v>176530</v>
          </cell>
          <cell r="C267">
            <v>44535</v>
          </cell>
          <cell r="D267">
            <v>44542</v>
          </cell>
          <cell r="F267">
            <v>3099400</v>
          </cell>
          <cell r="G267" t="str">
            <v>NO RADICADA</v>
          </cell>
          <cell r="H267">
            <v>3099400</v>
          </cell>
          <cell r="L267">
            <v>0</v>
          </cell>
          <cell r="M267">
            <v>0</v>
          </cell>
          <cell r="P267">
            <v>0</v>
          </cell>
          <cell r="R267">
            <v>0</v>
          </cell>
        </row>
        <row r="268">
          <cell r="A268">
            <v>176485</v>
          </cell>
          <cell r="B268">
            <v>176485</v>
          </cell>
          <cell r="C268">
            <v>44535</v>
          </cell>
          <cell r="D268">
            <v>44542</v>
          </cell>
          <cell r="F268">
            <v>36300</v>
          </cell>
          <cell r="G268" t="str">
            <v>NO RADICADA</v>
          </cell>
          <cell r="H268">
            <v>36300</v>
          </cell>
          <cell r="L268">
            <v>0</v>
          </cell>
          <cell r="M268">
            <v>0</v>
          </cell>
          <cell r="P268">
            <v>0</v>
          </cell>
          <cell r="R268">
            <v>0</v>
          </cell>
        </row>
        <row r="269">
          <cell r="A269">
            <v>176533</v>
          </cell>
          <cell r="B269">
            <v>176533</v>
          </cell>
          <cell r="C269">
            <v>44535</v>
          </cell>
          <cell r="D269">
            <v>44542</v>
          </cell>
          <cell r="F269">
            <v>36300</v>
          </cell>
          <cell r="G269" t="str">
            <v>NO RADICADA</v>
          </cell>
          <cell r="H269">
            <v>36300</v>
          </cell>
          <cell r="L269">
            <v>0</v>
          </cell>
          <cell r="M269">
            <v>0</v>
          </cell>
          <cell r="P269">
            <v>0</v>
          </cell>
          <cell r="R269">
            <v>0</v>
          </cell>
        </row>
        <row r="270">
          <cell r="A270">
            <v>176535</v>
          </cell>
          <cell r="B270">
            <v>176535</v>
          </cell>
          <cell r="C270">
            <v>44535</v>
          </cell>
          <cell r="D270">
            <v>44542</v>
          </cell>
          <cell r="F270">
            <v>36300</v>
          </cell>
          <cell r="G270" t="str">
            <v>NO RADICADA</v>
          </cell>
          <cell r="H270">
            <v>36300</v>
          </cell>
          <cell r="L270">
            <v>0</v>
          </cell>
          <cell r="M270">
            <v>0</v>
          </cell>
          <cell r="P270">
            <v>0</v>
          </cell>
          <cell r="R270">
            <v>0</v>
          </cell>
        </row>
        <row r="271">
          <cell r="A271">
            <v>176540</v>
          </cell>
          <cell r="B271">
            <v>176540</v>
          </cell>
          <cell r="C271">
            <v>44535</v>
          </cell>
          <cell r="D271">
            <v>44542</v>
          </cell>
          <cell r="F271">
            <v>36300</v>
          </cell>
          <cell r="G271" t="str">
            <v>NO RADICADA</v>
          </cell>
          <cell r="H271">
            <v>36300</v>
          </cell>
          <cell r="L271">
            <v>0</v>
          </cell>
          <cell r="M271">
            <v>0</v>
          </cell>
          <cell r="P271">
            <v>0</v>
          </cell>
          <cell r="R271">
            <v>0</v>
          </cell>
        </row>
        <row r="272">
          <cell r="A272">
            <v>176534</v>
          </cell>
          <cell r="B272">
            <v>176534</v>
          </cell>
          <cell r="C272">
            <v>44535</v>
          </cell>
          <cell r="D272">
            <v>44542</v>
          </cell>
          <cell r="F272">
            <v>36300</v>
          </cell>
          <cell r="G272" t="str">
            <v>NO RADICADA</v>
          </cell>
          <cell r="H272">
            <v>36300</v>
          </cell>
          <cell r="L272">
            <v>0</v>
          </cell>
          <cell r="M272">
            <v>0</v>
          </cell>
          <cell r="P272">
            <v>0</v>
          </cell>
          <cell r="R272">
            <v>0</v>
          </cell>
        </row>
        <row r="273">
          <cell r="A273">
            <v>176559</v>
          </cell>
          <cell r="B273">
            <v>176559</v>
          </cell>
          <cell r="C273">
            <v>44535</v>
          </cell>
          <cell r="D273">
            <v>44542</v>
          </cell>
          <cell r="F273">
            <v>3740800</v>
          </cell>
          <cell r="G273" t="str">
            <v>NO RADICADA</v>
          </cell>
          <cell r="H273">
            <v>3740800</v>
          </cell>
          <cell r="L273">
            <v>0</v>
          </cell>
          <cell r="M273">
            <v>0</v>
          </cell>
          <cell r="P273">
            <v>0</v>
          </cell>
          <cell r="R273">
            <v>0</v>
          </cell>
        </row>
        <row r="274">
          <cell r="A274">
            <v>176526</v>
          </cell>
          <cell r="B274">
            <v>176526</v>
          </cell>
          <cell r="C274">
            <v>44535</v>
          </cell>
          <cell r="D274">
            <v>44542</v>
          </cell>
          <cell r="F274">
            <v>59700</v>
          </cell>
          <cell r="G274" t="str">
            <v>NO RADICADA</v>
          </cell>
          <cell r="H274">
            <v>59700</v>
          </cell>
          <cell r="L274">
            <v>0</v>
          </cell>
          <cell r="M274">
            <v>0</v>
          </cell>
          <cell r="P274">
            <v>0</v>
          </cell>
          <cell r="R274">
            <v>0</v>
          </cell>
        </row>
        <row r="275">
          <cell r="A275">
            <v>176560</v>
          </cell>
          <cell r="B275">
            <v>176560</v>
          </cell>
          <cell r="C275">
            <v>44535</v>
          </cell>
          <cell r="D275">
            <v>44542</v>
          </cell>
          <cell r="F275">
            <v>7334380</v>
          </cell>
          <cell r="G275" t="str">
            <v>NO RADICADA</v>
          </cell>
          <cell r="H275">
            <v>7334380</v>
          </cell>
          <cell r="L275">
            <v>0</v>
          </cell>
          <cell r="M275">
            <v>0</v>
          </cell>
          <cell r="P275">
            <v>0</v>
          </cell>
          <cell r="R275">
            <v>0</v>
          </cell>
        </row>
        <row r="276">
          <cell r="A276">
            <v>188958</v>
          </cell>
          <cell r="B276">
            <v>188958</v>
          </cell>
          <cell r="C276">
            <v>44575</v>
          </cell>
          <cell r="D276">
            <v>44602</v>
          </cell>
          <cell r="F276">
            <v>672024</v>
          </cell>
          <cell r="G276" t="str">
            <v>CANCELADA</v>
          </cell>
          <cell r="H276">
            <v>0</v>
          </cell>
          <cell r="L276">
            <v>0</v>
          </cell>
          <cell r="M276">
            <v>0</v>
          </cell>
          <cell r="P276">
            <v>0</v>
          </cell>
          <cell r="R276">
            <v>672024</v>
          </cell>
        </row>
        <row r="277">
          <cell r="A277">
            <v>192242</v>
          </cell>
          <cell r="B277">
            <v>192242</v>
          </cell>
          <cell r="C277">
            <v>44585</v>
          </cell>
          <cell r="D277">
            <v>44602</v>
          </cell>
          <cell r="F277">
            <v>162149</v>
          </cell>
          <cell r="G277" t="str">
            <v>CANCELADA</v>
          </cell>
          <cell r="H277">
            <v>0</v>
          </cell>
          <cell r="L277">
            <v>0</v>
          </cell>
          <cell r="M277">
            <v>0</v>
          </cell>
          <cell r="P277">
            <v>162149</v>
          </cell>
          <cell r="R277">
            <v>0</v>
          </cell>
        </row>
        <row r="278">
          <cell r="A278">
            <v>193108</v>
          </cell>
          <cell r="B278">
            <v>193108</v>
          </cell>
          <cell r="C278">
            <v>44587</v>
          </cell>
          <cell r="D278">
            <v>44602</v>
          </cell>
          <cell r="F278">
            <v>428992</v>
          </cell>
          <cell r="G278" t="str">
            <v>CANCELADA</v>
          </cell>
          <cell r="H278">
            <v>0</v>
          </cell>
          <cell r="L278">
            <v>0</v>
          </cell>
          <cell r="M278">
            <v>0</v>
          </cell>
          <cell r="P278">
            <v>428992</v>
          </cell>
          <cell r="R278">
            <v>0</v>
          </cell>
        </row>
        <row r="279">
          <cell r="A279">
            <v>193141</v>
          </cell>
          <cell r="B279">
            <v>193141</v>
          </cell>
          <cell r="C279">
            <v>44587</v>
          </cell>
          <cell r="D279">
            <v>44602</v>
          </cell>
          <cell r="F279">
            <v>68201</v>
          </cell>
          <cell r="G279" t="str">
            <v>CANCELADA</v>
          </cell>
          <cell r="H279">
            <v>0</v>
          </cell>
          <cell r="L279">
            <v>0</v>
          </cell>
          <cell r="M279">
            <v>0</v>
          </cell>
          <cell r="P279">
            <v>68201</v>
          </cell>
          <cell r="R279">
            <v>0</v>
          </cell>
        </row>
        <row r="280">
          <cell r="A280">
            <v>221213</v>
          </cell>
          <cell r="B280">
            <v>221213</v>
          </cell>
          <cell r="C280">
            <v>44652</v>
          </cell>
          <cell r="D280">
            <v>44708</v>
          </cell>
          <cell r="F280">
            <v>156900</v>
          </cell>
          <cell r="G280" t="str">
            <v>CANCELADA</v>
          </cell>
          <cell r="H280">
            <v>0</v>
          </cell>
          <cell r="L280">
            <v>0</v>
          </cell>
          <cell r="M280">
            <v>0</v>
          </cell>
          <cell r="P280">
            <v>0</v>
          </cell>
          <cell r="R280">
            <v>156900</v>
          </cell>
        </row>
        <row r="281">
          <cell r="A281">
            <v>221498</v>
          </cell>
          <cell r="B281">
            <v>221498</v>
          </cell>
          <cell r="C281">
            <v>44652</v>
          </cell>
          <cell r="D281">
            <v>44708</v>
          </cell>
          <cell r="F281">
            <v>28900</v>
          </cell>
          <cell r="G281" t="str">
            <v>CANCELADA</v>
          </cell>
          <cell r="H281">
            <v>0</v>
          </cell>
          <cell r="L281">
            <v>0</v>
          </cell>
          <cell r="M281">
            <v>0</v>
          </cell>
          <cell r="P281">
            <v>0</v>
          </cell>
          <cell r="R281">
            <v>28900</v>
          </cell>
        </row>
        <row r="282">
          <cell r="A282">
            <v>221579</v>
          </cell>
          <cell r="B282">
            <v>221579</v>
          </cell>
          <cell r="C282">
            <v>44652</v>
          </cell>
          <cell r="D282">
            <v>44708</v>
          </cell>
          <cell r="F282">
            <v>85500</v>
          </cell>
          <cell r="G282" t="str">
            <v>CANCELADA</v>
          </cell>
          <cell r="H282">
            <v>0</v>
          </cell>
          <cell r="L282">
            <v>0</v>
          </cell>
          <cell r="M282">
            <v>0</v>
          </cell>
          <cell r="P282">
            <v>0</v>
          </cell>
          <cell r="R282">
            <v>85500</v>
          </cell>
        </row>
        <row r="283">
          <cell r="A283">
            <v>221715</v>
          </cell>
          <cell r="B283">
            <v>221715</v>
          </cell>
          <cell r="C283">
            <v>44652</v>
          </cell>
          <cell r="D283">
            <v>44708</v>
          </cell>
          <cell r="F283">
            <v>95700</v>
          </cell>
          <cell r="G283" t="str">
            <v>CANCELADA</v>
          </cell>
          <cell r="H283">
            <v>0</v>
          </cell>
          <cell r="L283">
            <v>0</v>
          </cell>
          <cell r="M283">
            <v>0</v>
          </cell>
          <cell r="P283">
            <v>0</v>
          </cell>
          <cell r="R283">
            <v>95700</v>
          </cell>
        </row>
        <row r="284">
          <cell r="A284">
            <v>221906</v>
          </cell>
          <cell r="B284">
            <v>221906</v>
          </cell>
          <cell r="C284">
            <v>44653</v>
          </cell>
          <cell r="D284">
            <v>44708</v>
          </cell>
          <cell r="F284">
            <v>306521</v>
          </cell>
          <cell r="G284" t="str">
            <v>CANCELADA</v>
          </cell>
          <cell r="H284">
            <v>0</v>
          </cell>
          <cell r="L284">
            <v>0</v>
          </cell>
          <cell r="M284">
            <v>0</v>
          </cell>
          <cell r="P284">
            <v>306521</v>
          </cell>
          <cell r="R284">
            <v>0</v>
          </cell>
        </row>
        <row r="285">
          <cell r="A285">
            <v>221803</v>
          </cell>
          <cell r="B285">
            <v>221803</v>
          </cell>
          <cell r="C285">
            <v>44653</v>
          </cell>
          <cell r="D285">
            <v>44708</v>
          </cell>
          <cell r="F285">
            <v>40000</v>
          </cell>
          <cell r="G285" t="str">
            <v>CANCELADA</v>
          </cell>
          <cell r="H285">
            <v>0</v>
          </cell>
          <cell r="L285">
            <v>0</v>
          </cell>
          <cell r="M285">
            <v>0</v>
          </cell>
          <cell r="P285">
            <v>0</v>
          </cell>
          <cell r="R285">
            <v>40000</v>
          </cell>
        </row>
        <row r="286">
          <cell r="A286">
            <v>222151</v>
          </cell>
          <cell r="B286">
            <v>222151</v>
          </cell>
          <cell r="C286">
            <v>44655</v>
          </cell>
          <cell r="D286">
            <v>44708</v>
          </cell>
          <cell r="F286">
            <v>27600</v>
          </cell>
          <cell r="G286" t="str">
            <v>CANCELADA</v>
          </cell>
          <cell r="H286">
            <v>0</v>
          </cell>
          <cell r="L286">
            <v>0</v>
          </cell>
          <cell r="M286">
            <v>0</v>
          </cell>
          <cell r="P286">
            <v>0</v>
          </cell>
          <cell r="R286">
            <v>27600</v>
          </cell>
        </row>
        <row r="287">
          <cell r="A287">
            <v>222451</v>
          </cell>
          <cell r="B287">
            <v>222451</v>
          </cell>
          <cell r="C287">
            <v>44655</v>
          </cell>
          <cell r="D287">
            <v>44708</v>
          </cell>
          <cell r="F287">
            <v>557263</v>
          </cell>
          <cell r="G287" t="str">
            <v>CANCELADA</v>
          </cell>
          <cell r="H287">
            <v>0</v>
          </cell>
          <cell r="L287">
            <v>0</v>
          </cell>
          <cell r="M287">
            <v>0</v>
          </cell>
          <cell r="P287">
            <v>0</v>
          </cell>
          <cell r="R287">
            <v>557263</v>
          </cell>
        </row>
        <row r="288">
          <cell r="A288">
            <v>222415</v>
          </cell>
          <cell r="B288">
            <v>222415</v>
          </cell>
          <cell r="C288">
            <v>44655</v>
          </cell>
          <cell r="D288">
            <v>44845</v>
          </cell>
          <cell r="F288">
            <v>66622</v>
          </cell>
          <cell r="G288" t="str">
            <v>CANCELADA</v>
          </cell>
          <cell r="H288">
            <v>0</v>
          </cell>
          <cell r="L288">
            <v>0</v>
          </cell>
          <cell r="M288">
            <v>0</v>
          </cell>
          <cell r="P288">
            <v>66622</v>
          </cell>
          <cell r="R288">
            <v>0</v>
          </cell>
        </row>
        <row r="289">
          <cell r="A289">
            <v>222935</v>
          </cell>
          <cell r="B289">
            <v>222935</v>
          </cell>
          <cell r="C289">
            <v>44656</v>
          </cell>
          <cell r="D289">
            <v>44708</v>
          </cell>
          <cell r="F289">
            <v>16000</v>
          </cell>
          <cell r="G289" t="str">
            <v>CANCELADA</v>
          </cell>
          <cell r="H289">
            <v>0</v>
          </cell>
          <cell r="L289">
            <v>0</v>
          </cell>
          <cell r="M289">
            <v>0</v>
          </cell>
          <cell r="P289">
            <v>0</v>
          </cell>
          <cell r="R289">
            <v>16000</v>
          </cell>
        </row>
        <row r="290">
          <cell r="A290">
            <v>223629</v>
          </cell>
          <cell r="B290">
            <v>223629</v>
          </cell>
          <cell r="C290">
            <v>44657</v>
          </cell>
          <cell r="D290">
            <v>44708</v>
          </cell>
          <cell r="F290">
            <v>10866550</v>
          </cell>
          <cell r="G290" t="str">
            <v>CANCELADA</v>
          </cell>
          <cell r="H290">
            <v>0</v>
          </cell>
          <cell r="L290">
            <v>0</v>
          </cell>
          <cell r="M290">
            <v>0</v>
          </cell>
          <cell r="P290">
            <v>0</v>
          </cell>
          <cell r="R290">
            <v>10866550</v>
          </cell>
        </row>
        <row r="291">
          <cell r="A291">
            <v>223059</v>
          </cell>
          <cell r="B291">
            <v>223059</v>
          </cell>
          <cell r="C291">
            <v>44657</v>
          </cell>
          <cell r="D291">
            <v>44708</v>
          </cell>
          <cell r="F291">
            <v>466300</v>
          </cell>
          <cell r="G291" t="str">
            <v>CANCELADA</v>
          </cell>
          <cell r="H291">
            <v>0</v>
          </cell>
          <cell r="L291">
            <v>0</v>
          </cell>
          <cell r="M291">
            <v>0</v>
          </cell>
          <cell r="P291">
            <v>0</v>
          </cell>
          <cell r="R291">
            <v>466300</v>
          </cell>
        </row>
        <row r="292">
          <cell r="A292">
            <v>223598</v>
          </cell>
          <cell r="B292">
            <v>223598</v>
          </cell>
          <cell r="C292">
            <v>44657</v>
          </cell>
          <cell r="D292">
            <v>44708</v>
          </cell>
          <cell r="F292">
            <v>850948</v>
          </cell>
          <cell r="G292" t="str">
            <v>CANCELADA</v>
          </cell>
          <cell r="H292">
            <v>0</v>
          </cell>
          <cell r="L292">
            <v>0</v>
          </cell>
          <cell r="M292">
            <v>0</v>
          </cell>
          <cell r="P292">
            <v>0</v>
          </cell>
          <cell r="R292">
            <v>850948</v>
          </cell>
        </row>
        <row r="293">
          <cell r="A293">
            <v>224185</v>
          </cell>
          <cell r="B293">
            <v>224185</v>
          </cell>
          <cell r="C293">
            <v>44658</v>
          </cell>
          <cell r="D293">
            <v>44708</v>
          </cell>
          <cell r="F293">
            <v>546570</v>
          </cell>
          <cell r="G293" t="str">
            <v>CANCELADA</v>
          </cell>
          <cell r="H293">
            <v>0</v>
          </cell>
          <cell r="L293">
            <v>0</v>
          </cell>
          <cell r="M293">
            <v>0</v>
          </cell>
          <cell r="P293">
            <v>0</v>
          </cell>
          <cell r="R293">
            <v>546570</v>
          </cell>
        </row>
        <row r="294">
          <cell r="A294">
            <v>223653</v>
          </cell>
          <cell r="B294">
            <v>223653</v>
          </cell>
          <cell r="C294">
            <v>44658</v>
          </cell>
          <cell r="D294">
            <v>44708</v>
          </cell>
          <cell r="F294">
            <v>66649</v>
          </cell>
          <cell r="G294" t="str">
            <v>CANCELADA</v>
          </cell>
          <cell r="H294">
            <v>0</v>
          </cell>
          <cell r="L294">
            <v>0</v>
          </cell>
          <cell r="M294">
            <v>0</v>
          </cell>
          <cell r="P294">
            <v>0</v>
          </cell>
          <cell r="R294">
            <v>66649</v>
          </cell>
        </row>
        <row r="295">
          <cell r="A295">
            <v>224739</v>
          </cell>
          <cell r="B295">
            <v>224739</v>
          </cell>
          <cell r="C295">
            <v>44659</v>
          </cell>
          <cell r="D295">
            <v>44708</v>
          </cell>
          <cell r="F295">
            <v>27300</v>
          </cell>
          <cell r="G295" t="str">
            <v>NO RADICADA</v>
          </cell>
          <cell r="H295">
            <v>27300</v>
          </cell>
          <cell r="L295">
            <v>0</v>
          </cell>
          <cell r="M295">
            <v>0</v>
          </cell>
          <cell r="P295">
            <v>0</v>
          </cell>
          <cell r="R295">
            <v>0</v>
          </cell>
        </row>
        <row r="296">
          <cell r="A296">
            <v>224761</v>
          </cell>
          <cell r="B296">
            <v>224761</v>
          </cell>
          <cell r="C296">
            <v>44659</v>
          </cell>
          <cell r="D296">
            <v>44708</v>
          </cell>
          <cell r="F296">
            <v>976902</v>
          </cell>
          <cell r="G296" t="str">
            <v>CANCELADA</v>
          </cell>
          <cell r="H296">
            <v>0</v>
          </cell>
          <cell r="L296">
            <v>0</v>
          </cell>
          <cell r="M296">
            <v>0</v>
          </cell>
          <cell r="P296">
            <v>0</v>
          </cell>
          <cell r="R296">
            <v>976902</v>
          </cell>
        </row>
        <row r="297">
          <cell r="A297">
            <v>224884</v>
          </cell>
          <cell r="B297">
            <v>224884</v>
          </cell>
          <cell r="C297">
            <v>44660</v>
          </cell>
          <cell r="D297">
            <v>44708</v>
          </cell>
          <cell r="F297">
            <v>793946</v>
          </cell>
          <cell r="G297" t="str">
            <v>CANCELADA</v>
          </cell>
          <cell r="H297">
            <v>0</v>
          </cell>
          <cell r="L297">
            <v>0</v>
          </cell>
          <cell r="M297">
            <v>0</v>
          </cell>
          <cell r="P297">
            <v>0</v>
          </cell>
          <cell r="R297">
            <v>793946</v>
          </cell>
        </row>
        <row r="298">
          <cell r="A298">
            <v>225070</v>
          </cell>
          <cell r="B298">
            <v>225070</v>
          </cell>
          <cell r="C298">
            <v>44661</v>
          </cell>
          <cell r="D298">
            <v>44708</v>
          </cell>
          <cell r="F298">
            <v>2548203</v>
          </cell>
          <cell r="G298" t="str">
            <v>CANCELADA</v>
          </cell>
          <cell r="H298">
            <v>0</v>
          </cell>
          <cell r="L298">
            <v>0</v>
          </cell>
          <cell r="M298">
            <v>0</v>
          </cell>
          <cell r="P298">
            <v>0</v>
          </cell>
          <cell r="R298">
            <v>2548203</v>
          </cell>
        </row>
        <row r="299">
          <cell r="A299">
            <v>225488</v>
          </cell>
          <cell r="B299">
            <v>225488</v>
          </cell>
          <cell r="C299">
            <v>44662</v>
          </cell>
          <cell r="D299">
            <v>44708</v>
          </cell>
          <cell r="F299">
            <v>127649</v>
          </cell>
          <cell r="G299" t="str">
            <v>CANCELADA</v>
          </cell>
          <cell r="H299">
            <v>0</v>
          </cell>
          <cell r="L299">
            <v>0</v>
          </cell>
          <cell r="M299">
            <v>0</v>
          </cell>
          <cell r="P299">
            <v>0</v>
          </cell>
          <cell r="R299">
            <v>127649</v>
          </cell>
        </row>
        <row r="300">
          <cell r="A300">
            <v>226017</v>
          </cell>
          <cell r="B300">
            <v>226017</v>
          </cell>
          <cell r="C300">
            <v>44663</v>
          </cell>
          <cell r="D300">
            <v>44708</v>
          </cell>
          <cell r="F300">
            <v>191600</v>
          </cell>
          <cell r="G300" t="str">
            <v>CANCELADA</v>
          </cell>
          <cell r="H300">
            <v>0</v>
          </cell>
          <cell r="L300">
            <v>0</v>
          </cell>
          <cell r="M300">
            <v>0</v>
          </cell>
          <cell r="P300">
            <v>0</v>
          </cell>
          <cell r="R300">
            <v>191600</v>
          </cell>
        </row>
        <row r="301">
          <cell r="A301">
            <v>226546</v>
          </cell>
          <cell r="B301">
            <v>226546</v>
          </cell>
          <cell r="C301">
            <v>44664</v>
          </cell>
          <cell r="D301">
            <v>44845</v>
          </cell>
          <cell r="F301">
            <v>506008</v>
          </cell>
          <cell r="G301" t="str">
            <v>CANCELADA</v>
          </cell>
          <cell r="H301">
            <v>0</v>
          </cell>
          <cell r="L301">
            <v>0</v>
          </cell>
          <cell r="M301">
            <v>0</v>
          </cell>
          <cell r="P301">
            <v>506008</v>
          </cell>
          <cell r="R301">
            <v>0</v>
          </cell>
        </row>
        <row r="302">
          <cell r="A302">
            <v>226566</v>
          </cell>
          <cell r="B302">
            <v>226566</v>
          </cell>
          <cell r="C302">
            <v>44664</v>
          </cell>
          <cell r="D302">
            <v>44708</v>
          </cell>
          <cell r="F302">
            <v>95700</v>
          </cell>
          <cell r="G302" t="str">
            <v>CANCELADA</v>
          </cell>
          <cell r="H302">
            <v>0</v>
          </cell>
          <cell r="L302">
            <v>0</v>
          </cell>
          <cell r="M302">
            <v>0</v>
          </cell>
          <cell r="P302">
            <v>0</v>
          </cell>
          <cell r="R302">
            <v>95700</v>
          </cell>
        </row>
        <row r="303">
          <cell r="A303">
            <v>226644</v>
          </cell>
          <cell r="B303">
            <v>226644</v>
          </cell>
          <cell r="C303">
            <v>44665</v>
          </cell>
          <cell r="D303">
            <v>44708</v>
          </cell>
          <cell r="F303">
            <v>570816</v>
          </cell>
          <cell r="G303" t="str">
            <v>CANCELADA</v>
          </cell>
          <cell r="H303">
            <v>0</v>
          </cell>
          <cell r="L303">
            <v>0</v>
          </cell>
          <cell r="M303">
            <v>0</v>
          </cell>
          <cell r="P303">
            <v>570816</v>
          </cell>
          <cell r="R303">
            <v>0</v>
          </cell>
        </row>
        <row r="304">
          <cell r="A304">
            <v>226797</v>
          </cell>
          <cell r="B304">
            <v>226797</v>
          </cell>
          <cell r="C304">
            <v>44667</v>
          </cell>
          <cell r="D304">
            <v>44845</v>
          </cell>
          <cell r="F304">
            <v>149801</v>
          </cell>
          <cell r="G304" t="str">
            <v>CANCELADA</v>
          </cell>
          <cell r="H304">
            <v>0</v>
          </cell>
          <cell r="L304">
            <v>0</v>
          </cell>
          <cell r="M304">
            <v>0</v>
          </cell>
          <cell r="P304">
            <v>149801</v>
          </cell>
          <cell r="R304">
            <v>0</v>
          </cell>
        </row>
        <row r="305">
          <cell r="A305">
            <v>226798</v>
          </cell>
          <cell r="B305">
            <v>226798</v>
          </cell>
          <cell r="C305">
            <v>44667</v>
          </cell>
          <cell r="D305">
            <v>44708</v>
          </cell>
          <cell r="F305">
            <v>66445</v>
          </cell>
          <cell r="G305" t="str">
            <v>CANCELADA</v>
          </cell>
          <cell r="H305">
            <v>0</v>
          </cell>
          <cell r="L305">
            <v>0</v>
          </cell>
          <cell r="M305">
            <v>0</v>
          </cell>
          <cell r="P305">
            <v>0</v>
          </cell>
          <cell r="R305">
            <v>66445</v>
          </cell>
        </row>
        <row r="306">
          <cell r="A306">
            <v>227306</v>
          </cell>
          <cell r="B306">
            <v>227306</v>
          </cell>
          <cell r="C306">
            <v>44669</v>
          </cell>
          <cell r="D306">
            <v>44708</v>
          </cell>
          <cell r="F306">
            <v>2705104</v>
          </cell>
          <cell r="G306" t="str">
            <v>CANCELADA</v>
          </cell>
          <cell r="H306">
            <v>0</v>
          </cell>
          <cell r="L306">
            <v>0</v>
          </cell>
          <cell r="M306">
            <v>0</v>
          </cell>
          <cell r="P306">
            <v>0</v>
          </cell>
          <cell r="R306">
            <v>2705104</v>
          </cell>
        </row>
        <row r="307">
          <cell r="A307">
            <v>227481</v>
          </cell>
          <cell r="B307">
            <v>227481</v>
          </cell>
          <cell r="C307">
            <v>44669</v>
          </cell>
          <cell r="D307">
            <v>44708</v>
          </cell>
          <cell r="F307">
            <v>878400</v>
          </cell>
          <cell r="G307" t="str">
            <v>CANCELADA</v>
          </cell>
          <cell r="H307">
            <v>0</v>
          </cell>
          <cell r="L307">
            <v>0</v>
          </cell>
          <cell r="M307">
            <v>0</v>
          </cell>
          <cell r="P307">
            <v>0</v>
          </cell>
          <cell r="R307">
            <v>878400</v>
          </cell>
        </row>
        <row r="308">
          <cell r="A308">
            <v>228114</v>
          </cell>
          <cell r="B308">
            <v>228114</v>
          </cell>
          <cell r="C308">
            <v>44670</v>
          </cell>
          <cell r="D308">
            <v>44845</v>
          </cell>
          <cell r="F308">
            <v>711031</v>
          </cell>
          <cell r="G308" t="str">
            <v>CANCELADA</v>
          </cell>
          <cell r="H308">
            <v>0</v>
          </cell>
          <cell r="L308">
            <v>0</v>
          </cell>
          <cell r="M308">
            <v>0</v>
          </cell>
          <cell r="P308">
            <v>711031</v>
          </cell>
          <cell r="R308">
            <v>0</v>
          </cell>
        </row>
        <row r="309">
          <cell r="A309">
            <v>228182</v>
          </cell>
          <cell r="B309">
            <v>228182</v>
          </cell>
          <cell r="C309">
            <v>44671</v>
          </cell>
          <cell r="D309">
            <v>44708</v>
          </cell>
          <cell r="F309">
            <v>174431</v>
          </cell>
          <cell r="G309" t="str">
            <v>CANCELADA</v>
          </cell>
          <cell r="H309">
            <v>0</v>
          </cell>
          <cell r="L309">
            <v>0</v>
          </cell>
          <cell r="M309">
            <v>0</v>
          </cell>
          <cell r="P309">
            <v>0</v>
          </cell>
          <cell r="R309">
            <v>174431</v>
          </cell>
        </row>
        <row r="310">
          <cell r="A310">
            <v>229264</v>
          </cell>
          <cell r="B310">
            <v>229264</v>
          </cell>
          <cell r="C310">
            <v>44672</v>
          </cell>
          <cell r="D310">
            <v>44845</v>
          </cell>
          <cell r="F310">
            <v>480350</v>
          </cell>
          <cell r="G310" t="str">
            <v>CANCELADA</v>
          </cell>
          <cell r="H310">
            <v>0</v>
          </cell>
          <cell r="L310">
            <v>0</v>
          </cell>
          <cell r="M310">
            <v>0</v>
          </cell>
          <cell r="P310">
            <v>0</v>
          </cell>
          <cell r="R310">
            <v>480350</v>
          </cell>
        </row>
        <row r="311">
          <cell r="A311">
            <v>229324</v>
          </cell>
          <cell r="B311">
            <v>229324</v>
          </cell>
          <cell r="C311">
            <v>44673</v>
          </cell>
          <cell r="D311">
            <v>44708</v>
          </cell>
          <cell r="F311">
            <v>207806</v>
          </cell>
          <cell r="G311" t="str">
            <v>CANCELADA</v>
          </cell>
          <cell r="H311">
            <v>0</v>
          </cell>
          <cell r="L311">
            <v>0</v>
          </cell>
          <cell r="M311">
            <v>0</v>
          </cell>
          <cell r="P311">
            <v>0</v>
          </cell>
          <cell r="R311">
            <v>207806</v>
          </cell>
        </row>
        <row r="312">
          <cell r="A312">
            <v>229690</v>
          </cell>
          <cell r="B312">
            <v>229690</v>
          </cell>
          <cell r="C312">
            <v>44673</v>
          </cell>
          <cell r="D312">
            <v>44708</v>
          </cell>
          <cell r="F312">
            <v>54700</v>
          </cell>
          <cell r="G312" t="str">
            <v>CANCELADA</v>
          </cell>
          <cell r="H312">
            <v>0</v>
          </cell>
          <cell r="L312">
            <v>0</v>
          </cell>
          <cell r="M312">
            <v>0</v>
          </cell>
          <cell r="P312">
            <v>0</v>
          </cell>
          <cell r="R312">
            <v>54700</v>
          </cell>
        </row>
        <row r="313">
          <cell r="A313">
            <v>230142</v>
          </cell>
          <cell r="B313">
            <v>230142</v>
          </cell>
          <cell r="C313">
            <v>44675</v>
          </cell>
          <cell r="D313">
            <v>44845</v>
          </cell>
          <cell r="F313">
            <v>338370</v>
          </cell>
          <cell r="G313" t="str">
            <v>CANCELADA</v>
          </cell>
          <cell r="H313">
            <v>0</v>
          </cell>
          <cell r="L313">
            <v>0</v>
          </cell>
          <cell r="M313">
            <v>0</v>
          </cell>
          <cell r="P313">
            <v>338370</v>
          </cell>
          <cell r="R313">
            <v>0</v>
          </cell>
        </row>
        <row r="314">
          <cell r="A314">
            <v>230129</v>
          </cell>
          <cell r="B314">
            <v>230129</v>
          </cell>
          <cell r="C314">
            <v>44675</v>
          </cell>
          <cell r="D314">
            <v>44708</v>
          </cell>
          <cell r="F314">
            <v>65700</v>
          </cell>
          <cell r="G314" t="str">
            <v>CANCELADA</v>
          </cell>
          <cell r="H314">
            <v>0</v>
          </cell>
          <cell r="L314">
            <v>0</v>
          </cell>
          <cell r="M314">
            <v>0</v>
          </cell>
          <cell r="P314">
            <v>0</v>
          </cell>
          <cell r="R314">
            <v>65700</v>
          </cell>
        </row>
        <row r="315">
          <cell r="A315">
            <v>230151</v>
          </cell>
          <cell r="B315">
            <v>230151</v>
          </cell>
          <cell r="C315">
            <v>44676</v>
          </cell>
          <cell r="D315">
            <v>44708</v>
          </cell>
          <cell r="F315">
            <v>251881</v>
          </cell>
          <cell r="G315" t="str">
            <v>CANCELADA</v>
          </cell>
          <cell r="H315">
            <v>0</v>
          </cell>
          <cell r="L315">
            <v>0</v>
          </cell>
          <cell r="M315">
            <v>0</v>
          </cell>
          <cell r="P315">
            <v>0</v>
          </cell>
          <cell r="R315">
            <v>251881</v>
          </cell>
        </row>
        <row r="316">
          <cell r="A316">
            <v>230727</v>
          </cell>
          <cell r="B316">
            <v>230727</v>
          </cell>
          <cell r="C316">
            <v>44677</v>
          </cell>
          <cell r="D316">
            <v>44708</v>
          </cell>
          <cell r="F316">
            <v>349300</v>
          </cell>
          <cell r="G316" t="str">
            <v>CANCELADA</v>
          </cell>
          <cell r="H316">
            <v>0</v>
          </cell>
          <cell r="L316">
            <v>0</v>
          </cell>
          <cell r="M316">
            <v>0</v>
          </cell>
          <cell r="P316">
            <v>0</v>
          </cell>
          <cell r="R316">
            <v>349300</v>
          </cell>
        </row>
        <row r="317">
          <cell r="A317">
            <v>230869</v>
          </cell>
          <cell r="B317">
            <v>230869</v>
          </cell>
          <cell r="C317">
            <v>44677</v>
          </cell>
          <cell r="D317">
            <v>44708</v>
          </cell>
          <cell r="F317">
            <v>402300</v>
          </cell>
          <cell r="G317" t="str">
            <v>CANCELADA</v>
          </cell>
          <cell r="H317">
            <v>0</v>
          </cell>
          <cell r="L317">
            <v>0</v>
          </cell>
          <cell r="M317">
            <v>0</v>
          </cell>
          <cell r="P317">
            <v>0</v>
          </cell>
          <cell r="R317">
            <v>402300</v>
          </cell>
        </row>
        <row r="318">
          <cell r="A318">
            <v>231118</v>
          </cell>
          <cell r="B318">
            <v>231118</v>
          </cell>
          <cell r="C318">
            <v>44677</v>
          </cell>
          <cell r="D318">
            <v>44708</v>
          </cell>
          <cell r="F318">
            <v>473972</v>
          </cell>
          <cell r="G318" t="str">
            <v>CANCELADA</v>
          </cell>
          <cell r="H318">
            <v>0</v>
          </cell>
          <cell r="L318">
            <v>0</v>
          </cell>
          <cell r="M318">
            <v>0</v>
          </cell>
          <cell r="P318">
            <v>0</v>
          </cell>
          <cell r="R318">
            <v>473972</v>
          </cell>
        </row>
        <row r="319">
          <cell r="A319">
            <v>231082</v>
          </cell>
          <cell r="B319">
            <v>231082</v>
          </cell>
          <cell r="C319">
            <v>44677</v>
          </cell>
          <cell r="D319">
            <v>44708</v>
          </cell>
          <cell r="F319">
            <v>87600</v>
          </cell>
          <cell r="G319" t="str">
            <v>CANCELADA</v>
          </cell>
          <cell r="H319">
            <v>0</v>
          </cell>
          <cell r="L319">
            <v>0</v>
          </cell>
          <cell r="M319">
            <v>0</v>
          </cell>
          <cell r="P319">
            <v>0</v>
          </cell>
          <cell r="R319">
            <v>87600</v>
          </cell>
        </row>
        <row r="320">
          <cell r="A320">
            <v>232270</v>
          </cell>
          <cell r="B320">
            <v>232270</v>
          </cell>
          <cell r="C320">
            <v>44679</v>
          </cell>
          <cell r="D320">
            <v>44708</v>
          </cell>
          <cell r="F320">
            <v>25200</v>
          </cell>
          <cell r="G320" t="str">
            <v>NO RADICADA</v>
          </cell>
          <cell r="H320">
            <v>25200</v>
          </cell>
          <cell r="L320">
            <v>0</v>
          </cell>
          <cell r="M320">
            <v>0</v>
          </cell>
          <cell r="P320">
            <v>0</v>
          </cell>
          <cell r="R320">
            <v>0</v>
          </cell>
        </row>
        <row r="321">
          <cell r="A321">
            <v>232162</v>
          </cell>
          <cell r="B321">
            <v>232162</v>
          </cell>
          <cell r="C321">
            <v>44679</v>
          </cell>
          <cell r="D321">
            <v>44708</v>
          </cell>
          <cell r="F321">
            <v>36300</v>
          </cell>
          <cell r="G321" t="str">
            <v>NO RADICADA</v>
          </cell>
          <cell r="H321">
            <v>36300</v>
          </cell>
          <cell r="L321">
            <v>0</v>
          </cell>
          <cell r="M321">
            <v>0</v>
          </cell>
          <cell r="P321">
            <v>0</v>
          </cell>
          <cell r="R321">
            <v>0</v>
          </cell>
        </row>
        <row r="322">
          <cell r="A322">
            <v>232631</v>
          </cell>
          <cell r="B322">
            <v>232631</v>
          </cell>
          <cell r="C322">
            <v>44679</v>
          </cell>
          <cell r="D322">
            <v>44708</v>
          </cell>
          <cell r="F322">
            <v>99831</v>
          </cell>
          <cell r="G322" t="str">
            <v>CANCELADA</v>
          </cell>
          <cell r="H322">
            <v>0</v>
          </cell>
          <cell r="L322">
            <v>0</v>
          </cell>
          <cell r="M322">
            <v>0</v>
          </cell>
          <cell r="P322">
            <v>0</v>
          </cell>
          <cell r="R322">
            <v>99831</v>
          </cell>
        </row>
        <row r="323">
          <cell r="A323">
            <v>232839</v>
          </cell>
          <cell r="B323">
            <v>232839</v>
          </cell>
          <cell r="C323">
            <v>44680</v>
          </cell>
          <cell r="D323">
            <v>44708</v>
          </cell>
          <cell r="F323">
            <v>1297465</v>
          </cell>
          <cell r="G323" t="str">
            <v>CANCELADA</v>
          </cell>
          <cell r="H323">
            <v>0</v>
          </cell>
          <cell r="L323">
            <v>0</v>
          </cell>
          <cell r="M323">
            <v>0</v>
          </cell>
          <cell r="P323">
            <v>0</v>
          </cell>
          <cell r="R323">
            <v>1297465</v>
          </cell>
        </row>
        <row r="324">
          <cell r="A324">
            <v>233118</v>
          </cell>
          <cell r="B324">
            <v>233118</v>
          </cell>
          <cell r="C324">
            <v>44680</v>
          </cell>
          <cell r="D324">
            <v>44708</v>
          </cell>
          <cell r="F324">
            <v>133300</v>
          </cell>
          <cell r="G324" t="str">
            <v>CANCELADA</v>
          </cell>
          <cell r="H324">
            <v>0</v>
          </cell>
          <cell r="L324">
            <v>0</v>
          </cell>
          <cell r="M324">
            <v>0</v>
          </cell>
          <cell r="P324">
            <v>0</v>
          </cell>
          <cell r="R324">
            <v>133300</v>
          </cell>
        </row>
        <row r="325">
          <cell r="A325">
            <v>233042</v>
          </cell>
          <cell r="B325">
            <v>233042</v>
          </cell>
          <cell r="C325">
            <v>44680</v>
          </cell>
          <cell r="D325">
            <v>44708</v>
          </cell>
          <cell r="F325">
            <v>159000</v>
          </cell>
          <cell r="G325" t="str">
            <v>CANCELADA</v>
          </cell>
          <cell r="H325">
            <v>0</v>
          </cell>
          <cell r="L325">
            <v>0</v>
          </cell>
          <cell r="M325">
            <v>0</v>
          </cell>
          <cell r="P325">
            <v>0</v>
          </cell>
          <cell r="R325">
            <v>159000</v>
          </cell>
        </row>
        <row r="326">
          <cell r="A326">
            <v>232914</v>
          </cell>
          <cell r="B326">
            <v>232914</v>
          </cell>
          <cell r="C326">
            <v>44680</v>
          </cell>
          <cell r="D326">
            <v>44708</v>
          </cell>
          <cell r="F326">
            <v>239000</v>
          </cell>
          <cell r="G326" t="str">
            <v>CANCELADA</v>
          </cell>
          <cell r="H326">
            <v>0</v>
          </cell>
          <cell r="L326">
            <v>0</v>
          </cell>
          <cell r="M326">
            <v>0</v>
          </cell>
          <cell r="P326">
            <v>0</v>
          </cell>
          <cell r="R326">
            <v>239000</v>
          </cell>
        </row>
        <row r="327">
          <cell r="A327">
            <v>264</v>
          </cell>
          <cell r="B327">
            <v>264</v>
          </cell>
          <cell r="C327">
            <v>44746</v>
          </cell>
          <cell r="D327">
            <v>44792</v>
          </cell>
          <cell r="F327">
            <v>67388</v>
          </cell>
          <cell r="G327" t="str">
            <v>CANCELADA</v>
          </cell>
          <cell r="H327">
            <v>0</v>
          </cell>
          <cell r="L327">
            <v>0</v>
          </cell>
          <cell r="M327">
            <v>0</v>
          </cell>
          <cell r="P327">
            <v>67388</v>
          </cell>
          <cell r="R327">
            <v>0</v>
          </cell>
        </row>
        <row r="328">
          <cell r="A328">
            <v>849</v>
          </cell>
          <cell r="B328">
            <v>849</v>
          </cell>
          <cell r="C328">
            <v>44747</v>
          </cell>
          <cell r="D328">
            <v>44792</v>
          </cell>
          <cell r="F328">
            <v>68380</v>
          </cell>
          <cell r="G328" t="str">
            <v>CANCELADA</v>
          </cell>
          <cell r="H328">
            <v>0</v>
          </cell>
          <cell r="L328">
            <v>0</v>
          </cell>
          <cell r="M328">
            <v>0</v>
          </cell>
          <cell r="P328">
            <v>68380</v>
          </cell>
          <cell r="R328">
            <v>0</v>
          </cell>
        </row>
        <row r="329">
          <cell r="A329">
            <v>3737</v>
          </cell>
          <cell r="B329">
            <v>3737</v>
          </cell>
          <cell r="C329">
            <v>44754</v>
          </cell>
          <cell r="D329">
            <v>44790</v>
          </cell>
          <cell r="F329">
            <v>577109</v>
          </cell>
          <cell r="G329" t="str">
            <v>CANCELADA</v>
          </cell>
          <cell r="H329">
            <v>0</v>
          </cell>
          <cell r="L329">
            <v>0</v>
          </cell>
          <cell r="M329">
            <v>0</v>
          </cell>
          <cell r="P329">
            <v>577109</v>
          </cell>
          <cell r="R329">
            <v>0</v>
          </cell>
        </row>
        <row r="330">
          <cell r="A330">
            <v>5499</v>
          </cell>
          <cell r="B330">
            <v>5499</v>
          </cell>
          <cell r="C330">
            <v>44758</v>
          </cell>
          <cell r="D330">
            <v>44790</v>
          </cell>
          <cell r="F330">
            <v>5916107</v>
          </cell>
          <cell r="G330" t="str">
            <v>CANCELADA</v>
          </cell>
          <cell r="H330">
            <v>0</v>
          </cell>
          <cell r="L330">
            <v>0</v>
          </cell>
          <cell r="M330">
            <v>0</v>
          </cell>
          <cell r="P330">
            <v>2500000</v>
          </cell>
          <cell r="R330">
            <v>3416107</v>
          </cell>
        </row>
        <row r="331">
          <cell r="A331">
            <v>6472</v>
          </cell>
          <cell r="B331">
            <v>6472</v>
          </cell>
          <cell r="C331">
            <v>44761</v>
          </cell>
          <cell r="D331">
            <v>44792</v>
          </cell>
          <cell r="F331">
            <v>186024</v>
          </cell>
          <cell r="G331" t="str">
            <v>CANCELADA</v>
          </cell>
          <cell r="H331">
            <v>0</v>
          </cell>
          <cell r="L331">
            <v>0</v>
          </cell>
          <cell r="M331">
            <v>0</v>
          </cell>
          <cell r="P331">
            <v>186024</v>
          </cell>
          <cell r="R331">
            <v>0</v>
          </cell>
        </row>
        <row r="332">
          <cell r="A332">
            <v>10473</v>
          </cell>
          <cell r="B332">
            <v>10473</v>
          </cell>
          <cell r="C332">
            <v>44769</v>
          </cell>
          <cell r="D332">
            <v>44792</v>
          </cell>
          <cell r="F332">
            <v>204143</v>
          </cell>
          <cell r="G332" t="str">
            <v>CANCELADA</v>
          </cell>
          <cell r="H332">
            <v>0</v>
          </cell>
          <cell r="L332">
            <v>0</v>
          </cell>
          <cell r="M332">
            <v>0</v>
          </cell>
          <cell r="P332">
            <v>204143</v>
          </cell>
          <cell r="R332">
            <v>0</v>
          </cell>
        </row>
        <row r="333">
          <cell r="A333">
            <v>10540</v>
          </cell>
          <cell r="B333">
            <v>10540</v>
          </cell>
          <cell r="C333">
            <v>44769</v>
          </cell>
          <cell r="D333">
            <v>44792</v>
          </cell>
          <cell r="F333">
            <v>544200</v>
          </cell>
          <cell r="G333" t="str">
            <v>CANCELADA</v>
          </cell>
          <cell r="H333">
            <v>0</v>
          </cell>
          <cell r="L333">
            <v>0</v>
          </cell>
          <cell r="M333">
            <v>0</v>
          </cell>
          <cell r="P333">
            <v>544200</v>
          </cell>
          <cell r="R333">
            <v>0</v>
          </cell>
        </row>
        <row r="334">
          <cell r="A334">
            <v>10541</v>
          </cell>
          <cell r="B334">
            <v>10541</v>
          </cell>
          <cell r="C334">
            <v>44769</v>
          </cell>
          <cell r="D334">
            <v>44792</v>
          </cell>
          <cell r="F334">
            <v>89678</v>
          </cell>
          <cell r="G334" t="str">
            <v>CANCELADA</v>
          </cell>
          <cell r="H334">
            <v>0</v>
          </cell>
          <cell r="L334">
            <v>0</v>
          </cell>
          <cell r="M334">
            <v>0</v>
          </cell>
          <cell r="P334">
            <v>89678</v>
          </cell>
          <cell r="R334">
            <v>0</v>
          </cell>
        </row>
        <row r="335">
          <cell r="A335">
            <v>16328</v>
          </cell>
          <cell r="B335">
            <v>16328</v>
          </cell>
          <cell r="C335">
            <v>44783</v>
          </cell>
          <cell r="D335">
            <v>44833</v>
          </cell>
          <cell r="F335">
            <v>65700</v>
          </cell>
          <cell r="G335" t="str">
            <v>CANCELADA</v>
          </cell>
          <cell r="H335">
            <v>0</v>
          </cell>
          <cell r="L335">
            <v>0</v>
          </cell>
          <cell r="M335">
            <v>0</v>
          </cell>
          <cell r="P335">
            <v>65700</v>
          </cell>
          <cell r="R335">
            <v>0</v>
          </cell>
        </row>
        <row r="336">
          <cell r="A336">
            <v>19347</v>
          </cell>
          <cell r="B336">
            <v>19347</v>
          </cell>
          <cell r="C336">
            <v>44791</v>
          </cell>
          <cell r="D336">
            <v>44833</v>
          </cell>
          <cell r="F336">
            <v>207659</v>
          </cell>
          <cell r="G336" t="str">
            <v>CANCELADA</v>
          </cell>
          <cell r="H336">
            <v>0</v>
          </cell>
          <cell r="L336">
            <v>0</v>
          </cell>
          <cell r="M336">
            <v>0</v>
          </cell>
          <cell r="P336">
            <v>0</v>
          </cell>
          <cell r="R336">
            <v>207659</v>
          </cell>
        </row>
        <row r="337">
          <cell r="A337">
            <v>20482</v>
          </cell>
          <cell r="B337">
            <v>20482</v>
          </cell>
          <cell r="C337">
            <v>44794</v>
          </cell>
          <cell r="D337">
            <v>44833</v>
          </cell>
          <cell r="F337">
            <v>122100</v>
          </cell>
          <cell r="G337" t="str">
            <v>CANCELADA</v>
          </cell>
          <cell r="H337">
            <v>0</v>
          </cell>
          <cell r="L337">
            <v>0</v>
          </cell>
          <cell r="M337">
            <v>0</v>
          </cell>
          <cell r="P337">
            <v>122100</v>
          </cell>
          <cell r="R337">
            <v>0</v>
          </cell>
        </row>
        <row r="338">
          <cell r="A338">
            <v>20595</v>
          </cell>
          <cell r="B338">
            <v>20595</v>
          </cell>
          <cell r="C338">
            <v>44795</v>
          </cell>
          <cell r="D338">
            <v>44833</v>
          </cell>
          <cell r="F338">
            <v>241507</v>
          </cell>
          <cell r="G338" t="str">
            <v>CANCELADA</v>
          </cell>
          <cell r="H338">
            <v>0</v>
          </cell>
          <cell r="L338">
            <v>0</v>
          </cell>
          <cell r="M338">
            <v>0</v>
          </cell>
          <cell r="P338">
            <v>241507</v>
          </cell>
          <cell r="R338">
            <v>0</v>
          </cell>
        </row>
        <row r="339">
          <cell r="A339">
            <v>20600</v>
          </cell>
          <cell r="B339">
            <v>20600</v>
          </cell>
          <cell r="C339">
            <v>44795</v>
          </cell>
          <cell r="D339">
            <v>44833</v>
          </cell>
          <cell r="F339">
            <v>89000</v>
          </cell>
          <cell r="G339" t="str">
            <v>CANCELADA</v>
          </cell>
          <cell r="H339">
            <v>0</v>
          </cell>
          <cell r="L339">
            <v>0</v>
          </cell>
          <cell r="M339">
            <v>0</v>
          </cell>
          <cell r="P339">
            <v>89000</v>
          </cell>
          <cell r="R339">
            <v>0</v>
          </cell>
        </row>
        <row r="340">
          <cell r="A340">
            <v>21252</v>
          </cell>
          <cell r="B340">
            <v>21252</v>
          </cell>
          <cell r="C340">
            <v>44796</v>
          </cell>
          <cell r="D340">
            <v>44858</v>
          </cell>
          <cell r="F340">
            <v>7480910</v>
          </cell>
          <cell r="G340" t="str">
            <v>CANCELADA</v>
          </cell>
          <cell r="H340">
            <v>0</v>
          </cell>
          <cell r="L340">
            <v>0</v>
          </cell>
          <cell r="M340">
            <v>0</v>
          </cell>
          <cell r="P340">
            <v>7480910</v>
          </cell>
          <cell r="R340">
            <v>0</v>
          </cell>
        </row>
        <row r="341">
          <cell r="A341">
            <v>23859</v>
          </cell>
          <cell r="B341">
            <v>23859</v>
          </cell>
          <cell r="C341">
            <v>44803</v>
          </cell>
          <cell r="D341">
            <v>44833</v>
          </cell>
          <cell r="F341">
            <v>176500</v>
          </cell>
          <cell r="G341" t="str">
            <v>CANCELADA</v>
          </cell>
          <cell r="H341">
            <v>0</v>
          </cell>
          <cell r="L341">
            <v>0</v>
          </cell>
          <cell r="M341">
            <v>0</v>
          </cell>
          <cell r="P341">
            <v>176500</v>
          </cell>
          <cell r="R341">
            <v>0</v>
          </cell>
        </row>
        <row r="342">
          <cell r="A342">
            <v>23853</v>
          </cell>
          <cell r="B342">
            <v>23853</v>
          </cell>
          <cell r="C342">
            <v>44803</v>
          </cell>
          <cell r="D342">
            <v>44833</v>
          </cell>
          <cell r="F342">
            <v>273096</v>
          </cell>
          <cell r="G342" t="str">
            <v>CANCELADA</v>
          </cell>
          <cell r="H342">
            <v>0</v>
          </cell>
          <cell r="L342">
            <v>0</v>
          </cell>
          <cell r="M342">
            <v>0</v>
          </cell>
          <cell r="P342">
            <v>273096</v>
          </cell>
          <cell r="R342">
            <v>0</v>
          </cell>
        </row>
        <row r="343">
          <cell r="A343">
            <v>31367</v>
          </cell>
          <cell r="B343">
            <v>31367</v>
          </cell>
          <cell r="C343">
            <v>44820</v>
          </cell>
          <cell r="D343">
            <v>44886</v>
          </cell>
          <cell r="F343">
            <v>992800</v>
          </cell>
          <cell r="G343" t="str">
            <v>CANCELADA</v>
          </cell>
          <cell r="H343">
            <v>0</v>
          </cell>
          <cell r="L343">
            <v>0</v>
          </cell>
          <cell r="M343">
            <v>0</v>
          </cell>
          <cell r="P343">
            <v>992800</v>
          </cell>
          <cell r="R343">
            <v>0</v>
          </cell>
        </row>
        <row r="344">
          <cell r="A344">
            <v>32364</v>
          </cell>
          <cell r="B344">
            <v>32364</v>
          </cell>
          <cell r="C344">
            <v>44824</v>
          </cell>
          <cell r="D344">
            <v>44886</v>
          </cell>
          <cell r="F344">
            <v>27300</v>
          </cell>
          <cell r="G344" t="str">
            <v>CANCELADA</v>
          </cell>
          <cell r="H344">
            <v>0</v>
          </cell>
          <cell r="L344">
            <v>0</v>
          </cell>
          <cell r="M344">
            <v>0</v>
          </cell>
          <cell r="P344">
            <v>27300</v>
          </cell>
          <cell r="R344">
            <v>0</v>
          </cell>
        </row>
        <row r="345">
          <cell r="A345">
            <v>33076</v>
          </cell>
          <cell r="B345">
            <v>33076</v>
          </cell>
          <cell r="C345">
            <v>44825</v>
          </cell>
          <cell r="D345">
            <v>44886</v>
          </cell>
          <cell r="F345">
            <v>57700</v>
          </cell>
          <cell r="G345" t="str">
            <v>CANCELADA</v>
          </cell>
          <cell r="H345">
            <v>0</v>
          </cell>
          <cell r="L345">
            <v>0</v>
          </cell>
          <cell r="M345">
            <v>0</v>
          </cell>
          <cell r="P345">
            <v>57700</v>
          </cell>
          <cell r="R345">
            <v>0</v>
          </cell>
        </row>
        <row r="346">
          <cell r="A346">
            <v>34353</v>
          </cell>
          <cell r="B346">
            <v>34353</v>
          </cell>
          <cell r="C346">
            <v>44828</v>
          </cell>
          <cell r="D346">
            <v>44886</v>
          </cell>
          <cell r="F346">
            <v>28900</v>
          </cell>
          <cell r="G346" t="str">
            <v>CANCELADA</v>
          </cell>
          <cell r="H346">
            <v>0</v>
          </cell>
          <cell r="L346">
            <v>0</v>
          </cell>
          <cell r="M346">
            <v>0</v>
          </cell>
          <cell r="P346">
            <v>28900</v>
          </cell>
          <cell r="R346">
            <v>0</v>
          </cell>
        </row>
        <row r="347">
          <cell r="A347">
            <v>34657</v>
          </cell>
          <cell r="B347">
            <v>34657</v>
          </cell>
          <cell r="C347">
            <v>44830</v>
          </cell>
          <cell r="D347">
            <v>44886</v>
          </cell>
          <cell r="F347">
            <v>27300</v>
          </cell>
          <cell r="G347" t="str">
            <v>CANCELADA</v>
          </cell>
          <cell r="H347">
            <v>0</v>
          </cell>
          <cell r="L347">
            <v>0</v>
          </cell>
          <cell r="M347">
            <v>0</v>
          </cell>
          <cell r="P347">
            <v>27300</v>
          </cell>
          <cell r="R347">
            <v>0</v>
          </cell>
        </row>
        <row r="348">
          <cell r="A348">
            <v>34987</v>
          </cell>
          <cell r="B348">
            <v>34987</v>
          </cell>
          <cell r="C348">
            <v>44831</v>
          </cell>
          <cell r="D348">
            <v>44886</v>
          </cell>
          <cell r="F348">
            <v>61000</v>
          </cell>
          <cell r="G348" t="str">
            <v>CANCELADA</v>
          </cell>
          <cell r="H348">
            <v>0</v>
          </cell>
          <cell r="L348">
            <v>0</v>
          </cell>
          <cell r="M348">
            <v>0</v>
          </cell>
          <cell r="P348">
            <v>61000</v>
          </cell>
          <cell r="R348">
            <v>0</v>
          </cell>
        </row>
        <row r="349">
          <cell r="A349">
            <v>35374</v>
          </cell>
          <cell r="B349">
            <v>35374</v>
          </cell>
          <cell r="C349">
            <v>44832</v>
          </cell>
          <cell r="D349">
            <v>44886</v>
          </cell>
          <cell r="F349">
            <v>32000</v>
          </cell>
          <cell r="G349" t="str">
            <v>CANCELADA</v>
          </cell>
          <cell r="H349">
            <v>0</v>
          </cell>
          <cell r="L349">
            <v>0</v>
          </cell>
          <cell r="M349">
            <v>0</v>
          </cell>
          <cell r="P349">
            <v>32000</v>
          </cell>
          <cell r="R349">
            <v>0</v>
          </cell>
        </row>
      </sheetData>
      <sheetData sheetId="2"/>
      <sheetData sheetId="3">
        <row r="6">
          <cell r="H6" t="str">
            <v>ESE HOSPITAL MARIO GAITAN YANGUAS DE SOACHA</v>
          </cell>
        </row>
        <row r="9">
          <cell r="C9" t="str">
            <v>LUISA MATUTE ROMERO</v>
          </cell>
          <cell r="H9" t="str">
            <v>CARLOS GERMAN ZARATE PEREZ</v>
          </cell>
        </row>
        <row r="16">
          <cell r="F16">
            <v>44926</v>
          </cell>
        </row>
        <row r="414">
          <cell r="F414">
            <v>45041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DFBC536-8145-4CE7-94CE-6BC39D8EB973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DFBC536-8145-4CE7-94CE-6BC39D8EB973}" id="{7589AABE-AC9A-4505-8897-5942103911AA}">
    <text>SUAMTORIA DE GIRO DIRECTO Y ESFUERZO PROPIO</text>
  </threadedComment>
  <threadedComment ref="K8" dT="2020-08-04T16:00:44.11" personId="{1DFBC536-8145-4CE7-94CE-6BC39D8EB973}" id="{A29FCFA7-3409-4BE0-9588-6CCD07129507}">
    <text>SUMATORIA DE PAGOS (DESCUENTOS ,TESORERIA,EMBARGOS)</text>
  </threadedComment>
  <threadedComment ref="R8" dT="2020-08-04T15:59:07.94" personId="{1DFBC536-8145-4CE7-94CE-6BC39D8EB973}" id="{479B9FED-0B7C-41C1-A67A-3697493244F7}">
    <text>SUMATORIA DE VALORES (PRESCRITAS SALDO DE FACTURAS DE CONTRATO LIQUIDADOS Y OTROS CONCEPTOS (N/A NO RADICADAS)</text>
  </threadedComment>
  <threadedComment ref="X8" dT="2020-08-04T15:55:33.73" personId="{1DFBC536-8145-4CE7-94CE-6BC39D8EB973}" id="{098FDC25-A3A3-4990-8D85-C6658045AE2B}">
    <text>SUMATORIA DE LOS VALORES DE GLOSAS LEGALIZADAS Y GLOSAS POR CONCILIAR</text>
  </threadedComment>
  <threadedComment ref="AC8" dT="2020-08-04T15:56:24.52" personId="{1DFBC536-8145-4CE7-94CE-6BC39D8EB973}" id="{05B8240E-9450-4499-80BE-8A6623C0F144}">
    <text>VALRO INDIVIDUAL DE LA GLOSAS LEGALIZADA</text>
  </threadedComment>
  <threadedComment ref="AE8" dT="2020-08-04T15:56:04.49" personId="{1DFBC536-8145-4CE7-94CE-6BC39D8EB973}" id="{C9AD0002-60F1-49FE-9886-8CFF2CA63A0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61BC5-18F9-4719-9247-04B2B468C54C}">
  <dimension ref="A1:AK364"/>
  <sheetViews>
    <sheetView tabSelected="1" topLeftCell="A7" zoomScale="115" zoomScaleNormal="115" workbookViewId="0">
      <selection activeCell="A7" sqref="A7:O7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MARIO GAITAN YANGUAS DE SOACHA</v>
      </c>
    </row>
    <row r="4" spans="1:37">
      <c r="A4" s="1" t="s">
        <v>4</v>
      </c>
      <c r="E4" s="4">
        <f>+'[1]ACTA ANA'!F16</f>
        <v>44926</v>
      </c>
    </row>
    <row r="5" spans="1:37">
      <c r="A5" s="1" t="s">
        <v>5</v>
      </c>
      <c r="E5" s="4">
        <f>+'[1]ACTA ANA'!F414</f>
        <v>45041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707503</v>
      </c>
      <c r="D9" s="17">
        <f>+[1]DEPURADO!B3</f>
        <v>707503</v>
      </c>
      <c r="E9" s="19">
        <f>+[1]DEPURADO!C3</f>
        <v>38383</v>
      </c>
      <c r="F9" s="20">
        <f>+IF([1]DEPURADO!D3&gt;1,[1]DEPURADO!D3," ")</f>
        <v>38398</v>
      </c>
      <c r="G9" s="21">
        <f>[1]DEPURADO!F3</f>
        <v>11081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11081</v>
      </c>
      <c r="P9" s="18">
        <f>IF([1]DEPURADO!H3&gt;1,0,[1]DEPURADO!B3)</f>
        <v>0</v>
      </c>
      <c r="Q9" s="24">
        <f>+IF(P9&gt;0,G9,0)</f>
        <v>0</v>
      </c>
      <c r="R9" s="25">
        <f>IF(P9=0,G9,0)</f>
        <v>11081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RADICADA- TERMINOS VENCIDOS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723085</v>
      </c>
      <c r="D10" s="17">
        <f>+[1]DEPURADO!B4</f>
        <v>723085</v>
      </c>
      <c r="E10" s="19">
        <f>+[1]DEPURADO!C4</f>
        <v>38411</v>
      </c>
      <c r="F10" s="20">
        <f>+IF([1]DEPURADO!D4&gt;1,[1]DEPURADO!D4," ")</f>
        <v>38426</v>
      </c>
      <c r="G10" s="21">
        <f>[1]DEPURADO!F4</f>
        <v>5737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5737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5737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RADICADA- TERMINOS VENCIDOS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719578</v>
      </c>
      <c r="D11" s="17">
        <f>+[1]DEPURADO!B5</f>
        <v>719578</v>
      </c>
      <c r="E11" s="19">
        <f>+[1]DEPURADO!C5</f>
        <v>38411</v>
      </c>
      <c r="F11" s="20">
        <f>+IF([1]DEPURADO!D5&gt;1,[1]DEPURADO!D5," ")</f>
        <v>38426</v>
      </c>
      <c r="G11" s="21">
        <f>[1]DEPURADO!F5</f>
        <v>79300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79300</v>
      </c>
      <c r="P11" s="18">
        <f>IF([1]DEPURADO!H5&gt;1,0,[1]DEPURADO!B5)</f>
        <v>0</v>
      </c>
      <c r="Q11" s="24">
        <f>+IF(P11&gt;0,G11,0)</f>
        <v>0</v>
      </c>
      <c r="R11" s="25">
        <f>IF(P11=0,G11,0)</f>
        <v>79300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NO RADICADA- TERMINOS VENCIDOS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777037</v>
      </c>
      <c r="D12" s="17">
        <f>+[1]DEPURADO!B6</f>
        <v>777037</v>
      </c>
      <c r="E12" s="19">
        <f>+[1]DEPURADO!C6</f>
        <v>38503</v>
      </c>
      <c r="F12" s="20">
        <f>+IF([1]DEPURADO!D6&gt;1,[1]DEPURADO!D6," ")</f>
        <v>38518</v>
      </c>
      <c r="G12" s="21">
        <f>[1]DEPURADO!F6</f>
        <v>55388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55388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55388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NO RADICADA- TERMINOS VENCIDOS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930539</v>
      </c>
      <c r="D13" s="17">
        <f>+[1]DEPURADO!B7</f>
        <v>930539</v>
      </c>
      <c r="E13" s="19">
        <f>+[1]DEPURADO!C7</f>
        <v>38717</v>
      </c>
      <c r="F13" s="20">
        <f>+IF([1]DEPURADO!D7&gt;1,[1]DEPURADO!D7," ")</f>
        <v>38732</v>
      </c>
      <c r="G13" s="21">
        <f>[1]DEPURADO!F7</f>
        <v>89300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89300</v>
      </c>
      <c r="P13" s="18">
        <f>IF([1]DEPURADO!H7&gt;1,0,[1]DEPURADO!B7)</f>
        <v>0</v>
      </c>
      <c r="Q13" s="24">
        <f t="shared" ref="Q13:Q76" si="3">+IF(P13&gt;0,G13,0)</f>
        <v>0</v>
      </c>
      <c r="R13" s="25">
        <f t="shared" ref="R13:R76" si="4">IF(P13=0,G13,0)</f>
        <v>89300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NO RADICADA- TERMINOS VENCIDOS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985580</v>
      </c>
      <c r="D14" s="17">
        <f>+[1]DEPURADO!B8</f>
        <v>985580</v>
      </c>
      <c r="E14" s="19">
        <f>+[1]DEPURADO!C8</f>
        <v>38807</v>
      </c>
      <c r="F14" s="20">
        <f>+IF([1]DEPURADO!D8&gt;1,[1]DEPURADO!D8," ")</f>
        <v>38822</v>
      </c>
      <c r="G14" s="21">
        <f>[1]DEPURADO!F8</f>
        <v>183320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183320</v>
      </c>
      <c r="P14" s="18">
        <f>IF([1]DEPURADO!H8&gt;1,0,[1]DEPURADO!B8)</f>
        <v>0</v>
      </c>
      <c r="Q14" s="24">
        <f t="shared" si="3"/>
        <v>0</v>
      </c>
      <c r="R14" s="25">
        <f t="shared" si="4"/>
        <v>183320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NO RADICADA- TERMINOS VENCIDOS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997583</v>
      </c>
      <c r="D15" s="17">
        <f>+[1]DEPURADO!B9</f>
        <v>997583</v>
      </c>
      <c r="E15" s="19">
        <f>+[1]DEPURADO!C9</f>
        <v>38837</v>
      </c>
      <c r="F15" s="20">
        <f>+IF([1]DEPURADO!D9&gt;1,[1]DEPURADO!D9," ")</f>
        <v>38852</v>
      </c>
      <c r="G15" s="21">
        <f>[1]DEPURADO!F9</f>
        <v>117000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117000</v>
      </c>
      <c r="P15" s="18">
        <f>IF([1]DEPURADO!H9&gt;1,0,[1]DEPURADO!B9)</f>
        <v>0</v>
      </c>
      <c r="Q15" s="24">
        <f t="shared" si="3"/>
        <v>0</v>
      </c>
      <c r="R15" s="25">
        <f t="shared" si="4"/>
        <v>117000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NO RADICADA- TERMINOS VENCIDOS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1008976</v>
      </c>
      <c r="D16" s="17">
        <f>+[1]DEPURADO!B10</f>
        <v>1008976</v>
      </c>
      <c r="E16" s="19">
        <f>+[1]DEPURADO!C10</f>
        <v>38868</v>
      </c>
      <c r="F16" s="20">
        <f>+IF([1]DEPURADO!D10&gt;1,[1]DEPURADO!D10," ")</f>
        <v>38883</v>
      </c>
      <c r="G16" s="21">
        <f>[1]DEPURADO!F10</f>
        <v>52800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52800</v>
      </c>
      <c r="P16" s="18">
        <f>IF([1]DEPURADO!H10&gt;1,0,[1]DEPURADO!B10)</f>
        <v>0</v>
      </c>
      <c r="Q16" s="24">
        <f t="shared" si="3"/>
        <v>0</v>
      </c>
      <c r="R16" s="25">
        <f t="shared" si="4"/>
        <v>52800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NO RADICADA- TERMINOS VENCIDOS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1026075</v>
      </c>
      <c r="D17" s="17">
        <f>+[1]DEPURADO!B11</f>
        <v>1026075</v>
      </c>
      <c r="E17" s="19">
        <f>+[1]DEPURADO!C11</f>
        <v>38868</v>
      </c>
      <c r="F17" s="20">
        <f>+IF([1]DEPURADO!D11&gt;1,[1]DEPURADO!D11," ")</f>
        <v>38883</v>
      </c>
      <c r="G17" s="21">
        <f>[1]DEPURADO!F11</f>
        <v>60800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60800</v>
      </c>
      <c r="P17" s="18">
        <f>IF([1]DEPURADO!H11&gt;1,0,[1]DEPURADO!B11)</f>
        <v>0</v>
      </c>
      <c r="Q17" s="24">
        <f t="shared" si="3"/>
        <v>0</v>
      </c>
      <c r="R17" s="25">
        <f t="shared" si="4"/>
        <v>60800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NO RADICADA- TERMINOS VENCIDOS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1068977</v>
      </c>
      <c r="D18" s="17">
        <f>+[1]DEPURADO!B12</f>
        <v>1068977</v>
      </c>
      <c r="E18" s="19">
        <f>+[1]DEPURADO!C12</f>
        <v>38929</v>
      </c>
      <c r="F18" s="20">
        <f>+IF([1]DEPURADO!D12&gt;1,[1]DEPURADO!D12," ")</f>
        <v>38944</v>
      </c>
      <c r="G18" s="21">
        <f>[1]DEPURADO!F12</f>
        <v>93700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93700</v>
      </c>
      <c r="P18" s="18">
        <f>IF([1]DEPURADO!H12&gt;1,0,[1]DEPURADO!B12)</f>
        <v>0</v>
      </c>
      <c r="Q18" s="24">
        <f t="shared" si="3"/>
        <v>0</v>
      </c>
      <c r="R18" s="25">
        <f t="shared" si="4"/>
        <v>93700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NO RADICADA- TERMINOS VENCIDOS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1132734</v>
      </c>
      <c r="D19" s="17">
        <f>+[1]DEPURADO!B13</f>
        <v>1132734</v>
      </c>
      <c r="E19" s="19">
        <f>+[1]DEPURADO!C13</f>
        <v>39020</v>
      </c>
      <c r="F19" s="20">
        <f>+IF([1]DEPURADO!D13&gt;1,[1]DEPURADO!D13," ")</f>
        <v>39036</v>
      </c>
      <c r="G19" s="21">
        <f>[1]DEPURADO!F13</f>
        <v>65300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65300</v>
      </c>
      <c r="P19" s="18">
        <f>IF([1]DEPURADO!H13&gt;1,0,[1]DEPURADO!B13)</f>
        <v>0</v>
      </c>
      <c r="Q19" s="24">
        <f t="shared" si="3"/>
        <v>0</v>
      </c>
      <c r="R19" s="25">
        <f t="shared" si="4"/>
        <v>65300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NO RADICADA- TERMINOS VENCIDOS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1202084</v>
      </c>
      <c r="D20" s="17">
        <f>+[1]DEPURADO!B14</f>
        <v>1202084</v>
      </c>
      <c r="E20" s="19">
        <f>+[1]DEPURADO!C14</f>
        <v>39113</v>
      </c>
      <c r="F20" s="20">
        <f>+IF([1]DEPURADO!D14&gt;1,[1]DEPURADO!D14," ")</f>
        <v>39128</v>
      </c>
      <c r="G20" s="21">
        <f>[1]DEPURADO!F14</f>
        <v>305823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305823</v>
      </c>
      <c r="P20" s="18">
        <f>IF([1]DEPURADO!H14&gt;1,0,[1]DEPURADO!B14)</f>
        <v>0</v>
      </c>
      <c r="Q20" s="24">
        <f t="shared" si="3"/>
        <v>0</v>
      </c>
      <c r="R20" s="25">
        <f t="shared" si="4"/>
        <v>305823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NO RADICADA- TERMINOS VENCIDOS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1270785</v>
      </c>
      <c r="D21" s="17">
        <f>+[1]DEPURADO!B15</f>
        <v>1270785</v>
      </c>
      <c r="E21" s="19">
        <f>+[1]DEPURADO!C15</f>
        <v>39233</v>
      </c>
      <c r="F21" s="20">
        <f>+IF([1]DEPURADO!D15&gt;1,[1]DEPURADO!D15," ")</f>
        <v>39248</v>
      </c>
      <c r="G21" s="21">
        <f>[1]DEPURADO!F15</f>
        <v>196225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196225</v>
      </c>
      <c r="P21" s="18">
        <f>IF([1]DEPURADO!H15&gt;1,0,[1]DEPURADO!B15)</f>
        <v>0</v>
      </c>
      <c r="Q21" s="24">
        <f t="shared" si="3"/>
        <v>0</v>
      </c>
      <c r="R21" s="25">
        <f t="shared" si="4"/>
        <v>196225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RADICADA- TERMINOS VENCIDOS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1344567</v>
      </c>
      <c r="D22" s="17">
        <f>+[1]DEPURADO!B16</f>
        <v>1344567</v>
      </c>
      <c r="E22" s="19">
        <f>+[1]DEPURADO!C16</f>
        <v>39355</v>
      </c>
      <c r="F22" s="20">
        <f>+IF([1]DEPURADO!D16&gt;1,[1]DEPURADO!D16," ")</f>
        <v>39370</v>
      </c>
      <c r="G22" s="21">
        <f>[1]DEPURADO!F16</f>
        <v>168298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168298</v>
      </c>
      <c r="P22" s="18">
        <f>IF([1]DEPURADO!H16&gt;1,0,[1]DEPURADO!B16)</f>
        <v>0</v>
      </c>
      <c r="Q22" s="24">
        <f t="shared" si="3"/>
        <v>0</v>
      </c>
      <c r="R22" s="25">
        <f t="shared" si="4"/>
        <v>168298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NO RADICADA- TERMINOS VENCIDOS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1336658</v>
      </c>
      <c r="D23" s="17">
        <f>+[1]DEPURADO!B17</f>
        <v>1336658</v>
      </c>
      <c r="E23" s="19">
        <f>+[1]DEPURADO!C17</f>
        <v>39355</v>
      </c>
      <c r="F23" s="20">
        <f>+IF([1]DEPURADO!D17&gt;1,[1]DEPURADO!D17," ")</f>
        <v>39370</v>
      </c>
      <c r="G23" s="21">
        <f>[1]DEPURADO!F17</f>
        <v>50900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50900</v>
      </c>
      <c r="P23" s="18">
        <f>IF([1]DEPURADO!H17&gt;1,0,[1]DEPURADO!B17)</f>
        <v>0</v>
      </c>
      <c r="Q23" s="24">
        <f t="shared" si="3"/>
        <v>0</v>
      </c>
      <c r="R23" s="25">
        <f t="shared" si="4"/>
        <v>50900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RADICADA- TERMINOS VENCIDOS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1391118</v>
      </c>
      <c r="D24" s="17">
        <f>+[1]DEPURADO!B18</f>
        <v>1391118</v>
      </c>
      <c r="E24" s="19">
        <f>+[1]DEPURADO!C18</f>
        <v>39447</v>
      </c>
      <c r="F24" s="20">
        <f>+IF([1]DEPURADO!D18&gt;1,[1]DEPURADO!D18," ")</f>
        <v>39462</v>
      </c>
      <c r="G24" s="21">
        <f>[1]DEPURADO!F18</f>
        <v>41500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41500</v>
      </c>
      <c r="P24" s="18">
        <f>IF([1]DEPURADO!H18&gt;1,0,[1]DEPURADO!B18)</f>
        <v>0</v>
      </c>
      <c r="Q24" s="24">
        <f t="shared" si="3"/>
        <v>0</v>
      </c>
      <c r="R24" s="25">
        <f t="shared" si="4"/>
        <v>41500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NO RADICADA- TERMINOS VENCIDOS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1555145</v>
      </c>
      <c r="D25" s="17">
        <f>+[1]DEPURADO!B19</f>
        <v>1555145</v>
      </c>
      <c r="E25" s="19">
        <f>+[1]DEPURADO!C19</f>
        <v>39782</v>
      </c>
      <c r="F25" s="20">
        <f>+IF([1]DEPURADO!D19&gt;1,[1]DEPURADO!D19," ")</f>
        <v>39797</v>
      </c>
      <c r="G25" s="21">
        <f>[1]DEPURADO!F19</f>
        <v>120120</v>
      </c>
      <c r="H25" s="22">
        <v>0</v>
      </c>
      <c r="I25" s="22">
        <f>+[1]DEPURADO!M19+[1]DEPURADO!N19</f>
        <v>120120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0</v>
      </c>
      <c r="P25" s="18">
        <f>IF([1]DEPURADO!H19&gt;1,0,[1]DEPURADO!B19)</f>
        <v>1555145</v>
      </c>
      <c r="Q25" s="24">
        <f t="shared" si="3"/>
        <v>120120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MAYOR VALOR COBRADO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1670651</v>
      </c>
      <c r="D26" s="17">
        <f>+[1]DEPURADO!B20</f>
        <v>1670651</v>
      </c>
      <c r="E26" s="19">
        <f>+[1]DEPURADO!C20</f>
        <v>39920</v>
      </c>
      <c r="F26" s="20">
        <f>+IF([1]DEPURADO!D20&gt;1,[1]DEPURADO!D20," ")</f>
        <v>39952</v>
      </c>
      <c r="G26" s="21">
        <f>[1]DEPURADO!F20</f>
        <v>82187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82187</v>
      </c>
      <c r="P26" s="18">
        <f>IF([1]DEPURADO!H20&gt;1,0,[1]DEPURADO!B20)</f>
        <v>1670651</v>
      </c>
      <c r="Q26" s="24">
        <f t="shared" si="3"/>
        <v>82187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82187</v>
      </c>
      <c r="Y26" s="17" t="s">
        <v>45</v>
      </c>
      <c r="Z26" s="25">
        <f t="shared" si="5"/>
        <v>82187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 xml:space="preserve">GLOSA LEGALIZADA 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745072</v>
      </c>
      <c r="D27" s="17">
        <f>+[1]DEPURADO!B21</f>
        <v>745072</v>
      </c>
      <c r="E27" s="19">
        <f>+[1]DEPURADO!C21</f>
        <v>39936</v>
      </c>
      <c r="F27" s="20">
        <f>+IF([1]DEPURADO!D21&gt;1,[1]DEPURADO!D21," ")</f>
        <v>38457</v>
      </c>
      <c r="G27" s="21">
        <f>[1]DEPURADO!F21</f>
        <v>15200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15200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15200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RADICADA- TERMINOS VENCIDOS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1689941</v>
      </c>
      <c r="D28" s="17">
        <f>+[1]DEPURADO!B22</f>
        <v>1689941</v>
      </c>
      <c r="E28" s="19">
        <f>+[1]DEPURADO!C22</f>
        <v>39949</v>
      </c>
      <c r="F28" s="20">
        <f>+IF([1]DEPURADO!D22&gt;1,[1]DEPURADO!D22," ")</f>
        <v>39983</v>
      </c>
      <c r="G28" s="21">
        <f>[1]DEPURADO!F22</f>
        <v>83012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83012</v>
      </c>
      <c r="P28" s="18">
        <f>IF([1]DEPURADO!H22&gt;1,0,[1]DEPURADO!B22)</f>
        <v>1689941</v>
      </c>
      <c r="Q28" s="24">
        <f t="shared" si="3"/>
        <v>83012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83012</v>
      </c>
      <c r="Y28" s="17" t="s">
        <v>45</v>
      </c>
      <c r="Z28" s="25">
        <f t="shared" si="5"/>
        <v>83012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 xml:space="preserve">GLOSA LEGALIZADA 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1714780</v>
      </c>
      <c r="D29" s="17">
        <f>+[1]DEPURADO!B23</f>
        <v>1714780</v>
      </c>
      <c r="E29" s="19">
        <f>+[1]DEPURADO!C23</f>
        <v>39966</v>
      </c>
      <c r="F29" s="20">
        <f>+IF([1]DEPURADO!D23&gt;1,[1]DEPURADO!D23," ")</f>
        <v>40002</v>
      </c>
      <c r="G29" s="21">
        <f>[1]DEPURADO!F23</f>
        <v>1317200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1317200</v>
      </c>
      <c r="P29" s="18">
        <f>IF([1]DEPURADO!H23&gt;1,0,[1]DEPURADO!B23)</f>
        <v>1714780</v>
      </c>
      <c r="Q29" s="24">
        <f t="shared" si="3"/>
        <v>1317200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1317200</v>
      </c>
      <c r="Y29" s="17" t="s">
        <v>45</v>
      </c>
      <c r="Z29" s="25">
        <f t="shared" si="5"/>
        <v>1317200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 xml:space="preserve">GLOSA LEGALIZADA 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2713991</v>
      </c>
      <c r="D30" s="17">
        <f>+[1]DEPURADO!B24</f>
        <v>2713991</v>
      </c>
      <c r="E30" s="19">
        <f>+[1]DEPURADO!C24</f>
        <v>41123</v>
      </c>
      <c r="F30" s="20">
        <f>+IF([1]DEPURADO!D24&gt;1,[1]DEPURADO!D24," ")</f>
        <v>41166</v>
      </c>
      <c r="G30" s="21">
        <f>[1]DEPURADO!F24</f>
        <v>182848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182848</v>
      </c>
      <c r="P30" s="18">
        <f>IF([1]DEPURADO!H24&gt;1,0,[1]DEPURADO!B24)</f>
        <v>0</v>
      </c>
      <c r="Q30" s="24">
        <f t="shared" si="3"/>
        <v>0</v>
      </c>
      <c r="R30" s="25">
        <f t="shared" si="4"/>
        <v>182848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NO RADICADA- TERMINOS VENCIDOS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3073156</v>
      </c>
      <c r="D31" s="17">
        <f>+[1]DEPURADO!B25</f>
        <v>3073156</v>
      </c>
      <c r="E31" s="19">
        <f>+[1]DEPURADO!C25</f>
        <v>41538</v>
      </c>
      <c r="F31" s="20">
        <f>+IF([1]DEPURADO!D25&gt;1,[1]DEPURADO!D25," ")</f>
        <v>41425</v>
      </c>
      <c r="G31" s="21">
        <f>[1]DEPURADO!F25</f>
        <v>75450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75450</v>
      </c>
      <c r="P31" s="18">
        <f>IF([1]DEPURADO!H25&gt;1,0,[1]DEPURADO!B25)</f>
        <v>3073156</v>
      </c>
      <c r="Q31" s="24">
        <f t="shared" si="3"/>
        <v>75450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75450</v>
      </c>
      <c r="Y31" s="17" t="s">
        <v>45</v>
      </c>
      <c r="Z31" s="25">
        <f t="shared" si="5"/>
        <v>75450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 xml:space="preserve">GLOSA LEGALIZADA 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3415479</v>
      </c>
      <c r="D32" s="17">
        <f>+[1]DEPURADO!B26</f>
        <v>3415479</v>
      </c>
      <c r="E32" s="19">
        <f>+[1]DEPURADO!C26</f>
        <v>41899</v>
      </c>
      <c r="F32" s="20">
        <f>+IF([1]DEPURADO!D26&gt;1,[1]DEPURADO!D26," ")</f>
        <v>41969</v>
      </c>
      <c r="G32" s="21">
        <f>[1]DEPURADO!F26</f>
        <v>636900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636900</v>
      </c>
      <c r="L32" s="22">
        <v>0</v>
      </c>
      <c r="M32" s="22">
        <v>0</v>
      </c>
      <c r="N32" s="22">
        <f t="shared" si="1"/>
        <v>636900</v>
      </c>
      <c r="O32" s="22">
        <f t="shared" si="2"/>
        <v>0</v>
      </c>
      <c r="P32" s="18">
        <f>IF([1]DEPURADO!H26&gt;1,0,[1]DEPURADO!B26)</f>
        <v>3415479</v>
      </c>
      <c r="Q32" s="24">
        <f t="shared" si="3"/>
        <v>636900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CANCELADA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4168844</v>
      </c>
      <c r="D33" s="17">
        <f>+[1]DEPURADO!B27</f>
        <v>4168844</v>
      </c>
      <c r="E33" s="19">
        <f>+[1]DEPURADO!C27</f>
        <v>42677</v>
      </c>
      <c r="F33" s="20">
        <f>+IF([1]DEPURADO!D27&gt;1,[1]DEPURADO!D27," ")</f>
        <v>42716</v>
      </c>
      <c r="G33" s="21">
        <f>[1]DEPURADO!F27</f>
        <v>108800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108800</v>
      </c>
      <c r="L33" s="22">
        <v>0</v>
      </c>
      <c r="M33" s="22">
        <v>0</v>
      </c>
      <c r="N33" s="22">
        <f t="shared" si="1"/>
        <v>108800</v>
      </c>
      <c r="O33" s="22">
        <f t="shared" si="2"/>
        <v>0</v>
      </c>
      <c r="P33" s="18">
        <f>IF([1]DEPURADO!H27&gt;1,0,[1]DEPURADO!B27)</f>
        <v>4168844</v>
      </c>
      <c r="Q33" s="24">
        <f t="shared" si="3"/>
        <v>108800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 xml:space="preserve">GLOSA LEGALIZADA 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4350447</v>
      </c>
      <c r="D34" s="17">
        <f>+[1]DEPURADO!B28</f>
        <v>4350447</v>
      </c>
      <c r="E34" s="19">
        <f>+[1]DEPURADO!C28</f>
        <v>42854</v>
      </c>
      <c r="F34" s="20">
        <f>+IF([1]DEPURADO!D28&gt;1,[1]DEPURADO!D28," ")</f>
        <v>42860</v>
      </c>
      <c r="G34" s="21">
        <f>[1]DEPURADO!F28</f>
        <v>95500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71625</v>
      </c>
      <c r="L34" s="22">
        <v>0</v>
      </c>
      <c r="M34" s="22">
        <v>0</v>
      </c>
      <c r="N34" s="22">
        <f t="shared" si="1"/>
        <v>71625</v>
      </c>
      <c r="O34" s="22">
        <f t="shared" si="2"/>
        <v>23875</v>
      </c>
      <c r="P34" s="18">
        <f>IF([1]DEPURADO!H28&gt;1,0,[1]DEPURADO!B28)</f>
        <v>4350447</v>
      </c>
      <c r="Q34" s="24">
        <f t="shared" si="3"/>
        <v>95500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23875</v>
      </c>
      <c r="Y34" s="17" t="s">
        <v>45</v>
      </c>
      <c r="Z34" s="25">
        <f t="shared" si="5"/>
        <v>23875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GLOSA LEGALIZADA Y CANCELADA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4392332</v>
      </c>
      <c r="D35" s="17">
        <f>+[1]DEPURADO!B29</f>
        <v>4392332</v>
      </c>
      <c r="E35" s="19">
        <f>+[1]DEPURADO!C29</f>
        <v>42892</v>
      </c>
      <c r="F35" s="20">
        <f>+IF([1]DEPURADO!D29&gt;1,[1]DEPURADO!D29," ")</f>
        <v>42934</v>
      </c>
      <c r="G35" s="21">
        <f>[1]DEPURADO!F29</f>
        <v>59000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59000</v>
      </c>
      <c r="P35" s="18">
        <f>IF([1]DEPURADO!H29&gt;1,0,[1]DEPURADO!B29)</f>
        <v>4392332</v>
      </c>
      <c r="Q35" s="24">
        <f t="shared" si="3"/>
        <v>59000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59000</v>
      </c>
      <c r="Y35" s="17" t="s">
        <v>45</v>
      </c>
      <c r="Z35" s="25">
        <f t="shared" si="5"/>
        <v>59000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 xml:space="preserve">GLOSA LEGALIZADA 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4530147</v>
      </c>
      <c r="D36" s="17">
        <f>+[1]DEPURADO!B30</f>
        <v>4530147</v>
      </c>
      <c r="E36" s="19">
        <f>+[1]DEPURADO!C30</f>
        <v>43010</v>
      </c>
      <c r="F36" s="20">
        <f>+IF([1]DEPURADO!D30&gt;1,[1]DEPURADO!D30," ")</f>
        <v>43018</v>
      </c>
      <c r="G36" s="21">
        <f>[1]DEPURADO!F30</f>
        <v>411600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411600</v>
      </c>
      <c r="L36" s="22">
        <v>0</v>
      </c>
      <c r="M36" s="22">
        <v>0</v>
      </c>
      <c r="N36" s="22">
        <f t="shared" si="1"/>
        <v>411600</v>
      </c>
      <c r="O36" s="22">
        <f t="shared" si="2"/>
        <v>0</v>
      </c>
      <c r="P36" s="18">
        <f>IF([1]DEPURADO!H30&gt;1,0,[1]DEPURADO!B30)</f>
        <v>4530147</v>
      </c>
      <c r="Q36" s="24">
        <f t="shared" si="3"/>
        <v>411600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CANCELADA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4617246</v>
      </c>
      <c r="D37" s="17">
        <f>+[1]DEPURADO!B31</f>
        <v>4617246</v>
      </c>
      <c r="E37" s="19">
        <f>+[1]DEPURADO!C31</f>
        <v>43098</v>
      </c>
      <c r="F37" s="20">
        <f>+IF([1]DEPURADO!D31&gt;1,[1]DEPURADO!D31," ")</f>
        <v>43119</v>
      </c>
      <c r="G37" s="21">
        <f>[1]DEPURADO!F31</f>
        <v>118000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118000</v>
      </c>
      <c r="L37" s="22">
        <v>0</v>
      </c>
      <c r="M37" s="22">
        <v>0</v>
      </c>
      <c r="N37" s="22">
        <f t="shared" si="1"/>
        <v>118000</v>
      </c>
      <c r="O37" s="22">
        <f t="shared" si="2"/>
        <v>0</v>
      </c>
      <c r="P37" s="18">
        <f>IF([1]DEPURADO!H31&gt;1,0,[1]DEPURADO!B31)</f>
        <v>4617246</v>
      </c>
      <c r="Q37" s="24">
        <f t="shared" si="3"/>
        <v>118000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CANCELADA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4872080</v>
      </c>
      <c r="D38" s="17">
        <f>+[1]DEPURADO!B32</f>
        <v>4872080</v>
      </c>
      <c r="E38" s="19">
        <f>+[1]DEPURADO!C32</f>
        <v>43323</v>
      </c>
      <c r="F38" s="20">
        <f>+IF([1]DEPURADO!D32&gt;1,[1]DEPURADO!D32," ")</f>
        <v>43355</v>
      </c>
      <c r="G38" s="21">
        <f>[1]DEPURADO!F32</f>
        <v>435900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435900</v>
      </c>
      <c r="P38" s="18">
        <f>IF([1]DEPURADO!H32&gt;1,0,[1]DEPURADO!B32)</f>
        <v>4872080</v>
      </c>
      <c r="Q38" s="24">
        <f t="shared" si="3"/>
        <v>435900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435900</v>
      </c>
      <c r="Y38" s="17" t="s">
        <v>45</v>
      </c>
      <c r="Z38" s="25">
        <f t="shared" si="5"/>
        <v>435900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 xml:space="preserve">GLOSA LEGALIZADA 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5181633</v>
      </c>
      <c r="D39" s="17">
        <f>+[1]DEPURADO!B33</f>
        <v>5181633</v>
      </c>
      <c r="E39" s="19">
        <f>+[1]DEPURADO!C33</f>
        <v>43588</v>
      </c>
      <c r="F39" s="20">
        <f>+IF([1]DEPURADO!D33&gt;1,[1]DEPURADO!D33," ")</f>
        <v>43593</v>
      </c>
      <c r="G39" s="21">
        <f>[1]DEPURADO!F33</f>
        <v>496500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496500</v>
      </c>
      <c r="P39" s="18">
        <f>IF([1]DEPURADO!H33&gt;1,0,[1]DEPURADO!B33)</f>
        <v>5181633</v>
      </c>
      <c r="Q39" s="24">
        <f t="shared" si="3"/>
        <v>496500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496500</v>
      </c>
      <c r="Y39" s="17" t="s">
        <v>45</v>
      </c>
      <c r="Z39" s="25">
        <f t="shared" si="5"/>
        <v>496500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 xml:space="preserve">GLOSA LEGALIZADA 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5264855</v>
      </c>
      <c r="D40" s="17">
        <f>+[1]DEPURADO!B34</f>
        <v>5264855</v>
      </c>
      <c r="E40" s="19">
        <f>+[1]DEPURADO!C34</f>
        <v>43656</v>
      </c>
      <c r="F40" s="20">
        <f>+IF([1]DEPURADO!D34&gt;1,[1]DEPURADO!D34," ")</f>
        <v>43684</v>
      </c>
      <c r="G40" s="21">
        <f>[1]DEPURADO!F34</f>
        <v>111000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111000</v>
      </c>
      <c r="P40" s="18">
        <f>IF([1]DEPURADO!H34&gt;1,0,[1]DEPURADO!B34)</f>
        <v>5264855</v>
      </c>
      <c r="Q40" s="24">
        <f t="shared" si="3"/>
        <v>111000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111000</v>
      </c>
      <c r="Y40" s="17" t="s">
        <v>45</v>
      </c>
      <c r="Z40" s="25">
        <f t="shared" si="5"/>
        <v>111000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 xml:space="preserve">GLOSA LEGALIZADA 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5293639</v>
      </c>
      <c r="D41" s="17">
        <f>+[1]DEPURADO!B35</f>
        <v>5293639</v>
      </c>
      <c r="E41" s="19">
        <f>+[1]DEPURADO!C35</f>
        <v>43680</v>
      </c>
      <c r="F41" s="20">
        <f>+IF([1]DEPURADO!D35&gt;1,[1]DEPURADO!D35," ")</f>
        <v>43684</v>
      </c>
      <c r="G41" s="21">
        <f>[1]DEPURADO!F35</f>
        <v>260000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260000</v>
      </c>
      <c r="P41" s="18">
        <f>IF([1]DEPURADO!H35&gt;1,0,[1]DEPURADO!B35)</f>
        <v>5293639</v>
      </c>
      <c r="Q41" s="24">
        <f t="shared" si="3"/>
        <v>260000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260000</v>
      </c>
      <c r="Y41" s="17" t="s">
        <v>45</v>
      </c>
      <c r="Z41" s="25">
        <f t="shared" si="5"/>
        <v>260000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 xml:space="preserve">GLOSA LEGALIZADA 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5319241</v>
      </c>
      <c r="D42" s="17">
        <f>+[1]DEPURADO!B36</f>
        <v>5319241</v>
      </c>
      <c r="E42" s="19">
        <f>+[1]DEPURADO!C36</f>
        <v>43704</v>
      </c>
      <c r="F42" s="20">
        <f>+IF([1]DEPURADO!D36&gt;1,[1]DEPURADO!D36," ")</f>
        <v>43784</v>
      </c>
      <c r="G42" s="21">
        <f>[1]DEPURADO!F36</f>
        <v>17134</v>
      </c>
      <c r="H42" s="22">
        <v>0</v>
      </c>
      <c r="I42" s="22">
        <f>+[1]DEPURADO!M36+[1]DEPURADO!N36</f>
        <v>0</v>
      </c>
      <c r="J42" s="22">
        <f>+[1]DEPURADO!R36</f>
        <v>17134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17134</v>
      </c>
      <c r="O42" s="22">
        <f t="shared" si="2"/>
        <v>0</v>
      </c>
      <c r="P42" s="18">
        <f>IF([1]DEPURADO!H36&gt;1,0,[1]DEPURADO!B36)</f>
        <v>5319241</v>
      </c>
      <c r="Q42" s="24">
        <f t="shared" si="3"/>
        <v>17134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CANCELADA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5363689</v>
      </c>
      <c r="D43" s="17">
        <f>+[1]DEPURADO!B37</f>
        <v>5363689</v>
      </c>
      <c r="E43" s="19">
        <f>+[1]DEPURADO!C37</f>
        <v>43740</v>
      </c>
      <c r="F43" s="20">
        <f>+IF([1]DEPURADO!D37&gt;1,[1]DEPURADO!D37," ")</f>
        <v>43784</v>
      </c>
      <c r="G43" s="21">
        <f>[1]DEPURADO!F37</f>
        <v>5495</v>
      </c>
      <c r="H43" s="22">
        <v>0</v>
      </c>
      <c r="I43" s="22">
        <f>+[1]DEPURADO!M37+[1]DEPURADO!N37</f>
        <v>0</v>
      </c>
      <c r="J43" s="22">
        <f>+[1]DEPURADO!R37</f>
        <v>5495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5495</v>
      </c>
      <c r="O43" s="22">
        <f t="shared" si="2"/>
        <v>0</v>
      </c>
      <c r="P43" s="18">
        <f>IF([1]DEPURADO!H37&gt;1,0,[1]DEPURADO!B37)</f>
        <v>5363689</v>
      </c>
      <c r="Q43" s="24">
        <f t="shared" si="3"/>
        <v>5495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CANCELADA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5365488</v>
      </c>
      <c r="D44" s="17">
        <f>+[1]DEPURADO!B38</f>
        <v>5365488</v>
      </c>
      <c r="E44" s="19">
        <f>+[1]DEPURADO!C38</f>
        <v>43741</v>
      </c>
      <c r="F44" s="20">
        <f>+IF([1]DEPURADO!D38&gt;1,[1]DEPURADO!D38," ")</f>
        <v>43784</v>
      </c>
      <c r="G44" s="21">
        <f>[1]DEPURADO!F38</f>
        <v>7920</v>
      </c>
      <c r="H44" s="22">
        <v>0</v>
      </c>
      <c r="I44" s="22">
        <f>+[1]DEPURADO!M38+[1]DEPURADO!N38</f>
        <v>0</v>
      </c>
      <c r="J44" s="22">
        <f>+[1]DEPURADO!R38</f>
        <v>7920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7920</v>
      </c>
      <c r="O44" s="22">
        <f t="shared" si="2"/>
        <v>0</v>
      </c>
      <c r="P44" s="18">
        <f>IF([1]DEPURADO!H38&gt;1,0,[1]DEPURADO!B38)</f>
        <v>5365488</v>
      </c>
      <c r="Q44" s="24">
        <f t="shared" si="3"/>
        <v>7920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CANCELADA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5367193</v>
      </c>
      <c r="D45" s="17">
        <f>+[1]DEPURADO!B39</f>
        <v>5367193</v>
      </c>
      <c r="E45" s="19">
        <f>+[1]DEPURADO!C39</f>
        <v>43742</v>
      </c>
      <c r="F45" s="20">
        <f>+IF([1]DEPURADO!D39&gt;1,[1]DEPURADO!D39," ")</f>
        <v>43784</v>
      </c>
      <c r="G45" s="21">
        <f>[1]DEPURADO!F39</f>
        <v>24091</v>
      </c>
      <c r="H45" s="22">
        <v>0</v>
      </c>
      <c r="I45" s="22">
        <f>+[1]DEPURADO!M39+[1]DEPURADO!N39</f>
        <v>0</v>
      </c>
      <c r="J45" s="22">
        <f>+[1]DEPURADO!R39</f>
        <v>24091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24091</v>
      </c>
      <c r="O45" s="22">
        <f t="shared" si="2"/>
        <v>0</v>
      </c>
      <c r="P45" s="18">
        <f>IF([1]DEPURADO!H39&gt;1,0,[1]DEPURADO!B39)</f>
        <v>5367193</v>
      </c>
      <c r="Q45" s="24">
        <f t="shared" si="3"/>
        <v>24091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CANCELADA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5367210</v>
      </c>
      <c r="D46" s="17">
        <f>+[1]DEPURADO!B40</f>
        <v>5367210</v>
      </c>
      <c r="E46" s="19">
        <f>+[1]DEPURADO!C40</f>
        <v>43742</v>
      </c>
      <c r="F46" s="20">
        <f>+IF([1]DEPURADO!D40&gt;1,[1]DEPURADO!D40," ")</f>
        <v>43802</v>
      </c>
      <c r="G46" s="21">
        <f>[1]DEPURADO!F40</f>
        <v>75700</v>
      </c>
      <c r="H46" s="22">
        <v>0</v>
      </c>
      <c r="I46" s="22">
        <f>+[1]DEPURADO!M40+[1]DEPURADO!N40</f>
        <v>0</v>
      </c>
      <c r="J46" s="22">
        <f>+[1]DEPURADO!R40</f>
        <v>75700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75700</v>
      </c>
      <c r="O46" s="22">
        <f t="shared" si="2"/>
        <v>0</v>
      </c>
      <c r="P46" s="18">
        <f>IF([1]DEPURADO!H40&gt;1,0,[1]DEPURADO!B40)</f>
        <v>5367210</v>
      </c>
      <c r="Q46" s="24">
        <f t="shared" si="3"/>
        <v>75700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CANCELADA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5375629</v>
      </c>
      <c r="D47" s="17">
        <f>+[1]DEPURADO!B41</f>
        <v>5375629</v>
      </c>
      <c r="E47" s="19">
        <f>+[1]DEPURADO!C41</f>
        <v>43749</v>
      </c>
      <c r="F47" s="20">
        <f>+IF([1]DEPURADO!D41&gt;1,[1]DEPURADO!D41," ")</f>
        <v>43784</v>
      </c>
      <c r="G47" s="21">
        <f>[1]DEPURADO!F41</f>
        <v>5440</v>
      </c>
      <c r="H47" s="22">
        <v>0</v>
      </c>
      <c r="I47" s="22">
        <f>+[1]DEPURADO!M41+[1]DEPURADO!N41</f>
        <v>0</v>
      </c>
      <c r="J47" s="22">
        <f>+[1]DEPURADO!R41</f>
        <v>5440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5440</v>
      </c>
      <c r="O47" s="22">
        <f t="shared" si="2"/>
        <v>0</v>
      </c>
      <c r="P47" s="18">
        <f>IF([1]DEPURADO!H41&gt;1,0,[1]DEPURADO!B41)</f>
        <v>5375629</v>
      </c>
      <c r="Q47" s="24">
        <f t="shared" si="3"/>
        <v>5440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CANCELADA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5375678</v>
      </c>
      <c r="D48" s="17">
        <f>+[1]DEPURADO!B42</f>
        <v>5375678</v>
      </c>
      <c r="E48" s="19">
        <f>+[1]DEPURADO!C42</f>
        <v>43750</v>
      </c>
      <c r="F48" s="20">
        <f>+IF([1]DEPURADO!D42&gt;1,[1]DEPURADO!D42," ")</f>
        <v>43784</v>
      </c>
      <c r="G48" s="21">
        <f>[1]DEPURADO!F42</f>
        <v>5501</v>
      </c>
      <c r="H48" s="22">
        <v>0</v>
      </c>
      <c r="I48" s="22">
        <f>+[1]DEPURADO!M42+[1]DEPURADO!N42</f>
        <v>0</v>
      </c>
      <c r="J48" s="22">
        <f>+[1]DEPURADO!R42</f>
        <v>5501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5501</v>
      </c>
      <c r="O48" s="22">
        <f t="shared" si="2"/>
        <v>0</v>
      </c>
      <c r="P48" s="18">
        <f>IF([1]DEPURADO!H42&gt;1,0,[1]DEPURADO!B42)</f>
        <v>5375678</v>
      </c>
      <c r="Q48" s="24">
        <f t="shared" si="3"/>
        <v>5501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CANCELADA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5376042</v>
      </c>
      <c r="D49" s="17">
        <f>+[1]DEPURADO!B43</f>
        <v>5376042</v>
      </c>
      <c r="E49" s="19">
        <f>+[1]DEPURADO!C43</f>
        <v>43752</v>
      </c>
      <c r="F49" s="20">
        <f>+IF([1]DEPURADO!D43&gt;1,[1]DEPURADO!D43," ")</f>
        <v>43784</v>
      </c>
      <c r="G49" s="21">
        <f>[1]DEPURADO!F43</f>
        <v>13850</v>
      </c>
      <c r="H49" s="22">
        <v>0</v>
      </c>
      <c r="I49" s="22">
        <f>+[1]DEPURADO!M43+[1]DEPURADO!N43</f>
        <v>0</v>
      </c>
      <c r="J49" s="22">
        <f>+[1]DEPURADO!R43</f>
        <v>13850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13850</v>
      </c>
      <c r="O49" s="22">
        <f t="shared" si="2"/>
        <v>0</v>
      </c>
      <c r="P49" s="18">
        <f>IF([1]DEPURADO!H43&gt;1,0,[1]DEPURADO!B43)</f>
        <v>5376042</v>
      </c>
      <c r="Q49" s="24">
        <f t="shared" si="3"/>
        <v>13850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CANCELADA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5377492</v>
      </c>
      <c r="D50" s="17">
        <f>+[1]DEPURADO!B44</f>
        <v>5377492</v>
      </c>
      <c r="E50" s="19">
        <f>+[1]DEPURADO!C44</f>
        <v>43754</v>
      </c>
      <c r="F50" s="20">
        <f>+IF([1]DEPURADO!D44&gt;1,[1]DEPURADO!D44," ")</f>
        <v>43784</v>
      </c>
      <c r="G50" s="21">
        <f>[1]DEPURADO!F44</f>
        <v>10642</v>
      </c>
      <c r="H50" s="22">
        <v>0</v>
      </c>
      <c r="I50" s="22">
        <f>+[1]DEPURADO!M44+[1]DEPURADO!N44</f>
        <v>0</v>
      </c>
      <c r="J50" s="22">
        <f>+[1]DEPURADO!R44</f>
        <v>10642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10642</v>
      </c>
      <c r="O50" s="22">
        <f t="shared" si="2"/>
        <v>0</v>
      </c>
      <c r="P50" s="18">
        <f>IF([1]DEPURADO!H44&gt;1,0,[1]DEPURADO!B44)</f>
        <v>5377492</v>
      </c>
      <c r="Q50" s="24">
        <f t="shared" si="3"/>
        <v>10642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CANCELADA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5389919</v>
      </c>
      <c r="D51" s="17">
        <f>+[1]DEPURADO!B45</f>
        <v>5389919</v>
      </c>
      <c r="E51" s="19">
        <f>+[1]DEPURADO!C45</f>
        <v>43764</v>
      </c>
      <c r="F51" s="20">
        <f>+IF([1]DEPURADO!D45&gt;1,[1]DEPURADO!D45," ")</f>
        <v>43784</v>
      </c>
      <c r="G51" s="21">
        <f>[1]DEPURADO!F45</f>
        <v>13660</v>
      </c>
      <c r="H51" s="22">
        <v>0</v>
      </c>
      <c r="I51" s="22">
        <f>+[1]DEPURADO!M45+[1]DEPURADO!N45</f>
        <v>0</v>
      </c>
      <c r="J51" s="22">
        <f>+[1]DEPURADO!R45</f>
        <v>13660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13660</v>
      </c>
      <c r="O51" s="22">
        <f t="shared" si="2"/>
        <v>0</v>
      </c>
      <c r="P51" s="18">
        <f>IF([1]DEPURADO!H45&gt;1,0,[1]DEPURADO!B45)</f>
        <v>5389919</v>
      </c>
      <c r="Q51" s="24">
        <f t="shared" si="3"/>
        <v>13660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CANCELADA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5391929</v>
      </c>
      <c r="D52" s="17">
        <f>+[1]DEPURADO!B46</f>
        <v>5391929</v>
      </c>
      <c r="E52" s="19">
        <f>+[1]DEPURADO!C46</f>
        <v>43766</v>
      </c>
      <c r="F52" s="20">
        <f>+IF([1]DEPURADO!D46&gt;1,[1]DEPURADO!D46," ")</f>
        <v>43784</v>
      </c>
      <c r="G52" s="21">
        <f>[1]DEPURADO!F46</f>
        <v>14760</v>
      </c>
      <c r="H52" s="22">
        <v>0</v>
      </c>
      <c r="I52" s="22">
        <f>+[1]DEPURADO!M46+[1]DEPURADO!N46</f>
        <v>0</v>
      </c>
      <c r="J52" s="22">
        <f>+[1]DEPURADO!R46</f>
        <v>14760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14760</v>
      </c>
      <c r="O52" s="22">
        <f t="shared" si="2"/>
        <v>0</v>
      </c>
      <c r="P52" s="18">
        <f>IF([1]DEPURADO!H46&gt;1,0,[1]DEPURADO!B46)</f>
        <v>5391929</v>
      </c>
      <c r="Q52" s="24">
        <f t="shared" si="3"/>
        <v>14760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CANCELADA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5395082</v>
      </c>
      <c r="D53" s="17">
        <f>+[1]DEPURADO!B47</f>
        <v>5395082</v>
      </c>
      <c r="E53" s="19">
        <f>+[1]DEPURADO!C47</f>
        <v>43769</v>
      </c>
      <c r="F53" s="20">
        <f>+IF([1]DEPURADO!D47&gt;1,[1]DEPURADO!D47," ")</f>
        <v>43802</v>
      </c>
      <c r="G53" s="21">
        <f>[1]DEPURADO!F47</f>
        <v>195500</v>
      </c>
      <c r="H53" s="22">
        <v>0</v>
      </c>
      <c r="I53" s="22">
        <f>+[1]DEPURADO!M47+[1]DEPURADO!N47</f>
        <v>0</v>
      </c>
      <c r="J53" s="22">
        <f>+[1]DEPURADO!R47</f>
        <v>195500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195500</v>
      </c>
      <c r="O53" s="22">
        <f t="shared" si="2"/>
        <v>0</v>
      </c>
      <c r="P53" s="18">
        <f>IF([1]DEPURADO!H47&gt;1,0,[1]DEPURADO!B47)</f>
        <v>5395082</v>
      </c>
      <c r="Q53" s="24">
        <f t="shared" si="3"/>
        <v>195500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CANCELADA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5397237</v>
      </c>
      <c r="D54" s="17">
        <f>+[1]DEPURADO!B48</f>
        <v>5397237</v>
      </c>
      <c r="E54" s="19">
        <f>+[1]DEPURADO!C48</f>
        <v>43770</v>
      </c>
      <c r="F54" s="20">
        <f>+IF([1]DEPURADO!D48&gt;1,[1]DEPURADO!D48," ")</f>
        <v>43802</v>
      </c>
      <c r="G54" s="21">
        <f>[1]DEPURADO!F48</f>
        <v>46400</v>
      </c>
      <c r="H54" s="22">
        <v>0</v>
      </c>
      <c r="I54" s="22">
        <f>+[1]DEPURADO!M48+[1]DEPURADO!N48</f>
        <v>0</v>
      </c>
      <c r="J54" s="22">
        <f>+[1]DEPURADO!R48</f>
        <v>46400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46400</v>
      </c>
      <c r="O54" s="22">
        <f t="shared" si="2"/>
        <v>0</v>
      </c>
      <c r="P54" s="18">
        <f>IF([1]DEPURADO!H48&gt;1,0,[1]DEPURADO!B48)</f>
        <v>5397237</v>
      </c>
      <c r="Q54" s="24">
        <f t="shared" si="3"/>
        <v>46400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CANCELADA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5397459</v>
      </c>
      <c r="D55" s="17">
        <f>+[1]DEPURADO!B49</f>
        <v>5397459</v>
      </c>
      <c r="E55" s="19">
        <f>+[1]DEPURADO!C49</f>
        <v>43771</v>
      </c>
      <c r="F55" s="20">
        <f>+IF([1]DEPURADO!D49&gt;1,[1]DEPURADO!D49," ")</f>
        <v>43802</v>
      </c>
      <c r="G55" s="21">
        <f>[1]DEPURADO!F49</f>
        <v>57000</v>
      </c>
      <c r="H55" s="22">
        <v>0</v>
      </c>
      <c r="I55" s="22">
        <f>+[1]DEPURADO!M49+[1]DEPURADO!N49</f>
        <v>0</v>
      </c>
      <c r="J55" s="22">
        <f>+[1]DEPURADO!R49</f>
        <v>57000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57000</v>
      </c>
      <c r="O55" s="22">
        <f t="shared" si="2"/>
        <v>0</v>
      </c>
      <c r="P55" s="18">
        <f>IF([1]DEPURADO!H49&gt;1,0,[1]DEPURADO!B49)</f>
        <v>5397459</v>
      </c>
      <c r="Q55" s="24">
        <f t="shared" si="3"/>
        <v>57000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CANCELADA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5399260</v>
      </c>
      <c r="D56" s="17">
        <f>+[1]DEPURADO!B50</f>
        <v>5399260</v>
      </c>
      <c r="E56" s="19">
        <f>+[1]DEPURADO!C50</f>
        <v>43774</v>
      </c>
      <c r="F56" s="20">
        <f>+IF([1]DEPURADO!D50&gt;1,[1]DEPURADO!D50," ")</f>
        <v>43802</v>
      </c>
      <c r="G56" s="21">
        <f>[1]DEPURADO!F50</f>
        <v>113400</v>
      </c>
      <c r="H56" s="22">
        <v>0</v>
      </c>
      <c r="I56" s="22">
        <f>+[1]DEPURADO!M50+[1]DEPURADO!N50</f>
        <v>0</v>
      </c>
      <c r="J56" s="22">
        <f>+[1]DEPURADO!R50</f>
        <v>113400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113400</v>
      </c>
      <c r="O56" s="22">
        <f t="shared" si="2"/>
        <v>0</v>
      </c>
      <c r="P56" s="18">
        <f>IF([1]DEPURADO!H50&gt;1,0,[1]DEPURADO!B50)</f>
        <v>5399260</v>
      </c>
      <c r="Q56" s="24">
        <f t="shared" si="3"/>
        <v>113400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CANCELADA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5399854</v>
      </c>
      <c r="D57" s="17">
        <f>+[1]DEPURADO!B51</f>
        <v>5399854</v>
      </c>
      <c r="E57" s="19">
        <f>+[1]DEPURADO!C51</f>
        <v>43774</v>
      </c>
      <c r="F57" s="20">
        <f>+IF([1]DEPURADO!D51&gt;1,[1]DEPURADO!D51," ")</f>
        <v>43802</v>
      </c>
      <c r="G57" s="21">
        <f>[1]DEPURADO!F51</f>
        <v>47800</v>
      </c>
      <c r="H57" s="22">
        <v>0</v>
      </c>
      <c r="I57" s="22">
        <f>+[1]DEPURADO!M51+[1]DEPURADO!N51</f>
        <v>0</v>
      </c>
      <c r="J57" s="22">
        <f>+[1]DEPURADO!R51</f>
        <v>47800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47800</v>
      </c>
      <c r="O57" s="22">
        <f t="shared" si="2"/>
        <v>0</v>
      </c>
      <c r="P57" s="18">
        <f>IF([1]DEPURADO!H51&gt;1,0,[1]DEPURADO!B51)</f>
        <v>5399854</v>
      </c>
      <c r="Q57" s="24">
        <f t="shared" si="3"/>
        <v>47800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CANCELADA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5401695</v>
      </c>
      <c r="D58" s="17">
        <f>+[1]DEPURADO!B52</f>
        <v>5401695</v>
      </c>
      <c r="E58" s="19">
        <f>+[1]DEPURADO!C52</f>
        <v>43775</v>
      </c>
      <c r="F58" s="20">
        <f>+IF([1]DEPURADO!D52&gt;1,[1]DEPURADO!D52," ")</f>
        <v>43802</v>
      </c>
      <c r="G58" s="21">
        <f>[1]DEPURADO!F52</f>
        <v>22600</v>
      </c>
      <c r="H58" s="22">
        <v>0</v>
      </c>
      <c r="I58" s="22">
        <f>+[1]DEPURADO!M52+[1]DEPURADO!N52</f>
        <v>0</v>
      </c>
      <c r="J58" s="22">
        <f>+[1]DEPURADO!R52</f>
        <v>22600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22600</v>
      </c>
      <c r="O58" s="22">
        <f t="shared" si="2"/>
        <v>0</v>
      </c>
      <c r="P58" s="18">
        <f>IF([1]DEPURADO!H52&gt;1,0,[1]DEPURADO!B52)</f>
        <v>5401695</v>
      </c>
      <c r="Q58" s="24">
        <f t="shared" si="3"/>
        <v>22600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CANCELADA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5400745</v>
      </c>
      <c r="D59" s="17">
        <f>+[1]DEPURADO!B53</f>
        <v>5400745</v>
      </c>
      <c r="E59" s="19">
        <f>+[1]DEPURADO!C53</f>
        <v>43775</v>
      </c>
      <c r="F59" s="20">
        <f>+IF([1]DEPURADO!D53&gt;1,[1]DEPURADO!D53," ")</f>
        <v>43776</v>
      </c>
      <c r="G59" s="21">
        <f>[1]DEPURADO!F53</f>
        <v>368722</v>
      </c>
      <c r="H59" s="22">
        <v>0</v>
      </c>
      <c r="I59" s="22">
        <f>+[1]DEPURADO!M53+[1]DEPURADO!N53</f>
        <v>0</v>
      </c>
      <c r="J59" s="22">
        <f>+[1]DEPURADO!R53</f>
        <v>368722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368722</v>
      </c>
      <c r="O59" s="22">
        <f t="shared" si="2"/>
        <v>0</v>
      </c>
      <c r="P59" s="18">
        <f>IF([1]DEPURADO!H53&gt;1,0,[1]DEPURADO!B53)</f>
        <v>5400745</v>
      </c>
      <c r="Q59" s="24">
        <f t="shared" si="3"/>
        <v>368722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CANCELADA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5402824</v>
      </c>
      <c r="D60" s="17">
        <f>+[1]DEPURADO!B54</f>
        <v>5402824</v>
      </c>
      <c r="E60" s="19">
        <f>+[1]DEPURADO!C54</f>
        <v>43776</v>
      </c>
      <c r="F60" s="20">
        <f>+IF([1]DEPURADO!D54&gt;1,[1]DEPURADO!D54," ")</f>
        <v>43802</v>
      </c>
      <c r="G60" s="21">
        <f>[1]DEPURADO!F54</f>
        <v>33100</v>
      </c>
      <c r="H60" s="22">
        <v>0</v>
      </c>
      <c r="I60" s="22">
        <f>+[1]DEPURADO!M54+[1]DEPURADO!N54</f>
        <v>0</v>
      </c>
      <c r="J60" s="22">
        <f>+[1]DEPURADO!R54</f>
        <v>33100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33100</v>
      </c>
      <c r="O60" s="22">
        <f t="shared" si="2"/>
        <v>0</v>
      </c>
      <c r="P60" s="18">
        <f>IF([1]DEPURADO!H54&gt;1,0,[1]DEPURADO!B54)</f>
        <v>5402824</v>
      </c>
      <c r="Q60" s="24">
        <f t="shared" si="3"/>
        <v>33100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CANCELADA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5402818</v>
      </c>
      <c r="D61" s="17">
        <f>+[1]DEPURADO!B55</f>
        <v>5402818</v>
      </c>
      <c r="E61" s="19">
        <f>+[1]DEPURADO!C55</f>
        <v>43776</v>
      </c>
      <c r="F61" s="20">
        <f>+IF([1]DEPURADO!D55&gt;1,[1]DEPURADO!D55," ")</f>
        <v>43802</v>
      </c>
      <c r="G61" s="21">
        <f>[1]DEPURADO!F55</f>
        <v>47800</v>
      </c>
      <c r="H61" s="22">
        <v>0</v>
      </c>
      <c r="I61" s="22">
        <f>+[1]DEPURADO!M55+[1]DEPURADO!N55</f>
        <v>0</v>
      </c>
      <c r="J61" s="22">
        <f>+[1]DEPURADO!R55</f>
        <v>47800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47800</v>
      </c>
      <c r="O61" s="22">
        <f t="shared" si="2"/>
        <v>0</v>
      </c>
      <c r="P61" s="18">
        <f>IF([1]DEPURADO!H55&gt;1,0,[1]DEPURADO!B55)</f>
        <v>5402818</v>
      </c>
      <c r="Q61" s="24">
        <f t="shared" si="3"/>
        <v>47800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CANCELADA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5403765</v>
      </c>
      <c r="D62" s="17">
        <f>+[1]DEPURADO!B56</f>
        <v>5403765</v>
      </c>
      <c r="E62" s="19">
        <f>+[1]DEPURADO!C56</f>
        <v>43777</v>
      </c>
      <c r="F62" s="20">
        <f>+IF([1]DEPURADO!D56&gt;1,[1]DEPURADO!D56," ")</f>
        <v>43802</v>
      </c>
      <c r="G62" s="21">
        <f>[1]DEPURADO!F56</f>
        <v>302800</v>
      </c>
      <c r="H62" s="22">
        <v>0</v>
      </c>
      <c r="I62" s="22">
        <f>+[1]DEPURADO!M56+[1]DEPURADO!N56</f>
        <v>0</v>
      </c>
      <c r="J62" s="22">
        <f>+[1]DEPURADO!R56</f>
        <v>302800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302800</v>
      </c>
      <c r="O62" s="22">
        <f t="shared" si="2"/>
        <v>0</v>
      </c>
      <c r="P62" s="18">
        <f>IF([1]DEPURADO!H56&gt;1,0,[1]DEPURADO!B56)</f>
        <v>5403765</v>
      </c>
      <c r="Q62" s="24">
        <f t="shared" si="3"/>
        <v>302800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CANCELADA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5405041</v>
      </c>
      <c r="D63" s="17">
        <f>+[1]DEPURADO!B57</f>
        <v>5405041</v>
      </c>
      <c r="E63" s="19">
        <f>+[1]DEPURADO!C57</f>
        <v>43777</v>
      </c>
      <c r="F63" s="20">
        <f>+IF([1]DEPURADO!D57&gt;1,[1]DEPURADO!D57," ")</f>
        <v>43802</v>
      </c>
      <c r="G63" s="21">
        <f>[1]DEPURADO!F57</f>
        <v>33100</v>
      </c>
      <c r="H63" s="22">
        <v>0</v>
      </c>
      <c r="I63" s="22">
        <f>+[1]DEPURADO!M57+[1]DEPURADO!N57</f>
        <v>0</v>
      </c>
      <c r="J63" s="22">
        <f>+[1]DEPURADO!R57</f>
        <v>33100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33100</v>
      </c>
      <c r="O63" s="22">
        <f t="shared" si="2"/>
        <v>0</v>
      </c>
      <c r="P63" s="18">
        <f>IF([1]DEPURADO!H57&gt;1,0,[1]DEPURADO!B57)</f>
        <v>5405041</v>
      </c>
      <c r="Q63" s="24">
        <f t="shared" si="3"/>
        <v>33100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CANCELADA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5405072</v>
      </c>
      <c r="D64" s="17">
        <f>+[1]DEPURADO!B58</f>
        <v>5405072</v>
      </c>
      <c r="E64" s="19">
        <f>+[1]DEPURADO!C58</f>
        <v>43778</v>
      </c>
      <c r="F64" s="20">
        <f>+IF([1]DEPURADO!D58&gt;1,[1]DEPURADO!D58," ")</f>
        <v>43802</v>
      </c>
      <c r="G64" s="21">
        <f>[1]DEPURADO!F58</f>
        <v>131700</v>
      </c>
      <c r="H64" s="22">
        <v>0</v>
      </c>
      <c r="I64" s="22">
        <f>+[1]DEPURADO!M58+[1]DEPURADO!N58</f>
        <v>0</v>
      </c>
      <c r="J64" s="22">
        <f>+[1]DEPURADO!R58</f>
        <v>131700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131700</v>
      </c>
      <c r="O64" s="22">
        <f t="shared" si="2"/>
        <v>0</v>
      </c>
      <c r="P64" s="18">
        <f>IF([1]DEPURADO!H58&gt;1,0,[1]DEPURADO!B58)</f>
        <v>5405072</v>
      </c>
      <c r="Q64" s="24">
        <f t="shared" si="3"/>
        <v>131700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CANCELADA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5408629</v>
      </c>
      <c r="D65" s="17">
        <f>+[1]DEPURADO!B59</f>
        <v>5408629</v>
      </c>
      <c r="E65" s="19">
        <f>+[1]DEPURADO!C59</f>
        <v>43782</v>
      </c>
      <c r="F65" s="20">
        <f>+IF([1]DEPURADO!D59&gt;1,[1]DEPURADO!D59," ")</f>
        <v>43802</v>
      </c>
      <c r="G65" s="21">
        <f>[1]DEPURADO!F59</f>
        <v>33100</v>
      </c>
      <c r="H65" s="22">
        <v>0</v>
      </c>
      <c r="I65" s="22">
        <f>+[1]DEPURADO!M59+[1]DEPURADO!N59</f>
        <v>0</v>
      </c>
      <c r="J65" s="22">
        <f>+[1]DEPURADO!R59</f>
        <v>33100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33100</v>
      </c>
      <c r="O65" s="22">
        <f t="shared" si="2"/>
        <v>0</v>
      </c>
      <c r="P65" s="18">
        <f>IF([1]DEPURADO!H59&gt;1,0,[1]DEPURADO!B59)</f>
        <v>5408629</v>
      </c>
      <c r="Q65" s="24">
        <f t="shared" si="3"/>
        <v>33100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CANCELADA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5408385</v>
      </c>
      <c r="D66" s="17">
        <f>+[1]DEPURADO!B60</f>
        <v>5408385</v>
      </c>
      <c r="E66" s="19">
        <f>+[1]DEPURADO!C60</f>
        <v>43782</v>
      </c>
      <c r="F66" s="20">
        <f>+IF([1]DEPURADO!D60&gt;1,[1]DEPURADO!D60," ")</f>
        <v>43802</v>
      </c>
      <c r="G66" s="21">
        <f>[1]DEPURADO!F60</f>
        <v>33100</v>
      </c>
      <c r="H66" s="22">
        <v>0</v>
      </c>
      <c r="I66" s="22">
        <f>+[1]DEPURADO!M60+[1]DEPURADO!N60</f>
        <v>0</v>
      </c>
      <c r="J66" s="22">
        <f>+[1]DEPURADO!R60</f>
        <v>33100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33100</v>
      </c>
      <c r="O66" s="22">
        <f t="shared" si="2"/>
        <v>0</v>
      </c>
      <c r="P66" s="18">
        <f>IF([1]DEPURADO!H60&gt;1,0,[1]DEPURADO!B60)</f>
        <v>5408385</v>
      </c>
      <c r="Q66" s="24">
        <f t="shared" si="3"/>
        <v>33100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CANCELADA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5408631</v>
      </c>
      <c r="D67" s="17">
        <f>+[1]DEPURADO!B61</f>
        <v>5408631</v>
      </c>
      <c r="E67" s="19">
        <f>+[1]DEPURADO!C61</f>
        <v>43782</v>
      </c>
      <c r="F67" s="20">
        <f>+IF([1]DEPURADO!D61&gt;1,[1]DEPURADO!D61," ")</f>
        <v>43802</v>
      </c>
      <c r="G67" s="21">
        <f>[1]DEPURADO!F61</f>
        <v>47800</v>
      </c>
      <c r="H67" s="22">
        <v>0</v>
      </c>
      <c r="I67" s="22">
        <f>+[1]DEPURADO!M61+[1]DEPURADO!N61</f>
        <v>0</v>
      </c>
      <c r="J67" s="22">
        <f>+[1]DEPURADO!R61</f>
        <v>47800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47800</v>
      </c>
      <c r="O67" s="22">
        <f t="shared" si="2"/>
        <v>0</v>
      </c>
      <c r="P67" s="18">
        <f>IF([1]DEPURADO!H61&gt;1,0,[1]DEPURADO!B61)</f>
        <v>5408631</v>
      </c>
      <c r="Q67" s="24">
        <f t="shared" si="3"/>
        <v>47800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CANCELADA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5407227</v>
      </c>
      <c r="D68" s="17">
        <f>+[1]DEPURADO!B62</f>
        <v>5407227</v>
      </c>
      <c r="E68" s="19">
        <f>+[1]DEPURADO!C62</f>
        <v>43782</v>
      </c>
      <c r="F68" s="20">
        <f>+IF([1]DEPURADO!D62&gt;1,[1]DEPURADO!D62," ")</f>
        <v>43802</v>
      </c>
      <c r="G68" s="21">
        <f>[1]DEPURADO!F62</f>
        <v>54400</v>
      </c>
      <c r="H68" s="22">
        <v>0</v>
      </c>
      <c r="I68" s="22">
        <f>+[1]DEPURADO!M62+[1]DEPURADO!N62</f>
        <v>0</v>
      </c>
      <c r="J68" s="22">
        <f>+[1]DEPURADO!R62</f>
        <v>54400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54400</v>
      </c>
      <c r="O68" s="22">
        <f t="shared" si="2"/>
        <v>0</v>
      </c>
      <c r="P68" s="18">
        <f>IF([1]DEPURADO!H62&gt;1,0,[1]DEPURADO!B62)</f>
        <v>5407227</v>
      </c>
      <c r="Q68" s="24">
        <f t="shared" si="3"/>
        <v>54400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CANCELADA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5410272</v>
      </c>
      <c r="D69" s="17">
        <f>+[1]DEPURADO!B63</f>
        <v>5410272</v>
      </c>
      <c r="E69" s="19">
        <f>+[1]DEPURADO!C63</f>
        <v>43783</v>
      </c>
      <c r="F69" s="20">
        <f>+IF([1]DEPURADO!D63&gt;1,[1]DEPURADO!D63," ")</f>
        <v>43802</v>
      </c>
      <c r="G69" s="21">
        <f>[1]DEPURADO!F63</f>
        <v>54739</v>
      </c>
      <c r="H69" s="22">
        <v>0</v>
      </c>
      <c r="I69" s="22">
        <f>+[1]DEPURADO!M63+[1]DEPURADO!N63</f>
        <v>0</v>
      </c>
      <c r="J69" s="22">
        <f>+[1]DEPURADO!R63</f>
        <v>54739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54739</v>
      </c>
      <c r="O69" s="22">
        <f t="shared" si="2"/>
        <v>0</v>
      </c>
      <c r="P69" s="18">
        <f>IF([1]DEPURADO!H63&gt;1,0,[1]DEPURADO!B63)</f>
        <v>5410272</v>
      </c>
      <c r="Q69" s="24">
        <f t="shared" si="3"/>
        <v>54739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CANCELADA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5411442</v>
      </c>
      <c r="D70" s="17">
        <f>+[1]DEPURADO!B64</f>
        <v>5411442</v>
      </c>
      <c r="E70" s="19">
        <f>+[1]DEPURADO!C64</f>
        <v>43784</v>
      </c>
      <c r="F70" s="20">
        <f>+IF([1]DEPURADO!D64&gt;1,[1]DEPURADO!D64," ")</f>
        <v>43802</v>
      </c>
      <c r="G70" s="21">
        <f>[1]DEPURADO!F64</f>
        <v>560443</v>
      </c>
      <c r="H70" s="22">
        <v>0</v>
      </c>
      <c r="I70" s="22">
        <f>+[1]DEPURADO!M64+[1]DEPURADO!N64</f>
        <v>0</v>
      </c>
      <c r="J70" s="22">
        <f>+[1]DEPURADO!R64</f>
        <v>560443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560443</v>
      </c>
      <c r="O70" s="22">
        <f t="shared" si="2"/>
        <v>0</v>
      </c>
      <c r="P70" s="18">
        <f>IF([1]DEPURADO!H64&gt;1,0,[1]DEPURADO!B64)</f>
        <v>5411442</v>
      </c>
      <c r="Q70" s="24">
        <f t="shared" si="3"/>
        <v>560443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CANCELADA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5417132</v>
      </c>
      <c r="D71" s="17">
        <f>+[1]DEPURADO!B65</f>
        <v>5417132</v>
      </c>
      <c r="E71" s="19">
        <f>+[1]DEPURADO!C65</f>
        <v>43790</v>
      </c>
      <c r="F71" s="20">
        <f>+IF([1]DEPURADO!D65&gt;1,[1]DEPURADO!D65," ")</f>
        <v>43802</v>
      </c>
      <c r="G71" s="21">
        <f>[1]DEPURADO!F65</f>
        <v>193500</v>
      </c>
      <c r="H71" s="22">
        <v>0</v>
      </c>
      <c r="I71" s="22">
        <f>+[1]DEPURADO!M65+[1]DEPURADO!N65</f>
        <v>0</v>
      </c>
      <c r="J71" s="22">
        <f>+[1]DEPURADO!R65</f>
        <v>193500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193500</v>
      </c>
      <c r="O71" s="22">
        <f t="shared" si="2"/>
        <v>0</v>
      </c>
      <c r="P71" s="18">
        <f>IF([1]DEPURADO!H65&gt;1,0,[1]DEPURADO!B65)</f>
        <v>5417132</v>
      </c>
      <c r="Q71" s="24">
        <f t="shared" si="3"/>
        <v>193500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CANCELADA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5417156</v>
      </c>
      <c r="D72" s="17">
        <f>+[1]DEPURADO!B66</f>
        <v>5417156</v>
      </c>
      <c r="E72" s="19">
        <f>+[1]DEPURADO!C66</f>
        <v>43790</v>
      </c>
      <c r="F72" s="20">
        <f>+IF([1]DEPURADO!D66&gt;1,[1]DEPURADO!D66," ")</f>
        <v>43802</v>
      </c>
      <c r="G72" s="21">
        <f>[1]DEPURADO!F66</f>
        <v>22600</v>
      </c>
      <c r="H72" s="22">
        <v>0</v>
      </c>
      <c r="I72" s="22">
        <f>+[1]DEPURADO!M66+[1]DEPURADO!N66</f>
        <v>0</v>
      </c>
      <c r="J72" s="22">
        <f>+[1]DEPURADO!R66</f>
        <v>22600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22600</v>
      </c>
      <c r="O72" s="22">
        <f t="shared" si="2"/>
        <v>0</v>
      </c>
      <c r="P72" s="18">
        <f>IF([1]DEPURADO!H66&gt;1,0,[1]DEPURADO!B66)</f>
        <v>5417156</v>
      </c>
      <c r="Q72" s="24">
        <f t="shared" si="3"/>
        <v>22600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CANCELADA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5418295</v>
      </c>
      <c r="D73" s="17">
        <f>+[1]DEPURADO!B67</f>
        <v>5418295</v>
      </c>
      <c r="E73" s="19">
        <f>+[1]DEPURADO!C67</f>
        <v>43791</v>
      </c>
      <c r="F73" s="20">
        <f>+IF([1]DEPURADO!D67&gt;1,[1]DEPURADO!D67," ")</f>
        <v>43802</v>
      </c>
      <c r="G73" s="21">
        <f>[1]DEPURADO!F67</f>
        <v>7530</v>
      </c>
      <c r="H73" s="22">
        <v>0</v>
      </c>
      <c r="I73" s="22">
        <f>+[1]DEPURADO!M67+[1]DEPURADO!N67</f>
        <v>0</v>
      </c>
      <c r="J73" s="22">
        <f>+[1]DEPURADO!R67</f>
        <v>7530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7530</v>
      </c>
      <c r="O73" s="22">
        <f t="shared" si="2"/>
        <v>0</v>
      </c>
      <c r="P73" s="18">
        <f>IF([1]DEPURADO!H67&gt;1,0,[1]DEPURADO!B67)</f>
        <v>5418295</v>
      </c>
      <c r="Q73" s="24">
        <f t="shared" si="3"/>
        <v>7530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CANCELADA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5419162</v>
      </c>
      <c r="D74" s="17">
        <f>+[1]DEPURADO!B68</f>
        <v>5419162</v>
      </c>
      <c r="E74" s="19">
        <f>+[1]DEPURADO!C68</f>
        <v>43793</v>
      </c>
      <c r="F74" s="20">
        <f>+IF([1]DEPURADO!D68&gt;1,[1]DEPURADO!D68," ")</f>
        <v>43802</v>
      </c>
      <c r="G74" s="21">
        <f>[1]DEPURADO!F68</f>
        <v>55665</v>
      </c>
      <c r="H74" s="22">
        <v>0</v>
      </c>
      <c r="I74" s="22">
        <f>+[1]DEPURADO!M68+[1]DEPURADO!N68</f>
        <v>0</v>
      </c>
      <c r="J74" s="22">
        <f>+[1]DEPURADO!R68</f>
        <v>55665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55665</v>
      </c>
      <c r="O74" s="22">
        <f t="shared" si="2"/>
        <v>0</v>
      </c>
      <c r="P74" s="18">
        <f>IF([1]DEPURADO!H68&gt;1,0,[1]DEPURADO!B68)</f>
        <v>5419162</v>
      </c>
      <c r="Q74" s="24">
        <f t="shared" si="3"/>
        <v>55665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CANCELADA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5419339</v>
      </c>
      <c r="D75" s="17">
        <f>+[1]DEPURADO!B69</f>
        <v>5419339</v>
      </c>
      <c r="E75" s="19">
        <f>+[1]DEPURADO!C69</f>
        <v>43793</v>
      </c>
      <c r="F75" s="20">
        <f>+IF([1]DEPURADO!D69&gt;1,[1]DEPURADO!D69," ")</f>
        <v>43802</v>
      </c>
      <c r="G75" s="21">
        <f>[1]DEPURADO!F69</f>
        <v>55875</v>
      </c>
      <c r="H75" s="22">
        <v>0</v>
      </c>
      <c r="I75" s="22">
        <f>+[1]DEPURADO!M69+[1]DEPURADO!N69</f>
        <v>0</v>
      </c>
      <c r="J75" s="22">
        <f>+[1]DEPURADO!R69</f>
        <v>55875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55875</v>
      </c>
      <c r="O75" s="22">
        <f t="shared" si="2"/>
        <v>0</v>
      </c>
      <c r="P75" s="18">
        <f>IF([1]DEPURADO!H69&gt;1,0,[1]DEPURADO!B69)</f>
        <v>5419339</v>
      </c>
      <c r="Q75" s="24">
        <f t="shared" si="3"/>
        <v>55875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CANCELADA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5420015</v>
      </c>
      <c r="D76" s="17">
        <f>+[1]DEPURADO!B70</f>
        <v>5420015</v>
      </c>
      <c r="E76" s="19">
        <f>+[1]DEPURADO!C70</f>
        <v>43794</v>
      </c>
      <c r="F76" s="20">
        <f>+IF([1]DEPURADO!D70&gt;1,[1]DEPURADO!D70," ")</f>
        <v>43811</v>
      </c>
      <c r="G76" s="21">
        <f>[1]DEPURADO!F70</f>
        <v>833700</v>
      </c>
      <c r="H76" s="22">
        <v>0</v>
      </c>
      <c r="I76" s="22">
        <f>+[1]DEPURADO!M70+[1]DEPURADO!N70</f>
        <v>0</v>
      </c>
      <c r="J76" s="22">
        <f>+[1]DEPURADO!R70</f>
        <v>833700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833700</v>
      </c>
      <c r="O76" s="22">
        <f t="shared" si="2"/>
        <v>0</v>
      </c>
      <c r="P76" s="18">
        <f>IF([1]DEPURADO!H70&gt;1,0,[1]DEPURADO!B70)</f>
        <v>5420015</v>
      </c>
      <c r="Q76" s="24">
        <f t="shared" si="3"/>
        <v>833700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CANCELADA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5422482</v>
      </c>
      <c r="D77" s="17">
        <f>+[1]DEPURADO!B71</f>
        <v>5422482</v>
      </c>
      <c r="E77" s="19">
        <f>+[1]DEPURADO!C71</f>
        <v>43795</v>
      </c>
      <c r="F77" s="20">
        <f>+IF([1]DEPURADO!D71&gt;1,[1]DEPURADO!D71," ")</f>
        <v>43802</v>
      </c>
      <c r="G77" s="21">
        <f>[1]DEPURADO!F71</f>
        <v>55019</v>
      </c>
      <c r="H77" s="22">
        <v>0</v>
      </c>
      <c r="I77" s="22">
        <f>+[1]DEPURADO!M71+[1]DEPURADO!N71</f>
        <v>0</v>
      </c>
      <c r="J77" s="22">
        <f>+[1]DEPURADO!R71</f>
        <v>55019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55019</v>
      </c>
      <c r="O77" s="22">
        <f t="shared" ref="O77:O140" si="9">+G77-I77-N77</f>
        <v>0</v>
      </c>
      <c r="P77" s="18">
        <f>IF([1]DEPURADO!H71&gt;1,0,[1]DEPURADO!B71)</f>
        <v>5422482</v>
      </c>
      <c r="Q77" s="24">
        <f t="shared" ref="Q77:Q140" si="10">+IF(P77&gt;0,G77,0)</f>
        <v>55019</v>
      </c>
      <c r="R77" s="25">
        <f t="shared" ref="R77:R140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CANCELADA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5421837</v>
      </c>
      <c r="D78" s="17">
        <f>+[1]DEPURADO!B72</f>
        <v>5421837</v>
      </c>
      <c r="E78" s="19">
        <f>+[1]DEPURADO!C72</f>
        <v>43795</v>
      </c>
      <c r="F78" s="20">
        <f>+IF([1]DEPURADO!D72&gt;1,[1]DEPURADO!D72," ")</f>
        <v>43811</v>
      </c>
      <c r="G78" s="21">
        <f>[1]DEPURADO!F72</f>
        <v>608512</v>
      </c>
      <c r="H78" s="22">
        <v>0</v>
      </c>
      <c r="I78" s="22">
        <f>+[1]DEPURADO!M72+[1]DEPURADO!N72</f>
        <v>0</v>
      </c>
      <c r="J78" s="22">
        <f>+[1]DEPURADO!R72</f>
        <v>608512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608512</v>
      </c>
      <c r="O78" s="22">
        <f t="shared" si="9"/>
        <v>0</v>
      </c>
      <c r="P78" s="18">
        <f>IF([1]DEPURADO!H72&gt;1,0,[1]DEPURADO!B72)</f>
        <v>5421837</v>
      </c>
      <c r="Q78" s="24">
        <f t="shared" si="10"/>
        <v>608512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CANCELADA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5423634</v>
      </c>
      <c r="D79" s="17">
        <f>+[1]DEPURADO!B73</f>
        <v>5423634</v>
      </c>
      <c r="E79" s="19">
        <f>+[1]DEPURADO!C73</f>
        <v>43796</v>
      </c>
      <c r="F79" s="20">
        <f>+IF([1]DEPURADO!D73&gt;1,[1]DEPURADO!D73," ")</f>
        <v>43802</v>
      </c>
      <c r="G79" s="21">
        <f>[1]DEPURADO!F73</f>
        <v>31500</v>
      </c>
      <c r="H79" s="22">
        <v>0</v>
      </c>
      <c r="I79" s="22">
        <f>+[1]DEPURADO!M73+[1]DEPURADO!N73</f>
        <v>0</v>
      </c>
      <c r="J79" s="22">
        <f>+[1]DEPURADO!R73</f>
        <v>31500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31500</v>
      </c>
      <c r="O79" s="22">
        <f t="shared" si="9"/>
        <v>0</v>
      </c>
      <c r="P79" s="18">
        <f>IF([1]DEPURADO!H73&gt;1,0,[1]DEPURADO!B73)</f>
        <v>5423634</v>
      </c>
      <c r="Q79" s="24">
        <f t="shared" si="10"/>
        <v>31500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CANCELADA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5423241</v>
      </c>
      <c r="D80" s="17">
        <f>+[1]DEPURADO!B74</f>
        <v>5423241</v>
      </c>
      <c r="E80" s="19">
        <f>+[1]DEPURADO!C74</f>
        <v>43796</v>
      </c>
      <c r="F80" s="20">
        <f>+IF([1]DEPURADO!D74&gt;1,[1]DEPURADO!D74," ")</f>
        <v>43802</v>
      </c>
      <c r="G80" s="21">
        <f>[1]DEPURADO!F74</f>
        <v>40000</v>
      </c>
      <c r="H80" s="22">
        <v>0</v>
      </c>
      <c r="I80" s="22">
        <f>+[1]DEPURADO!M74+[1]DEPURADO!N74</f>
        <v>0</v>
      </c>
      <c r="J80" s="22">
        <f>+[1]DEPURADO!R74</f>
        <v>40000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40000</v>
      </c>
      <c r="O80" s="22">
        <f t="shared" si="9"/>
        <v>0</v>
      </c>
      <c r="P80" s="18">
        <f>IF([1]DEPURADO!H74&gt;1,0,[1]DEPURADO!B74)</f>
        <v>5423241</v>
      </c>
      <c r="Q80" s="24">
        <f t="shared" si="10"/>
        <v>40000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CANCELADA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5423371</v>
      </c>
      <c r="D81" s="17">
        <f>+[1]DEPURADO!B75</f>
        <v>5423371</v>
      </c>
      <c r="E81" s="19">
        <f>+[1]DEPURADO!C75</f>
        <v>43796</v>
      </c>
      <c r="F81" s="20">
        <f>+IF([1]DEPURADO!D75&gt;1,[1]DEPURADO!D75," ")</f>
        <v>43802</v>
      </c>
      <c r="G81" s="21">
        <f>[1]DEPURADO!F75</f>
        <v>6800</v>
      </c>
      <c r="H81" s="22">
        <v>0</v>
      </c>
      <c r="I81" s="22">
        <f>+[1]DEPURADO!M75+[1]DEPURADO!N75</f>
        <v>0</v>
      </c>
      <c r="J81" s="22">
        <f>+[1]DEPURADO!R75</f>
        <v>6800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6800</v>
      </c>
      <c r="O81" s="22">
        <f t="shared" si="9"/>
        <v>0</v>
      </c>
      <c r="P81" s="18">
        <f>IF([1]DEPURADO!H75&gt;1,0,[1]DEPURADO!B75)</f>
        <v>5423371</v>
      </c>
      <c r="Q81" s="24">
        <f t="shared" si="10"/>
        <v>6800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CANCELADA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5425090</v>
      </c>
      <c r="D82" s="17">
        <f>+[1]DEPURADO!B76</f>
        <v>5425090</v>
      </c>
      <c r="E82" s="19">
        <f>+[1]DEPURADO!C76</f>
        <v>43797</v>
      </c>
      <c r="F82" s="20">
        <f>+IF([1]DEPURADO!D76&gt;1,[1]DEPURADO!D76," ")</f>
        <v>43802</v>
      </c>
      <c r="G82" s="21">
        <f>[1]DEPURADO!F76</f>
        <v>33100</v>
      </c>
      <c r="H82" s="22">
        <v>0</v>
      </c>
      <c r="I82" s="22">
        <f>+[1]DEPURADO!M76+[1]DEPURADO!N76</f>
        <v>0</v>
      </c>
      <c r="J82" s="22">
        <f>+[1]DEPURADO!R76</f>
        <v>33100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33100</v>
      </c>
      <c r="O82" s="22">
        <f t="shared" si="9"/>
        <v>0</v>
      </c>
      <c r="P82" s="18">
        <f>IF([1]DEPURADO!H76&gt;1,0,[1]DEPURADO!B76)</f>
        <v>5425090</v>
      </c>
      <c r="Q82" s="24">
        <f t="shared" si="10"/>
        <v>33100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CANCELADA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5424803</v>
      </c>
      <c r="D83" s="17">
        <f>+[1]DEPURADO!B77</f>
        <v>5424803</v>
      </c>
      <c r="E83" s="19">
        <f>+[1]DEPURADO!C77</f>
        <v>43797</v>
      </c>
      <c r="F83" s="20">
        <f>+IF([1]DEPURADO!D77&gt;1,[1]DEPURADO!D77," ")</f>
        <v>43802</v>
      </c>
      <c r="G83" s="21">
        <f>[1]DEPURADO!F77</f>
        <v>47800</v>
      </c>
      <c r="H83" s="22">
        <v>0</v>
      </c>
      <c r="I83" s="22">
        <f>+[1]DEPURADO!M77+[1]DEPURADO!N77</f>
        <v>0</v>
      </c>
      <c r="J83" s="22">
        <f>+[1]DEPURADO!R77</f>
        <v>47800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47800</v>
      </c>
      <c r="O83" s="22">
        <f t="shared" si="9"/>
        <v>0</v>
      </c>
      <c r="P83" s="18">
        <f>IF([1]DEPURADO!H77&gt;1,0,[1]DEPURADO!B77)</f>
        <v>5424803</v>
      </c>
      <c r="Q83" s="24">
        <f t="shared" si="10"/>
        <v>47800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CANCELADA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5424970</v>
      </c>
      <c r="D84" s="17">
        <f>+[1]DEPURADO!B78</f>
        <v>5424970</v>
      </c>
      <c r="E84" s="19">
        <f>+[1]DEPURADO!C78</f>
        <v>43797</v>
      </c>
      <c r="F84" s="20">
        <f>+IF([1]DEPURADO!D78&gt;1,[1]DEPURADO!D78," ")</f>
        <v>43802</v>
      </c>
      <c r="G84" s="21">
        <f>[1]DEPURADO!F78</f>
        <v>9200</v>
      </c>
      <c r="H84" s="22">
        <v>0</v>
      </c>
      <c r="I84" s="22">
        <f>+[1]DEPURADO!M78+[1]DEPURADO!N78</f>
        <v>0</v>
      </c>
      <c r="J84" s="22">
        <f>+[1]DEPURADO!R78</f>
        <v>9200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9200</v>
      </c>
      <c r="O84" s="22">
        <f t="shared" si="9"/>
        <v>0</v>
      </c>
      <c r="P84" s="18">
        <f>IF([1]DEPURADO!H78&gt;1,0,[1]DEPURADO!B78)</f>
        <v>5424970</v>
      </c>
      <c r="Q84" s="24">
        <f t="shared" si="10"/>
        <v>9200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CANCELADA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5427896</v>
      </c>
      <c r="D85" s="17">
        <f>+[1]DEPURADO!B79</f>
        <v>5427896</v>
      </c>
      <c r="E85" s="19">
        <f>+[1]DEPURADO!C79</f>
        <v>43800</v>
      </c>
      <c r="F85" s="20">
        <f>+IF([1]DEPURADO!D79&gt;1,[1]DEPURADO!D79," ")</f>
        <v>43811</v>
      </c>
      <c r="G85" s="21">
        <f>[1]DEPURADO!F79</f>
        <v>1094708</v>
      </c>
      <c r="H85" s="22">
        <v>0</v>
      </c>
      <c r="I85" s="22">
        <f>+[1]DEPURADO!M79+[1]DEPURADO!N79</f>
        <v>0</v>
      </c>
      <c r="J85" s="22">
        <f>+[1]DEPURADO!R79</f>
        <v>1094708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1094708</v>
      </c>
      <c r="O85" s="22">
        <f t="shared" si="9"/>
        <v>0</v>
      </c>
      <c r="P85" s="18">
        <f>IF([1]DEPURADO!H79&gt;1,0,[1]DEPURADO!B79)</f>
        <v>5427896</v>
      </c>
      <c r="Q85" s="24">
        <f t="shared" si="10"/>
        <v>1094708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CANCELADA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5427871</v>
      </c>
      <c r="D86" s="17">
        <f>+[1]DEPURADO!B80</f>
        <v>5427871</v>
      </c>
      <c r="E86" s="19">
        <f>+[1]DEPURADO!C80</f>
        <v>43800</v>
      </c>
      <c r="F86" s="20">
        <f>+IF([1]DEPURADO!D80&gt;1,[1]DEPURADO!D80," ")</f>
        <v>43802</v>
      </c>
      <c r="G86" s="21">
        <f>[1]DEPURADO!F80</f>
        <v>504824</v>
      </c>
      <c r="H86" s="22">
        <v>0</v>
      </c>
      <c r="I86" s="22">
        <f>+[1]DEPURADO!M80+[1]DEPURADO!N80</f>
        <v>0</v>
      </c>
      <c r="J86" s="22">
        <f>+[1]DEPURADO!R80</f>
        <v>504824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504824</v>
      </c>
      <c r="O86" s="22">
        <f t="shared" si="9"/>
        <v>0</v>
      </c>
      <c r="P86" s="18">
        <f>IF([1]DEPURADO!H80&gt;1,0,[1]DEPURADO!B80)</f>
        <v>5427871</v>
      </c>
      <c r="Q86" s="24">
        <f t="shared" si="10"/>
        <v>504824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CANCELADA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5429245</v>
      </c>
      <c r="D87" s="17">
        <f>+[1]DEPURADO!B81</f>
        <v>5429245</v>
      </c>
      <c r="E87" s="19">
        <f>+[1]DEPURADO!C81</f>
        <v>43801</v>
      </c>
      <c r="F87" s="20">
        <f>+IF([1]DEPURADO!D81&gt;1,[1]DEPURADO!D81," ")</f>
        <v>43846</v>
      </c>
      <c r="G87" s="21">
        <f>[1]DEPURADO!F81</f>
        <v>157519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157519</v>
      </c>
      <c r="L87" s="22">
        <v>0</v>
      </c>
      <c r="M87" s="22">
        <v>0</v>
      </c>
      <c r="N87" s="22">
        <f t="shared" si="8"/>
        <v>157519</v>
      </c>
      <c r="O87" s="22">
        <f t="shared" si="9"/>
        <v>0</v>
      </c>
      <c r="P87" s="18">
        <f>IF([1]DEPURADO!H81&gt;1,0,[1]DEPURADO!B81)</f>
        <v>5429245</v>
      </c>
      <c r="Q87" s="24">
        <f t="shared" si="10"/>
        <v>157519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CANCELADA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5433484</v>
      </c>
      <c r="D88" s="17">
        <f>+[1]DEPURADO!B82</f>
        <v>5433484</v>
      </c>
      <c r="E88" s="19">
        <f>+[1]DEPURADO!C82</f>
        <v>43804</v>
      </c>
      <c r="F88" s="20">
        <f>+IF([1]DEPURADO!D82&gt;1,[1]DEPURADO!D82," ")</f>
        <v>43846</v>
      </c>
      <c r="G88" s="21">
        <f>[1]DEPURADO!F82</f>
        <v>115200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115200</v>
      </c>
      <c r="L88" s="22">
        <v>0</v>
      </c>
      <c r="M88" s="22">
        <v>0</v>
      </c>
      <c r="N88" s="22">
        <f t="shared" si="8"/>
        <v>115200</v>
      </c>
      <c r="O88" s="22">
        <f t="shared" si="9"/>
        <v>0</v>
      </c>
      <c r="P88" s="18">
        <f>IF([1]DEPURADO!H82&gt;1,0,[1]DEPURADO!B82)</f>
        <v>5433484</v>
      </c>
      <c r="Q88" s="24">
        <f t="shared" si="10"/>
        <v>115200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CANCELADA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5441134</v>
      </c>
      <c r="D89" s="17">
        <f>+[1]DEPURADO!B83</f>
        <v>5441134</v>
      </c>
      <c r="E89" s="19">
        <f>+[1]DEPURADO!C83</f>
        <v>43814</v>
      </c>
      <c r="F89" s="20">
        <f>+IF([1]DEPURADO!D83&gt;1,[1]DEPURADO!D83," ")</f>
        <v>43846</v>
      </c>
      <c r="G89" s="21">
        <f>[1]DEPURADO!F83</f>
        <v>55350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55350</v>
      </c>
      <c r="L89" s="22">
        <v>0</v>
      </c>
      <c r="M89" s="22">
        <v>0</v>
      </c>
      <c r="N89" s="22">
        <f t="shared" si="8"/>
        <v>55350</v>
      </c>
      <c r="O89" s="22">
        <f t="shared" si="9"/>
        <v>0</v>
      </c>
      <c r="P89" s="18">
        <f>IF([1]DEPURADO!H83&gt;1,0,[1]DEPURADO!B83)</f>
        <v>5441134</v>
      </c>
      <c r="Q89" s="24">
        <f t="shared" si="10"/>
        <v>55350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CANCELADA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5441149</v>
      </c>
      <c r="D90" s="17">
        <f>+[1]DEPURADO!B84</f>
        <v>5441149</v>
      </c>
      <c r="E90" s="19">
        <f>+[1]DEPURADO!C84</f>
        <v>43815</v>
      </c>
      <c r="F90" s="20">
        <f>+IF([1]DEPURADO!D84&gt;1,[1]DEPURADO!D84," ")</f>
        <v>43846</v>
      </c>
      <c r="G90" s="21">
        <f>[1]DEPURADO!F84</f>
        <v>153954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153954</v>
      </c>
      <c r="L90" s="22">
        <v>0</v>
      </c>
      <c r="M90" s="22">
        <v>0</v>
      </c>
      <c r="N90" s="22">
        <f t="shared" si="8"/>
        <v>153954</v>
      </c>
      <c r="O90" s="22">
        <f t="shared" si="9"/>
        <v>0</v>
      </c>
      <c r="P90" s="18">
        <f>IF([1]DEPURADO!H84&gt;1,0,[1]DEPURADO!B84)</f>
        <v>5441149</v>
      </c>
      <c r="Q90" s="24">
        <f t="shared" si="10"/>
        <v>153954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CANCELADA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5449040</v>
      </c>
      <c r="D91" s="17">
        <f>+[1]DEPURADO!B85</f>
        <v>5449040</v>
      </c>
      <c r="E91" s="19">
        <f>+[1]DEPURADO!C85</f>
        <v>43822</v>
      </c>
      <c r="F91" s="20">
        <f>+IF([1]DEPURADO!D85&gt;1,[1]DEPURADO!D85," ")</f>
        <v>43846</v>
      </c>
      <c r="G91" s="21">
        <f>[1]DEPURADO!F85</f>
        <v>157278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157278</v>
      </c>
      <c r="L91" s="22">
        <v>0</v>
      </c>
      <c r="M91" s="22">
        <v>0</v>
      </c>
      <c r="N91" s="22">
        <f t="shared" si="8"/>
        <v>157278</v>
      </c>
      <c r="O91" s="22">
        <f t="shared" si="9"/>
        <v>0</v>
      </c>
      <c r="P91" s="18">
        <f>IF([1]DEPURADO!H85&gt;1,0,[1]DEPURADO!B85)</f>
        <v>5449040</v>
      </c>
      <c r="Q91" s="24">
        <f t="shared" si="10"/>
        <v>157278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CANCELADA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5449610</v>
      </c>
      <c r="D92" s="17">
        <f>+[1]DEPURADO!B86</f>
        <v>5449610</v>
      </c>
      <c r="E92" s="19">
        <f>+[1]DEPURADO!C86</f>
        <v>43823</v>
      </c>
      <c r="F92" s="20">
        <f>+IF([1]DEPURADO!D86&gt;1,[1]DEPURADO!D86," ")</f>
        <v>43839</v>
      </c>
      <c r="G92" s="21">
        <f>[1]DEPURADO!F86</f>
        <v>6000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6000</v>
      </c>
      <c r="P92" s="18">
        <f>IF([1]DEPURADO!H86&gt;1,0,[1]DEPURADO!B86)</f>
        <v>0</v>
      </c>
      <c r="Q92" s="24">
        <f t="shared" si="10"/>
        <v>0</v>
      </c>
      <c r="R92" s="25">
        <f t="shared" si="11"/>
        <v>6000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NO RADICADA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5452696</v>
      </c>
      <c r="D93" s="17">
        <f>+[1]DEPURADO!B87</f>
        <v>5452696</v>
      </c>
      <c r="E93" s="19">
        <f>+[1]DEPURADO!C87</f>
        <v>43829</v>
      </c>
      <c r="F93" s="20">
        <f>+IF([1]DEPURADO!D87&gt;1,[1]DEPURADO!D87," ")</f>
        <v>43846</v>
      </c>
      <c r="G93" s="21">
        <f>[1]DEPURADO!F87</f>
        <v>54400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54400</v>
      </c>
      <c r="L93" s="22">
        <v>0</v>
      </c>
      <c r="M93" s="22">
        <v>0</v>
      </c>
      <c r="N93" s="22">
        <f t="shared" si="8"/>
        <v>54400</v>
      </c>
      <c r="O93" s="22">
        <f t="shared" si="9"/>
        <v>0</v>
      </c>
      <c r="P93" s="18">
        <f>IF([1]DEPURADO!H87&gt;1,0,[1]DEPURADO!B87)</f>
        <v>5452696</v>
      </c>
      <c r="Q93" s="24">
        <f t="shared" si="10"/>
        <v>54400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CANCELADA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5453163</v>
      </c>
      <c r="D94" s="17">
        <f>+[1]DEPURADO!B88</f>
        <v>5453163</v>
      </c>
      <c r="E94" s="19">
        <f>+[1]DEPURADO!C88</f>
        <v>43831</v>
      </c>
      <c r="F94" s="20">
        <f>+IF([1]DEPURADO!D88&gt;1,[1]DEPURADO!D88," ")</f>
        <v>43868</v>
      </c>
      <c r="G94" s="21">
        <f>[1]DEPURADO!F88</f>
        <v>112387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112387</v>
      </c>
      <c r="L94" s="22">
        <v>0</v>
      </c>
      <c r="M94" s="22">
        <v>0</v>
      </c>
      <c r="N94" s="22">
        <f t="shared" si="8"/>
        <v>112387</v>
      </c>
      <c r="O94" s="22">
        <f t="shared" si="9"/>
        <v>0</v>
      </c>
      <c r="P94" s="18">
        <f>IF([1]DEPURADO!H88&gt;1,0,[1]DEPURADO!B88)</f>
        <v>5453163</v>
      </c>
      <c r="Q94" s="24">
        <f t="shared" si="10"/>
        <v>112387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CANCELADA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5453598</v>
      </c>
      <c r="D95" s="17">
        <f>+[1]DEPURADO!B89</f>
        <v>5453598</v>
      </c>
      <c r="E95" s="19">
        <f>+[1]DEPURADO!C89</f>
        <v>43832</v>
      </c>
      <c r="F95" s="20">
        <f>+IF([1]DEPURADO!D89&gt;1,[1]DEPURADO!D89," ")</f>
        <v>43868</v>
      </c>
      <c r="G95" s="21">
        <f>[1]DEPURADO!F89</f>
        <v>58124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58124</v>
      </c>
      <c r="L95" s="22">
        <v>0</v>
      </c>
      <c r="M95" s="22">
        <v>0</v>
      </c>
      <c r="N95" s="22">
        <f t="shared" si="8"/>
        <v>58124</v>
      </c>
      <c r="O95" s="22">
        <f t="shared" si="9"/>
        <v>0</v>
      </c>
      <c r="P95" s="18">
        <f>IF([1]DEPURADO!H89&gt;1,0,[1]DEPURADO!B89)</f>
        <v>5453598</v>
      </c>
      <c r="Q95" s="24">
        <f t="shared" si="10"/>
        <v>58124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CANCELADA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5456379</v>
      </c>
      <c r="D96" s="17">
        <f>+[1]DEPURADO!B90</f>
        <v>5456379</v>
      </c>
      <c r="E96" s="19">
        <f>+[1]DEPURADO!C90</f>
        <v>43837</v>
      </c>
      <c r="F96" s="20">
        <f>+IF([1]DEPURADO!D90&gt;1,[1]DEPURADO!D90," ")</f>
        <v>43868</v>
      </c>
      <c r="G96" s="21">
        <f>[1]DEPURADO!F90</f>
        <v>111100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111100</v>
      </c>
      <c r="L96" s="22">
        <v>0</v>
      </c>
      <c r="M96" s="22">
        <v>0</v>
      </c>
      <c r="N96" s="22">
        <f t="shared" si="8"/>
        <v>111100</v>
      </c>
      <c r="O96" s="22">
        <f t="shared" si="9"/>
        <v>0</v>
      </c>
      <c r="P96" s="18">
        <f>IF([1]DEPURADO!H90&gt;1,0,[1]DEPURADO!B90)</f>
        <v>5456379</v>
      </c>
      <c r="Q96" s="24">
        <f t="shared" si="10"/>
        <v>111100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CANCELADA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5458478</v>
      </c>
      <c r="D97" s="17">
        <f>+[1]DEPURADO!B91</f>
        <v>5458478</v>
      </c>
      <c r="E97" s="19">
        <f>+[1]DEPURADO!C91</f>
        <v>43839</v>
      </c>
      <c r="F97" s="20">
        <f>+IF([1]DEPURADO!D91&gt;1,[1]DEPURADO!D91," ")</f>
        <v>43871</v>
      </c>
      <c r="G97" s="21">
        <f>[1]DEPURADO!F91</f>
        <v>157024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157024</v>
      </c>
      <c r="P97" s="18">
        <f>IF([1]DEPURADO!H91&gt;1,0,[1]DEPURADO!B91)</f>
        <v>0</v>
      </c>
      <c r="Q97" s="24">
        <f t="shared" si="10"/>
        <v>0</v>
      </c>
      <c r="R97" s="25">
        <f t="shared" si="11"/>
        <v>157024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NO RADICADA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5462864</v>
      </c>
      <c r="D98" s="17">
        <f>+[1]DEPURADO!B92</f>
        <v>5462864</v>
      </c>
      <c r="E98" s="19">
        <f>+[1]DEPURADO!C92</f>
        <v>43844</v>
      </c>
      <c r="F98" s="20">
        <f>+IF([1]DEPURADO!D92&gt;1,[1]DEPURADO!D92," ")</f>
        <v>43868</v>
      </c>
      <c r="G98" s="21">
        <f>[1]DEPURADO!F92</f>
        <v>481814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481814</v>
      </c>
      <c r="L98" s="22">
        <v>0</v>
      </c>
      <c r="M98" s="22">
        <v>0</v>
      </c>
      <c r="N98" s="22">
        <f t="shared" si="8"/>
        <v>481814</v>
      </c>
      <c r="O98" s="22">
        <f t="shared" si="9"/>
        <v>0</v>
      </c>
      <c r="P98" s="18">
        <f>IF([1]DEPURADO!H92&gt;1,0,[1]DEPURADO!B92)</f>
        <v>5462864</v>
      </c>
      <c r="Q98" s="24">
        <f t="shared" si="10"/>
        <v>481814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CANCELADA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5467230</v>
      </c>
      <c r="D99" s="17">
        <f>+[1]DEPURADO!B93</f>
        <v>5467230</v>
      </c>
      <c r="E99" s="19">
        <f>+[1]DEPURADO!C93</f>
        <v>43850</v>
      </c>
      <c r="F99" s="20">
        <f>+IF([1]DEPURADO!D93&gt;1,[1]DEPURADO!D93," ")</f>
        <v>43899</v>
      </c>
      <c r="G99" s="21">
        <f>[1]DEPURADO!F93</f>
        <v>337500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337500</v>
      </c>
      <c r="L99" s="22">
        <v>0</v>
      </c>
      <c r="M99" s="22">
        <v>0</v>
      </c>
      <c r="N99" s="22">
        <f t="shared" si="8"/>
        <v>337500</v>
      </c>
      <c r="O99" s="22">
        <f t="shared" si="9"/>
        <v>0</v>
      </c>
      <c r="P99" s="18">
        <f>IF([1]DEPURADO!H93&gt;1,0,[1]DEPURADO!B93)</f>
        <v>5467230</v>
      </c>
      <c r="Q99" s="24">
        <f t="shared" si="10"/>
        <v>337500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CANCELADA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5472926</v>
      </c>
      <c r="D100" s="17">
        <f>+[1]DEPURADO!B94</f>
        <v>5472926</v>
      </c>
      <c r="E100" s="19">
        <f>+[1]DEPURADO!C94</f>
        <v>43854</v>
      </c>
      <c r="F100" s="20">
        <f>+IF([1]DEPURADO!D94&gt;1,[1]DEPURADO!D94," ")</f>
        <v>43868</v>
      </c>
      <c r="G100" s="21">
        <f>[1]DEPURADO!F94</f>
        <v>47200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47200</v>
      </c>
      <c r="L100" s="22">
        <v>0</v>
      </c>
      <c r="M100" s="22">
        <v>0</v>
      </c>
      <c r="N100" s="22">
        <f t="shared" si="8"/>
        <v>47200</v>
      </c>
      <c r="O100" s="22">
        <f t="shared" si="9"/>
        <v>0</v>
      </c>
      <c r="P100" s="18">
        <f>IF([1]DEPURADO!H94&gt;1,0,[1]DEPURADO!B94)</f>
        <v>5472926</v>
      </c>
      <c r="Q100" s="24">
        <f t="shared" si="10"/>
        <v>47200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CANCELADA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5480603</v>
      </c>
      <c r="D101" s="17">
        <f>+[1]DEPURADO!B95</f>
        <v>5480603</v>
      </c>
      <c r="E101" s="19">
        <f>+[1]DEPURADO!C95</f>
        <v>43862</v>
      </c>
      <c r="F101" s="20">
        <f>+IF([1]DEPURADO!D95&gt;1,[1]DEPURADO!D95," ")</f>
        <v>43896</v>
      </c>
      <c r="G101" s="21">
        <f>[1]DEPURADO!F95</f>
        <v>107000</v>
      </c>
      <c r="H101" s="22">
        <v>0</v>
      </c>
      <c r="I101" s="22">
        <f>+[1]DEPURADO!M95+[1]DEPURADO!N95</f>
        <v>0</v>
      </c>
      <c r="J101" s="22">
        <f>+[1]DEPURADO!R95</f>
        <v>107000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107000</v>
      </c>
      <c r="O101" s="22">
        <f t="shared" si="9"/>
        <v>0</v>
      </c>
      <c r="P101" s="18">
        <f>IF([1]DEPURADO!H95&gt;1,0,[1]DEPURADO!B95)</f>
        <v>5480603</v>
      </c>
      <c r="Q101" s="24">
        <f t="shared" si="10"/>
        <v>107000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CANCELADA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5483948</v>
      </c>
      <c r="D102" s="17">
        <f>+[1]DEPURADO!B96</f>
        <v>5483948</v>
      </c>
      <c r="E102" s="19">
        <f>+[1]DEPURADO!C96</f>
        <v>43865</v>
      </c>
      <c r="F102" s="20">
        <f>+IF([1]DEPURADO!D96&gt;1,[1]DEPURADO!D96," ")</f>
        <v>43896</v>
      </c>
      <c r="G102" s="21">
        <f>[1]DEPURADO!F96</f>
        <v>57600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57600</v>
      </c>
      <c r="L102" s="22">
        <v>0</v>
      </c>
      <c r="M102" s="22">
        <v>0</v>
      </c>
      <c r="N102" s="22">
        <f t="shared" si="8"/>
        <v>57600</v>
      </c>
      <c r="O102" s="22">
        <f t="shared" si="9"/>
        <v>0</v>
      </c>
      <c r="P102" s="18">
        <f>IF([1]DEPURADO!H96&gt;1,0,[1]DEPURADO!B96)</f>
        <v>5483948</v>
      </c>
      <c r="Q102" s="24">
        <f t="shared" si="10"/>
        <v>57600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CANCELADA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5485675</v>
      </c>
      <c r="D103" s="17">
        <f>+[1]DEPURADO!B97</f>
        <v>5485675</v>
      </c>
      <c r="E103" s="19">
        <f>+[1]DEPURADO!C97</f>
        <v>43866</v>
      </c>
      <c r="F103" s="20">
        <f>+IF([1]DEPURADO!D97&gt;1,[1]DEPURADO!D97," ")</f>
        <v>43901</v>
      </c>
      <c r="G103" s="21">
        <f>[1]DEPURADO!F97</f>
        <v>124758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124758</v>
      </c>
      <c r="P103" s="18">
        <f>IF([1]DEPURADO!H97&gt;1,0,[1]DEPURADO!B97)</f>
        <v>0</v>
      </c>
      <c r="Q103" s="24">
        <f t="shared" si="10"/>
        <v>0</v>
      </c>
      <c r="R103" s="25">
        <f t="shared" si="11"/>
        <v>124758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NO RADICADA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5496225</v>
      </c>
      <c r="D104" s="17">
        <f>+[1]DEPURADO!B98</f>
        <v>5496225</v>
      </c>
      <c r="E104" s="19">
        <f>+[1]DEPURADO!C98</f>
        <v>43876</v>
      </c>
      <c r="F104" s="20">
        <f>+IF([1]DEPURADO!D98&gt;1,[1]DEPURADO!D98," ")</f>
        <v>43896</v>
      </c>
      <c r="G104" s="21">
        <f>[1]DEPURADO!F98</f>
        <v>58887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58887</v>
      </c>
      <c r="L104" s="22">
        <v>0</v>
      </c>
      <c r="M104" s="22">
        <v>0</v>
      </c>
      <c r="N104" s="22">
        <f t="shared" si="8"/>
        <v>58887</v>
      </c>
      <c r="O104" s="22">
        <f t="shared" si="9"/>
        <v>0</v>
      </c>
      <c r="P104" s="18">
        <f>IF([1]DEPURADO!H98&gt;1,0,[1]DEPURADO!B98)</f>
        <v>5496225</v>
      </c>
      <c r="Q104" s="24">
        <f t="shared" si="10"/>
        <v>58887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CANCELADA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5520781</v>
      </c>
      <c r="D105" s="17">
        <f>+[1]DEPURADO!B99</f>
        <v>5520781</v>
      </c>
      <c r="E105" s="19">
        <f>+[1]DEPURADO!C99</f>
        <v>43896</v>
      </c>
      <c r="F105" s="20">
        <f>+IF([1]DEPURADO!D99&gt;1,[1]DEPURADO!D99," ")</f>
        <v>43929</v>
      </c>
      <c r="G105" s="21">
        <f>[1]DEPURADO!F99</f>
        <v>1740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1740</v>
      </c>
      <c r="P105" s="18">
        <f>IF([1]DEPURADO!H99&gt;1,0,[1]DEPURADO!B99)</f>
        <v>0</v>
      </c>
      <c r="Q105" s="24">
        <f t="shared" si="10"/>
        <v>0</v>
      </c>
      <c r="R105" s="25">
        <f t="shared" si="11"/>
        <v>1740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NO RADICADA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5523445</v>
      </c>
      <c r="D106" s="17">
        <f>+[1]DEPURADO!B100</f>
        <v>5523445</v>
      </c>
      <c r="E106" s="19">
        <f>+[1]DEPURADO!C100</f>
        <v>43900</v>
      </c>
      <c r="F106" s="20">
        <f>+IF([1]DEPURADO!D100&gt;1,[1]DEPURADO!D100," ")</f>
        <v>43924</v>
      </c>
      <c r="G106" s="21">
        <f>[1]DEPURADO!F100</f>
        <v>148000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148000</v>
      </c>
      <c r="P106" s="18">
        <f>IF([1]DEPURADO!H100&gt;1,0,[1]DEPURADO!B100)</f>
        <v>0</v>
      </c>
      <c r="Q106" s="24">
        <f t="shared" si="10"/>
        <v>0</v>
      </c>
      <c r="R106" s="25">
        <f t="shared" si="11"/>
        <v>148000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NO RADICADA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5531917</v>
      </c>
      <c r="D107" s="17">
        <f>+[1]DEPURADO!B101</f>
        <v>5531917</v>
      </c>
      <c r="E107" s="19">
        <f>+[1]DEPURADO!C101</f>
        <v>43908</v>
      </c>
      <c r="F107" s="20">
        <f>+IF([1]DEPURADO!D101&gt;1,[1]DEPURADO!D101," ")</f>
        <v>43925</v>
      </c>
      <c r="G107" s="21">
        <f>[1]DEPURADO!F101</f>
        <v>3480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3480</v>
      </c>
      <c r="P107" s="18">
        <f>IF([1]DEPURADO!H101&gt;1,0,[1]DEPURADO!B101)</f>
        <v>0</v>
      </c>
      <c r="Q107" s="24">
        <f t="shared" si="10"/>
        <v>0</v>
      </c>
      <c r="R107" s="25">
        <f t="shared" si="11"/>
        <v>3480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NO RADICADA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5539420</v>
      </c>
      <c r="D108" s="17">
        <f>+[1]DEPURADO!B102</f>
        <v>5539420</v>
      </c>
      <c r="E108" s="19">
        <f>+[1]DEPURADO!C102</f>
        <v>43927</v>
      </c>
      <c r="F108" s="20">
        <f>+IF([1]DEPURADO!D102&gt;1,[1]DEPURADO!D102," ")</f>
        <v>43964</v>
      </c>
      <c r="G108" s="21">
        <f>[1]DEPURADO!F102</f>
        <v>24114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24114</v>
      </c>
      <c r="P108" s="18">
        <f>IF([1]DEPURADO!H102&gt;1,0,[1]DEPURADO!B102)</f>
        <v>0</v>
      </c>
      <c r="Q108" s="24">
        <f t="shared" si="10"/>
        <v>0</v>
      </c>
      <c r="R108" s="25">
        <f t="shared" si="11"/>
        <v>24114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NO RADICADA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5545408</v>
      </c>
      <c r="D109" s="17">
        <f>+[1]DEPURADO!B103</f>
        <v>5545408</v>
      </c>
      <c r="E109" s="19">
        <f>+[1]DEPURADO!C103</f>
        <v>43946</v>
      </c>
      <c r="F109" s="20">
        <f>+IF([1]DEPURADO!D103&gt;1,[1]DEPURADO!D103," ")</f>
        <v>43965</v>
      </c>
      <c r="G109" s="21">
        <f>[1]DEPURADO!F103</f>
        <v>299679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299679</v>
      </c>
      <c r="P109" s="18">
        <f>IF([1]DEPURADO!H103&gt;1,0,[1]DEPURADO!B103)</f>
        <v>0</v>
      </c>
      <c r="Q109" s="24">
        <f t="shared" si="10"/>
        <v>0</v>
      </c>
      <c r="R109" s="25">
        <f t="shared" si="11"/>
        <v>299679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NO RADICADA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5549397</v>
      </c>
      <c r="D110" s="17">
        <f>+[1]DEPURADO!B104</f>
        <v>5549397</v>
      </c>
      <c r="E110" s="19">
        <f>+[1]DEPURADO!C104</f>
        <v>43957</v>
      </c>
      <c r="F110" s="20">
        <f>+IF([1]DEPURADO!D104&gt;1,[1]DEPURADO!D104," ")</f>
        <v>44000</v>
      </c>
      <c r="G110" s="21">
        <f>[1]DEPURADO!F104</f>
        <v>45600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45600</v>
      </c>
      <c r="P110" s="18">
        <f>IF([1]DEPURADO!H104&gt;1,0,[1]DEPURADO!B104)</f>
        <v>0</v>
      </c>
      <c r="Q110" s="24">
        <f t="shared" si="10"/>
        <v>0</v>
      </c>
      <c r="R110" s="25">
        <f t="shared" si="11"/>
        <v>45600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NO RADICADA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5554663</v>
      </c>
      <c r="D111" s="17">
        <f>+[1]DEPURADO!B105</f>
        <v>5554663</v>
      </c>
      <c r="E111" s="19">
        <f>+[1]DEPURADO!C105</f>
        <v>43970</v>
      </c>
      <c r="F111" s="20">
        <f>+IF([1]DEPURADO!D105&gt;1,[1]DEPURADO!D105," ")</f>
        <v>43993</v>
      </c>
      <c r="G111" s="21">
        <f>[1]DEPURADO!F105</f>
        <v>205200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205200</v>
      </c>
      <c r="P111" s="18">
        <f>IF([1]DEPURADO!H105&gt;1,0,[1]DEPURADO!B105)</f>
        <v>0</v>
      </c>
      <c r="Q111" s="24">
        <f t="shared" si="10"/>
        <v>0</v>
      </c>
      <c r="R111" s="25">
        <f t="shared" si="11"/>
        <v>205200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NO RADICADA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5560716</v>
      </c>
      <c r="D112" s="17">
        <f>+[1]DEPURADO!B106</f>
        <v>5560716</v>
      </c>
      <c r="E112" s="19">
        <f>+[1]DEPURADO!C106</f>
        <v>43980</v>
      </c>
      <c r="F112" s="20">
        <f>+IF([1]DEPURADO!D106&gt;1,[1]DEPURADO!D106," ")</f>
        <v>43994</v>
      </c>
      <c r="G112" s="21">
        <f>[1]DEPURADO!F106</f>
        <v>45600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45600</v>
      </c>
      <c r="P112" s="18">
        <f>IF([1]DEPURADO!H106&gt;1,0,[1]DEPURADO!B106)</f>
        <v>0</v>
      </c>
      <c r="Q112" s="24">
        <f t="shared" si="10"/>
        <v>0</v>
      </c>
      <c r="R112" s="25">
        <f t="shared" si="11"/>
        <v>45600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NO RADICADA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5576</v>
      </c>
      <c r="D113" s="17">
        <f>+[1]DEPURADO!B107</f>
        <v>5576</v>
      </c>
      <c r="E113" s="19">
        <f>+[1]DEPURADO!C107</f>
        <v>44122</v>
      </c>
      <c r="F113" s="20">
        <f>+IF([1]DEPURADO!D107&gt;1,[1]DEPURADO!D107," ")</f>
        <v>44168</v>
      </c>
      <c r="G113" s="21">
        <f>[1]DEPURADO!F107</f>
        <v>221730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221730</v>
      </c>
      <c r="L113" s="22">
        <v>0</v>
      </c>
      <c r="M113" s="22">
        <v>0</v>
      </c>
      <c r="N113" s="22">
        <f t="shared" si="8"/>
        <v>221730</v>
      </c>
      <c r="O113" s="22">
        <f t="shared" si="9"/>
        <v>0</v>
      </c>
      <c r="P113" s="18">
        <f>IF([1]DEPURADO!H107&gt;1,0,[1]DEPURADO!B107)</f>
        <v>5576</v>
      </c>
      <c r="Q113" s="24">
        <f t="shared" si="10"/>
        <v>221730</v>
      </c>
      <c r="R113" s="25">
        <f t="shared" si="11"/>
        <v>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CANCELADA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5889</v>
      </c>
      <c r="D114" s="17">
        <f>+[1]DEPURADO!B108</f>
        <v>5889</v>
      </c>
      <c r="E114" s="19">
        <f>+[1]DEPURADO!C108</f>
        <v>44123</v>
      </c>
      <c r="F114" s="20">
        <f>+IF([1]DEPURADO!D108&gt;1,[1]DEPURADO!D108," ")</f>
        <v>44235</v>
      </c>
      <c r="G114" s="21">
        <f>[1]DEPURADO!F108</f>
        <v>1161544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1161544</v>
      </c>
      <c r="L114" s="22">
        <v>0</v>
      </c>
      <c r="M114" s="22">
        <v>0</v>
      </c>
      <c r="N114" s="22">
        <f t="shared" si="8"/>
        <v>1161544</v>
      </c>
      <c r="O114" s="22">
        <f t="shared" si="9"/>
        <v>0</v>
      </c>
      <c r="P114" s="18">
        <f>IF([1]DEPURADO!H108&gt;1,0,[1]DEPURADO!B108)</f>
        <v>5889</v>
      </c>
      <c r="Q114" s="24">
        <f t="shared" si="10"/>
        <v>1161544</v>
      </c>
      <c r="R114" s="25">
        <f t="shared" si="11"/>
        <v>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CANCELADA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7971</v>
      </c>
      <c r="D115" s="17">
        <f>+[1]DEPURADO!B109</f>
        <v>7971</v>
      </c>
      <c r="E115" s="19">
        <f>+[1]DEPURADO!C109</f>
        <v>44127</v>
      </c>
      <c r="F115" s="20">
        <f>+IF([1]DEPURADO!D109&gt;1,[1]DEPURADO!D109," ")</f>
        <v>44168</v>
      </c>
      <c r="G115" s="21">
        <f>[1]DEPURADO!F109</f>
        <v>59280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59280</v>
      </c>
      <c r="L115" s="22">
        <v>0</v>
      </c>
      <c r="M115" s="22">
        <v>0</v>
      </c>
      <c r="N115" s="22">
        <f t="shared" si="8"/>
        <v>59280</v>
      </c>
      <c r="O115" s="22">
        <f t="shared" si="9"/>
        <v>0</v>
      </c>
      <c r="P115" s="18">
        <f>IF([1]DEPURADO!H109&gt;1,0,[1]DEPURADO!B109)</f>
        <v>7971</v>
      </c>
      <c r="Q115" s="24">
        <f t="shared" si="10"/>
        <v>59280</v>
      </c>
      <c r="R115" s="25">
        <f t="shared" si="11"/>
        <v>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CANCELADA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8606</v>
      </c>
      <c r="D116" s="17">
        <f>+[1]DEPURADO!B110</f>
        <v>8606</v>
      </c>
      <c r="E116" s="19">
        <f>+[1]DEPURADO!C110</f>
        <v>44130</v>
      </c>
      <c r="F116" s="20">
        <f>+IF([1]DEPURADO!D110&gt;1,[1]DEPURADO!D110," ")</f>
        <v>44168</v>
      </c>
      <c r="G116" s="21">
        <f>[1]DEPURADO!F110</f>
        <v>206890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206890</v>
      </c>
      <c r="L116" s="22">
        <v>0</v>
      </c>
      <c r="M116" s="22">
        <v>0</v>
      </c>
      <c r="N116" s="22">
        <f t="shared" si="8"/>
        <v>206890</v>
      </c>
      <c r="O116" s="22">
        <f t="shared" si="9"/>
        <v>0</v>
      </c>
      <c r="P116" s="18">
        <f>IF([1]DEPURADO!H110&gt;1,0,[1]DEPURADO!B110)</f>
        <v>8606</v>
      </c>
      <c r="Q116" s="24">
        <f t="shared" si="10"/>
        <v>206890</v>
      </c>
      <c r="R116" s="25">
        <f t="shared" si="11"/>
        <v>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CANCELADA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11156</v>
      </c>
      <c r="D117" s="17">
        <f>+[1]DEPURADO!B111</f>
        <v>11156</v>
      </c>
      <c r="E117" s="19">
        <f>+[1]DEPURADO!C111</f>
        <v>44137</v>
      </c>
      <c r="F117" s="20">
        <f>+IF([1]DEPURADO!D111&gt;1,[1]DEPURADO!D111," ")</f>
        <v>44168</v>
      </c>
      <c r="G117" s="21">
        <f>[1]DEPURADO!F111</f>
        <v>371929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371929</v>
      </c>
      <c r="L117" s="22">
        <v>0</v>
      </c>
      <c r="M117" s="22">
        <v>0</v>
      </c>
      <c r="N117" s="22">
        <f t="shared" si="8"/>
        <v>371929</v>
      </c>
      <c r="O117" s="22">
        <f t="shared" si="9"/>
        <v>0</v>
      </c>
      <c r="P117" s="18">
        <f>IF([1]DEPURADO!H111&gt;1,0,[1]DEPURADO!B111)</f>
        <v>11156</v>
      </c>
      <c r="Q117" s="24">
        <f t="shared" si="10"/>
        <v>371929</v>
      </c>
      <c r="R117" s="25">
        <f t="shared" si="11"/>
        <v>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CANCELADA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12019</v>
      </c>
      <c r="D118" s="17">
        <f>+[1]DEPURADO!B112</f>
        <v>12019</v>
      </c>
      <c r="E118" s="19">
        <f>+[1]DEPURADO!C112</f>
        <v>44139</v>
      </c>
      <c r="F118" s="20">
        <f>+IF([1]DEPURADO!D112&gt;1,[1]DEPURADO!D112," ")</f>
        <v>44168</v>
      </c>
      <c r="G118" s="21">
        <f>[1]DEPURADO!F112</f>
        <v>379456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379456</v>
      </c>
      <c r="L118" s="22">
        <v>0</v>
      </c>
      <c r="M118" s="22">
        <v>0</v>
      </c>
      <c r="N118" s="22">
        <f t="shared" si="8"/>
        <v>379456</v>
      </c>
      <c r="O118" s="22">
        <f t="shared" si="9"/>
        <v>0</v>
      </c>
      <c r="P118" s="18">
        <f>IF([1]DEPURADO!H112&gt;1,0,[1]DEPURADO!B112)</f>
        <v>12019</v>
      </c>
      <c r="Q118" s="24">
        <f t="shared" si="10"/>
        <v>379456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CANCELADA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14044</v>
      </c>
      <c r="D119" s="17">
        <f>+[1]DEPURADO!B113</f>
        <v>14044</v>
      </c>
      <c r="E119" s="19">
        <f>+[1]DEPURADO!C113</f>
        <v>44144</v>
      </c>
      <c r="F119" s="20">
        <f>+IF([1]DEPURADO!D113&gt;1,[1]DEPURADO!D113," ")</f>
        <v>44531</v>
      </c>
      <c r="G119" s="21">
        <f>[1]DEPURADO!F113</f>
        <v>57600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57600</v>
      </c>
      <c r="L119" s="22">
        <v>0</v>
      </c>
      <c r="M119" s="22">
        <v>0</v>
      </c>
      <c r="N119" s="22">
        <f t="shared" si="8"/>
        <v>57600</v>
      </c>
      <c r="O119" s="22">
        <f t="shared" si="9"/>
        <v>0</v>
      </c>
      <c r="P119" s="18">
        <f>IF([1]DEPURADO!H113&gt;1,0,[1]DEPURADO!B113)</f>
        <v>14044</v>
      </c>
      <c r="Q119" s="24">
        <f t="shared" si="10"/>
        <v>57600</v>
      </c>
      <c r="R119" s="25">
        <f t="shared" si="11"/>
        <v>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CANCELADA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13874</v>
      </c>
      <c r="D120" s="17">
        <f>+[1]DEPURADO!B114</f>
        <v>13874</v>
      </c>
      <c r="E120" s="19">
        <f>+[1]DEPURADO!C114</f>
        <v>44144</v>
      </c>
      <c r="F120" s="20">
        <f>+IF([1]DEPURADO!D114&gt;1,[1]DEPURADO!D114," ")</f>
        <v>44235</v>
      </c>
      <c r="G120" s="21">
        <f>[1]DEPURADO!F114</f>
        <v>9187185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9187185</v>
      </c>
      <c r="L120" s="22">
        <v>0</v>
      </c>
      <c r="M120" s="22">
        <v>0</v>
      </c>
      <c r="N120" s="22">
        <f t="shared" si="8"/>
        <v>9187185</v>
      </c>
      <c r="O120" s="22">
        <f t="shared" si="9"/>
        <v>0</v>
      </c>
      <c r="P120" s="18">
        <f>IF([1]DEPURADO!H114&gt;1,0,[1]DEPURADO!B114)</f>
        <v>13874</v>
      </c>
      <c r="Q120" s="24">
        <f t="shared" si="10"/>
        <v>9187185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CANCELADA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14961</v>
      </c>
      <c r="D121" s="17">
        <f>+[1]DEPURADO!B115</f>
        <v>14961</v>
      </c>
      <c r="E121" s="19">
        <f>+[1]DEPURADO!C115</f>
        <v>44146</v>
      </c>
      <c r="F121" s="20">
        <f>+IF([1]DEPURADO!D115&gt;1,[1]DEPURADO!D115," ")</f>
        <v>44531</v>
      </c>
      <c r="G121" s="21">
        <f>[1]DEPURADO!F115</f>
        <v>47200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47200</v>
      </c>
      <c r="L121" s="22">
        <v>0</v>
      </c>
      <c r="M121" s="22">
        <v>0</v>
      </c>
      <c r="N121" s="22">
        <f t="shared" si="8"/>
        <v>47200</v>
      </c>
      <c r="O121" s="22">
        <f t="shared" si="9"/>
        <v>0</v>
      </c>
      <c r="P121" s="18">
        <f>IF([1]DEPURADO!H115&gt;1,0,[1]DEPURADO!B115)</f>
        <v>14961</v>
      </c>
      <c r="Q121" s="24">
        <f t="shared" si="10"/>
        <v>47200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CANCELADA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17110</v>
      </c>
      <c r="D122" s="17">
        <f>+[1]DEPURADO!B116</f>
        <v>17110</v>
      </c>
      <c r="E122" s="19">
        <f>+[1]DEPURADO!C116</f>
        <v>44152</v>
      </c>
      <c r="F122" s="20">
        <f>+IF([1]DEPURADO!D116&gt;1,[1]DEPURADO!D116," ")</f>
        <v>44531</v>
      </c>
      <c r="G122" s="21">
        <f>[1]DEPURADO!F116</f>
        <v>47200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47200</v>
      </c>
      <c r="L122" s="22">
        <v>0</v>
      </c>
      <c r="M122" s="22">
        <v>0</v>
      </c>
      <c r="N122" s="22">
        <f t="shared" si="8"/>
        <v>47200</v>
      </c>
      <c r="O122" s="22">
        <f t="shared" si="9"/>
        <v>0</v>
      </c>
      <c r="P122" s="18">
        <f>IF([1]DEPURADO!H116&gt;1,0,[1]DEPURADO!B116)</f>
        <v>17110</v>
      </c>
      <c r="Q122" s="24">
        <f t="shared" si="10"/>
        <v>47200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CANCELADA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17551</v>
      </c>
      <c r="D123" s="17">
        <f>+[1]DEPURADO!B117</f>
        <v>17551</v>
      </c>
      <c r="E123" s="19">
        <f>+[1]DEPURADO!C117</f>
        <v>44153</v>
      </c>
      <c r="F123" s="20">
        <f>+IF([1]DEPURADO!D117&gt;1,[1]DEPURADO!D117," ")</f>
        <v>44531</v>
      </c>
      <c r="G123" s="21">
        <f>[1]DEPURADO!F117</f>
        <v>293525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293525</v>
      </c>
      <c r="L123" s="22">
        <v>0</v>
      </c>
      <c r="M123" s="22">
        <v>0</v>
      </c>
      <c r="N123" s="22">
        <f t="shared" si="8"/>
        <v>293525</v>
      </c>
      <c r="O123" s="22">
        <f t="shared" si="9"/>
        <v>0</v>
      </c>
      <c r="P123" s="18">
        <f>IF([1]DEPURADO!H117&gt;1,0,[1]DEPURADO!B117)</f>
        <v>17551</v>
      </c>
      <c r="Q123" s="24">
        <f t="shared" si="10"/>
        <v>293525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CANCELADA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19162</v>
      </c>
      <c r="D124" s="17">
        <f>+[1]DEPURADO!B118</f>
        <v>19162</v>
      </c>
      <c r="E124" s="19">
        <f>+[1]DEPURADO!C118</f>
        <v>44157</v>
      </c>
      <c r="F124" s="20">
        <f>+IF([1]DEPURADO!D118&gt;1,[1]DEPURADO!D118," ")</f>
        <v>44531</v>
      </c>
      <c r="G124" s="21">
        <f>[1]DEPURADO!F118</f>
        <v>1179591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1179591</v>
      </c>
      <c r="L124" s="22">
        <v>0</v>
      </c>
      <c r="M124" s="22">
        <v>0</v>
      </c>
      <c r="N124" s="22">
        <f t="shared" si="8"/>
        <v>1179591</v>
      </c>
      <c r="O124" s="22">
        <f t="shared" si="9"/>
        <v>0</v>
      </c>
      <c r="P124" s="18">
        <f>IF([1]DEPURADO!H118&gt;1,0,[1]DEPURADO!B118)</f>
        <v>19162</v>
      </c>
      <c r="Q124" s="24">
        <f t="shared" si="10"/>
        <v>1179591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CANCELADA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27156</v>
      </c>
      <c r="D125" s="17">
        <f>+[1]DEPURADO!B119</f>
        <v>27156</v>
      </c>
      <c r="E125" s="19">
        <f>+[1]DEPURADO!C119</f>
        <v>44175</v>
      </c>
      <c r="F125" s="20">
        <f>+IF([1]DEPURADO!D119&gt;1,[1]DEPURADO!D119," ")</f>
        <v>44239</v>
      </c>
      <c r="G125" s="21">
        <f>[1]DEPURADO!F119</f>
        <v>180533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180533</v>
      </c>
      <c r="L125" s="22">
        <v>0</v>
      </c>
      <c r="M125" s="22">
        <v>0</v>
      </c>
      <c r="N125" s="22">
        <f t="shared" si="8"/>
        <v>180533</v>
      </c>
      <c r="O125" s="22">
        <f t="shared" si="9"/>
        <v>0</v>
      </c>
      <c r="P125" s="18">
        <f>IF([1]DEPURADO!H119&gt;1,0,[1]DEPURADO!B119)</f>
        <v>27156</v>
      </c>
      <c r="Q125" s="24">
        <f t="shared" si="10"/>
        <v>180533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CANCELADA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31251</v>
      </c>
      <c r="D126" s="17">
        <f>+[1]DEPURADO!B120</f>
        <v>31251</v>
      </c>
      <c r="E126" s="19">
        <f>+[1]DEPURADO!C120</f>
        <v>44186</v>
      </c>
      <c r="F126" s="20">
        <f>+IF([1]DEPURADO!D120&gt;1,[1]DEPURADO!D120," ")</f>
        <v>44239</v>
      </c>
      <c r="G126" s="21">
        <f>[1]DEPURADO!F120</f>
        <v>337500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337500</v>
      </c>
      <c r="L126" s="22">
        <v>0</v>
      </c>
      <c r="M126" s="22">
        <v>0</v>
      </c>
      <c r="N126" s="22">
        <f t="shared" si="8"/>
        <v>337500</v>
      </c>
      <c r="O126" s="22">
        <f t="shared" si="9"/>
        <v>0</v>
      </c>
      <c r="P126" s="18">
        <f>IF([1]DEPURADO!H120&gt;1,0,[1]DEPURADO!B120)</f>
        <v>31251</v>
      </c>
      <c r="Q126" s="24">
        <f t="shared" si="10"/>
        <v>337500</v>
      </c>
      <c r="R126" s="25">
        <f t="shared" si="11"/>
        <v>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CANCELADA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31449</v>
      </c>
      <c r="D127" s="17">
        <f>+[1]DEPURADO!B121</f>
        <v>31449</v>
      </c>
      <c r="E127" s="19">
        <f>+[1]DEPURADO!C121</f>
        <v>44187</v>
      </c>
      <c r="F127" s="20">
        <f>+IF([1]DEPURADO!D121&gt;1,[1]DEPURADO!D121," ")</f>
        <v>44239</v>
      </c>
      <c r="G127" s="21">
        <f>[1]DEPURADO!F121</f>
        <v>122422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122422</v>
      </c>
      <c r="L127" s="22">
        <v>0</v>
      </c>
      <c r="M127" s="22">
        <v>0</v>
      </c>
      <c r="N127" s="22">
        <f t="shared" si="8"/>
        <v>122422</v>
      </c>
      <c r="O127" s="22">
        <f t="shared" si="9"/>
        <v>0</v>
      </c>
      <c r="P127" s="18">
        <f>IF([1]DEPURADO!H121&gt;1,0,[1]DEPURADO!B121)</f>
        <v>31449</v>
      </c>
      <c r="Q127" s="24">
        <f t="shared" si="10"/>
        <v>122422</v>
      </c>
      <c r="R127" s="25">
        <f t="shared" si="11"/>
        <v>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CANCELADA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34349</v>
      </c>
      <c r="D128" s="17">
        <f>+[1]DEPURADO!B122</f>
        <v>34349</v>
      </c>
      <c r="E128" s="19">
        <f>+[1]DEPURADO!C122</f>
        <v>44202</v>
      </c>
      <c r="F128" s="20">
        <f>+IF([1]DEPURADO!D122&gt;1,[1]DEPURADO!D122," ")</f>
        <v>44242</v>
      </c>
      <c r="G128" s="21">
        <f>[1]DEPURADO!F122</f>
        <v>70524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70524</v>
      </c>
      <c r="L128" s="22">
        <v>0</v>
      </c>
      <c r="M128" s="22">
        <v>0</v>
      </c>
      <c r="N128" s="22">
        <f t="shared" si="8"/>
        <v>70524</v>
      </c>
      <c r="O128" s="22">
        <f t="shared" si="9"/>
        <v>0</v>
      </c>
      <c r="P128" s="18">
        <f>IF([1]DEPURADO!H122&gt;1,0,[1]DEPURADO!B122)</f>
        <v>34349</v>
      </c>
      <c r="Q128" s="24">
        <f t="shared" si="10"/>
        <v>70524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CANCELADA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41562</v>
      </c>
      <c r="D129" s="17">
        <f>+[1]DEPURADO!B123</f>
        <v>41562</v>
      </c>
      <c r="E129" s="19">
        <f>+[1]DEPURADO!C123</f>
        <v>44227</v>
      </c>
      <c r="F129" s="20">
        <f>+IF([1]DEPURADO!D123&gt;1,[1]DEPURADO!D123," ")</f>
        <v>44242</v>
      </c>
      <c r="G129" s="21">
        <f>[1]DEPURADO!F123</f>
        <v>1123370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1123370</v>
      </c>
      <c r="L129" s="22">
        <v>0</v>
      </c>
      <c r="M129" s="22">
        <v>0</v>
      </c>
      <c r="N129" s="22">
        <f t="shared" si="8"/>
        <v>1123370</v>
      </c>
      <c r="O129" s="22">
        <f t="shared" si="9"/>
        <v>0</v>
      </c>
      <c r="P129" s="18">
        <f>IF([1]DEPURADO!H123&gt;1,0,[1]DEPURADO!B123)</f>
        <v>41562</v>
      </c>
      <c r="Q129" s="24">
        <f t="shared" si="10"/>
        <v>1123370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CANCELADA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43839</v>
      </c>
      <c r="D130" s="17">
        <f>+[1]DEPURADO!B124</f>
        <v>43839</v>
      </c>
      <c r="E130" s="19">
        <f>+[1]DEPURADO!C124</f>
        <v>44234</v>
      </c>
      <c r="F130" s="20">
        <f>+IF([1]DEPURADO!D124&gt;1,[1]DEPURADO!D124," ")</f>
        <v>44531</v>
      </c>
      <c r="G130" s="21">
        <f>[1]DEPURADO!F124</f>
        <v>138184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138184</v>
      </c>
      <c r="P130" s="18">
        <f>IF([1]DEPURADO!H124&gt;1,0,[1]DEPURADO!B124)</f>
        <v>0</v>
      </c>
      <c r="Q130" s="24">
        <f t="shared" si="10"/>
        <v>0</v>
      </c>
      <c r="R130" s="25">
        <f t="shared" si="11"/>
        <v>138184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NO RADICADA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48238</v>
      </c>
      <c r="D131" s="17">
        <f>+[1]DEPURADO!B125</f>
        <v>48238</v>
      </c>
      <c r="E131" s="19">
        <f>+[1]DEPURADO!C125</f>
        <v>44245</v>
      </c>
      <c r="F131" s="20">
        <f>+IF([1]DEPURADO!D125&gt;1,[1]DEPURADO!D125," ")</f>
        <v>44531</v>
      </c>
      <c r="G131" s="21">
        <f>[1]DEPURADO!F125</f>
        <v>87745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87745</v>
      </c>
      <c r="P131" s="18">
        <f>IF([1]DEPURADO!H125&gt;1,0,[1]DEPURADO!B125)</f>
        <v>0</v>
      </c>
      <c r="Q131" s="24">
        <f t="shared" si="10"/>
        <v>0</v>
      </c>
      <c r="R131" s="25">
        <f t="shared" si="11"/>
        <v>87745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NO RADICADA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48960</v>
      </c>
      <c r="D132" s="17">
        <f>+[1]DEPURADO!B126</f>
        <v>48960</v>
      </c>
      <c r="E132" s="19">
        <f>+[1]DEPURADO!C126</f>
        <v>44248</v>
      </c>
      <c r="F132" s="20">
        <f>+IF([1]DEPURADO!D126&gt;1,[1]DEPURADO!D126," ")</f>
        <v>44531</v>
      </c>
      <c r="G132" s="21">
        <f>[1]DEPURADO!F126</f>
        <v>115100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115100</v>
      </c>
      <c r="P132" s="18">
        <f>IF([1]DEPURADO!H126&gt;1,0,[1]DEPURADO!B126)</f>
        <v>0</v>
      </c>
      <c r="Q132" s="24">
        <f t="shared" si="10"/>
        <v>0</v>
      </c>
      <c r="R132" s="25">
        <f t="shared" si="11"/>
        <v>115100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NO RADICADA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50033</v>
      </c>
      <c r="D133" s="17">
        <f>+[1]DEPURADO!B127</f>
        <v>50033</v>
      </c>
      <c r="E133" s="19">
        <f>+[1]DEPURADO!C127</f>
        <v>44250</v>
      </c>
      <c r="F133" s="20">
        <f>+IF([1]DEPURADO!D127&gt;1,[1]DEPURADO!D127," ")</f>
        <v>44531</v>
      </c>
      <c r="G133" s="21">
        <f>[1]DEPURADO!F127</f>
        <v>115100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115100</v>
      </c>
      <c r="P133" s="18">
        <f>IF([1]DEPURADO!H127&gt;1,0,[1]DEPURADO!B127)</f>
        <v>0</v>
      </c>
      <c r="Q133" s="24">
        <f t="shared" si="10"/>
        <v>0</v>
      </c>
      <c r="R133" s="25">
        <f t="shared" si="11"/>
        <v>115100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NO RADICADA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52582</v>
      </c>
      <c r="D134" s="17">
        <f>+[1]DEPURADO!B128</f>
        <v>52582</v>
      </c>
      <c r="E134" s="19">
        <f>+[1]DEPURADO!C128</f>
        <v>44257</v>
      </c>
      <c r="F134" s="20">
        <f>+IF([1]DEPURADO!D128&gt;1,[1]DEPURADO!D128," ")</f>
        <v>44531</v>
      </c>
      <c r="G134" s="21">
        <f>[1]DEPURADO!F128</f>
        <v>320041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320041</v>
      </c>
      <c r="P134" s="18">
        <f>IF([1]DEPURADO!H128&gt;1,0,[1]DEPURADO!B128)</f>
        <v>0</v>
      </c>
      <c r="Q134" s="24">
        <f t="shared" si="10"/>
        <v>0</v>
      </c>
      <c r="R134" s="25">
        <f t="shared" si="11"/>
        <v>320041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NO RADICADA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53051</v>
      </c>
      <c r="D135" s="17">
        <f>+[1]DEPURADO!B129</f>
        <v>53051</v>
      </c>
      <c r="E135" s="19">
        <f>+[1]DEPURADO!C129</f>
        <v>44257</v>
      </c>
      <c r="F135" s="20">
        <f>+IF([1]DEPURADO!D129&gt;1,[1]DEPURADO!D129," ")</f>
        <v>44531</v>
      </c>
      <c r="G135" s="21">
        <f>[1]DEPURADO!F129</f>
        <v>64781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64781</v>
      </c>
      <c r="P135" s="18">
        <f>IF([1]DEPURADO!H129&gt;1,0,[1]DEPURADO!B129)</f>
        <v>0</v>
      </c>
      <c r="Q135" s="24">
        <f t="shared" si="10"/>
        <v>0</v>
      </c>
      <c r="R135" s="25">
        <f t="shared" si="11"/>
        <v>64781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NO RADICADA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53857</v>
      </c>
      <c r="D136" s="17">
        <f>+[1]DEPURADO!B130</f>
        <v>53857</v>
      </c>
      <c r="E136" s="19">
        <f>+[1]DEPURADO!C130</f>
        <v>44259</v>
      </c>
      <c r="F136" s="20">
        <f>+IF([1]DEPURADO!D130&gt;1,[1]DEPURADO!D130," ")</f>
        <v>44531</v>
      </c>
      <c r="G136" s="21">
        <f>[1]DEPURADO!F130</f>
        <v>32800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32800</v>
      </c>
      <c r="P136" s="18">
        <f>IF([1]DEPURADO!H130&gt;1,0,[1]DEPURADO!B130)</f>
        <v>0</v>
      </c>
      <c r="Q136" s="24">
        <f t="shared" si="10"/>
        <v>0</v>
      </c>
      <c r="R136" s="25">
        <f t="shared" si="11"/>
        <v>32800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NO RADICADA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54573</v>
      </c>
      <c r="D137" s="17">
        <f>+[1]DEPURADO!B131</f>
        <v>54573</v>
      </c>
      <c r="E137" s="19">
        <f>+[1]DEPURADO!C131</f>
        <v>44260</v>
      </c>
      <c r="F137" s="20">
        <f>+IF([1]DEPURADO!D131&gt;1,[1]DEPURADO!D131," ")</f>
        <v>44531</v>
      </c>
      <c r="G137" s="21">
        <f>[1]DEPURADO!F131</f>
        <v>59700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59700</v>
      </c>
      <c r="P137" s="18">
        <f>IF([1]DEPURADO!H131&gt;1,0,[1]DEPURADO!B131)</f>
        <v>0</v>
      </c>
      <c r="Q137" s="24">
        <f t="shared" si="10"/>
        <v>0</v>
      </c>
      <c r="R137" s="25">
        <f t="shared" si="11"/>
        <v>59700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NO RADICADA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54823</v>
      </c>
      <c r="D138" s="17">
        <f>+[1]DEPURADO!B132</f>
        <v>54823</v>
      </c>
      <c r="E138" s="19">
        <f>+[1]DEPURADO!C132</f>
        <v>44262</v>
      </c>
      <c r="F138" s="20">
        <f>+IF([1]DEPURADO!D132&gt;1,[1]DEPURADO!D132," ")</f>
        <v>44531</v>
      </c>
      <c r="G138" s="21">
        <f>[1]DEPURADO!F132</f>
        <v>137071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137071</v>
      </c>
      <c r="P138" s="18">
        <f>IF([1]DEPURADO!H132&gt;1,0,[1]DEPURADO!B132)</f>
        <v>0</v>
      </c>
      <c r="Q138" s="24">
        <f t="shared" si="10"/>
        <v>0</v>
      </c>
      <c r="R138" s="25">
        <f t="shared" si="11"/>
        <v>137071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NO RADICADA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44</v>
      </c>
      <c r="C139" s="17">
        <f>+[1]DEPURADO!A133</f>
        <v>60036</v>
      </c>
      <c r="D139" s="17">
        <f>+[1]DEPURADO!B133</f>
        <v>60036</v>
      </c>
      <c r="E139" s="19">
        <f>+[1]DEPURADO!C133</f>
        <v>44273</v>
      </c>
      <c r="F139" s="20">
        <f>+IF([1]DEPURADO!D133&gt;1,[1]DEPURADO!D133," ")</f>
        <v>44531</v>
      </c>
      <c r="G139" s="21">
        <f>[1]DEPURADO!F133</f>
        <v>918125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918125</v>
      </c>
      <c r="P139" s="18">
        <f>IF([1]DEPURADO!H133&gt;1,0,[1]DEPURADO!B133)</f>
        <v>0</v>
      </c>
      <c r="Q139" s="24">
        <f t="shared" si="10"/>
        <v>0</v>
      </c>
      <c r="R139" s="25">
        <f t="shared" si="11"/>
        <v>918125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NO RADICADA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62356</v>
      </c>
      <c r="D140" s="17">
        <f>+[1]DEPURADO!B134</f>
        <v>62356</v>
      </c>
      <c r="E140" s="19">
        <f>+[1]DEPURADO!C134</f>
        <v>44279</v>
      </c>
      <c r="F140" s="20">
        <f>+IF([1]DEPURADO!D134&gt;1,[1]DEPURADO!D134," ")</f>
        <v>44531</v>
      </c>
      <c r="G140" s="21">
        <f>[1]DEPURADO!F134</f>
        <v>87000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87000</v>
      </c>
      <c r="P140" s="18">
        <f>IF([1]DEPURADO!H134&gt;1,0,[1]DEPURADO!B134)</f>
        <v>0</v>
      </c>
      <c r="Q140" s="24">
        <f t="shared" si="10"/>
        <v>0</v>
      </c>
      <c r="R140" s="25">
        <f t="shared" si="11"/>
        <v>87000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NO RADICADA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72805</v>
      </c>
      <c r="D141" s="17">
        <f>+[1]DEPURADO!B135</f>
        <v>72805</v>
      </c>
      <c r="E141" s="19">
        <f>+[1]DEPURADO!C135</f>
        <v>44301</v>
      </c>
      <c r="F141" s="20">
        <f>+IF([1]DEPURADO!D135&gt;1,[1]DEPURADO!D135," ")</f>
        <v>44531</v>
      </c>
      <c r="G141" s="21">
        <f>[1]DEPURADO!F135</f>
        <v>233000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5">+SUM(J141:M141)</f>
        <v>0</v>
      </c>
      <c r="O141" s="22">
        <f t="shared" ref="O141:O204" si="16">+G141-I141-N141</f>
        <v>233000</v>
      </c>
      <c r="P141" s="18">
        <f>IF([1]DEPURADO!H135&gt;1,0,[1]DEPURADO!B135)</f>
        <v>0</v>
      </c>
      <c r="Q141" s="24">
        <f t="shared" ref="Q141:Q204" si="17">+IF(P141&gt;0,G141,0)</f>
        <v>0</v>
      </c>
      <c r="R141" s="25">
        <f t="shared" ref="R141:R204" si="18">IF(P141=0,G141,0)</f>
        <v>233000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NO RADICADA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107494</v>
      </c>
      <c r="D142" s="17">
        <f>+[1]DEPURADO!B136</f>
        <v>107494</v>
      </c>
      <c r="E142" s="19">
        <f>+[1]DEPURADO!C136</f>
        <v>44387</v>
      </c>
      <c r="F142" s="20">
        <f>+IF([1]DEPURADO!D136&gt;1,[1]DEPURADO!D136," ")</f>
        <v>44531</v>
      </c>
      <c r="G142" s="21">
        <f>[1]DEPURADO!F136</f>
        <v>155600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155600</v>
      </c>
      <c r="P142" s="18">
        <f>IF([1]DEPURADO!H136&gt;1,0,[1]DEPURADO!B136)</f>
        <v>0</v>
      </c>
      <c r="Q142" s="24">
        <f t="shared" si="17"/>
        <v>0</v>
      </c>
      <c r="R142" s="25">
        <f t="shared" si="18"/>
        <v>155600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NO RADICADA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107547</v>
      </c>
      <c r="D143" s="17">
        <f>+[1]DEPURADO!B137</f>
        <v>107547</v>
      </c>
      <c r="E143" s="19">
        <f>+[1]DEPURADO!C137</f>
        <v>44387</v>
      </c>
      <c r="F143" s="20">
        <f>+IF([1]DEPURADO!D137&gt;1,[1]DEPURADO!D137," ")</f>
        <v>44531</v>
      </c>
      <c r="G143" s="21">
        <f>[1]DEPURADO!F137</f>
        <v>64731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64731</v>
      </c>
      <c r="P143" s="18">
        <f>IF([1]DEPURADO!H137&gt;1,0,[1]DEPURADO!B137)</f>
        <v>0</v>
      </c>
      <c r="Q143" s="24">
        <f t="shared" si="17"/>
        <v>0</v>
      </c>
      <c r="R143" s="25">
        <f t="shared" si="18"/>
        <v>64731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NO RADICADA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109033</v>
      </c>
      <c r="D144" s="17">
        <f>+[1]DEPURADO!B138</f>
        <v>109033</v>
      </c>
      <c r="E144" s="19">
        <f>+[1]DEPURADO!C138</f>
        <v>44390</v>
      </c>
      <c r="F144" s="20">
        <f>+IF([1]DEPURADO!D138&gt;1,[1]DEPURADO!D138," ")</f>
        <v>44531</v>
      </c>
      <c r="G144" s="21">
        <f>[1]DEPURADO!F138</f>
        <v>414800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414800</v>
      </c>
      <c r="P144" s="18">
        <f>IF([1]DEPURADO!H138&gt;1,0,[1]DEPURADO!B138)</f>
        <v>0</v>
      </c>
      <c r="Q144" s="24">
        <f t="shared" si="17"/>
        <v>0</v>
      </c>
      <c r="R144" s="25">
        <f t="shared" si="18"/>
        <v>414800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NO RADICADA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109635</v>
      </c>
      <c r="D145" s="17">
        <f>+[1]DEPURADO!B139</f>
        <v>109635</v>
      </c>
      <c r="E145" s="19">
        <f>+[1]DEPURADO!C139</f>
        <v>44391</v>
      </c>
      <c r="F145" s="20">
        <f>+IF([1]DEPURADO!D139&gt;1,[1]DEPURADO!D139," ")</f>
        <v>44531</v>
      </c>
      <c r="G145" s="21">
        <f>[1]DEPURADO!F139</f>
        <v>4621735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4621735</v>
      </c>
      <c r="P145" s="18">
        <f>IF([1]DEPURADO!H139&gt;1,0,[1]DEPURADO!B139)</f>
        <v>0</v>
      </c>
      <c r="Q145" s="24">
        <f t="shared" si="17"/>
        <v>0</v>
      </c>
      <c r="R145" s="25">
        <f t="shared" si="18"/>
        <v>4621735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NO RADICADA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110789</v>
      </c>
      <c r="D146" s="17">
        <f>+[1]DEPURADO!B140</f>
        <v>110789</v>
      </c>
      <c r="E146" s="19">
        <f>+[1]DEPURADO!C140</f>
        <v>44394</v>
      </c>
      <c r="F146" s="20">
        <f>+IF([1]DEPURADO!D140&gt;1,[1]DEPURADO!D140," ")</f>
        <v>44531</v>
      </c>
      <c r="G146" s="21">
        <f>[1]DEPURADO!F140</f>
        <v>136000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136000</v>
      </c>
      <c r="P146" s="18">
        <f>IF([1]DEPURADO!H140&gt;1,0,[1]DEPURADO!B140)</f>
        <v>0</v>
      </c>
      <c r="Q146" s="24">
        <f t="shared" si="17"/>
        <v>0</v>
      </c>
      <c r="R146" s="25">
        <f t="shared" si="18"/>
        <v>136000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NO RADICADA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113951</v>
      </c>
      <c r="D147" s="17">
        <f>+[1]DEPURADO!B141</f>
        <v>113951</v>
      </c>
      <c r="E147" s="19">
        <f>+[1]DEPURADO!C141</f>
        <v>44402</v>
      </c>
      <c r="F147" s="20">
        <f>+IF([1]DEPURADO!D141&gt;1,[1]DEPURADO!D141," ")</f>
        <v>44531</v>
      </c>
      <c r="G147" s="21">
        <f>[1]DEPURADO!F141</f>
        <v>223295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223295</v>
      </c>
      <c r="P147" s="18">
        <f>IF([1]DEPURADO!H141&gt;1,0,[1]DEPURADO!B141)</f>
        <v>0</v>
      </c>
      <c r="Q147" s="24">
        <f t="shared" si="17"/>
        <v>0</v>
      </c>
      <c r="R147" s="25">
        <f t="shared" si="18"/>
        <v>223295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NO RADICADA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131905</v>
      </c>
      <c r="D148" s="17">
        <f>+[1]DEPURADO!B142</f>
        <v>131905</v>
      </c>
      <c r="E148" s="19">
        <f>+[1]DEPURADO!C142</f>
        <v>44441</v>
      </c>
      <c r="F148" s="20">
        <f>+IF([1]DEPURADO!D142&gt;1,[1]DEPURADO!D142," ")</f>
        <v>44531</v>
      </c>
      <c r="G148" s="21">
        <f>[1]DEPURADO!F142</f>
        <v>117909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117909</v>
      </c>
      <c r="P148" s="18">
        <f>IF([1]DEPURADO!H142&gt;1,0,[1]DEPURADO!B142)</f>
        <v>0</v>
      </c>
      <c r="Q148" s="24">
        <f t="shared" si="17"/>
        <v>0</v>
      </c>
      <c r="R148" s="25">
        <f t="shared" si="18"/>
        <v>117909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NO RADICADA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131916</v>
      </c>
      <c r="D149" s="17">
        <f>+[1]DEPURADO!B143</f>
        <v>131916</v>
      </c>
      <c r="E149" s="19">
        <f>+[1]DEPURADO!C143</f>
        <v>44442</v>
      </c>
      <c r="F149" s="20">
        <f>+IF([1]DEPURADO!D143&gt;1,[1]DEPURADO!D143," ")</f>
        <v>44531</v>
      </c>
      <c r="G149" s="21">
        <f>[1]DEPURADO!F143</f>
        <v>519610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519610</v>
      </c>
      <c r="P149" s="18">
        <f>IF([1]DEPURADO!H143&gt;1,0,[1]DEPURADO!B143)</f>
        <v>0</v>
      </c>
      <c r="Q149" s="24">
        <f t="shared" si="17"/>
        <v>0</v>
      </c>
      <c r="R149" s="25">
        <f t="shared" si="18"/>
        <v>519610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NO RADICADA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131917</v>
      </c>
      <c r="D150" s="17">
        <f>+[1]DEPURADO!B144</f>
        <v>131917</v>
      </c>
      <c r="E150" s="19">
        <f>+[1]DEPURADO!C144</f>
        <v>44442</v>
      </c>
      <c r="F150" s="20">
        <f>+IF([1]DEPURADO!D144&gt;1,[1]DEPURADO!D144," ")</f>
        <v>44531</v>
      </c>
      <c r="G150" s="21">
        <f>[1]DEPURADO!F144</f>
        <v>80800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80800</v>
      </c>
      <c r="P150" s="18">
        <f>IF([1]DEPURADO!H144&gt;1,0,[1]DEPURADO!B144)</f>
        <v>0</v>
      </c>
      <c r="Q150" s="24">
        <f t="shared" si="17"/>
        <v>0</v>
      </c>
      <c r="R150" s="25">
        <f t="shared" si="18"/>
        <v>80800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NO RADICADA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138291</v>
      </c>
      <c r="D151" s="17">
        <f>+[1]DEPURADO!B145</f>
        <v>138291</v>
      </c>
      <c r="E151" s="19">
        <f>+[1]DEPURADO!C145</f>
        <v>44455</v>
      </c>
      <c r="F151" s="20">
        <f>+IF([1]DEPURADO!D145&gt;1,[1]DEPURADO!D145," ")</f>
        <v>44531</v>
      </c>
      <c r="G151" s="21">
        <f>[1]DEPURADO!F145</f>
        <v>528142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528142</v>
      </c>
      <c r="P151" s="18">
        <f>IF([1]DEPURADO!H145&gt;1,0,[1]DEPURADO!B145)</f>
        <v>0</v>
      </c>
      <c r="Q151" s="24">
        <f t="shared" si="17"/>
        <v>0</v>
      </c>
      <c r="R151" s="25">
        <f t="shared" si="18"/>
        <v>528142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NO RADICADA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137704</v>
      </c>
      <c r="D152" s="17">
        <f>+[1]DEPURADO!B146</f>
        <v>137704</v>
      </c>
      <c r="E152" s="19">
        <f>+[1]DEPURADO!C146</f>
        <v>44455</v>
      </c>
      <c r="F152" s="20">
        <f>+IF([1]DEPURADO!D146&gt;1,[1]DEPURADO!D146," ")</f>
        <v>44531</v>
      </c>
      <c r="G152" s="21">
        <f>[1]DEPURADO!F146</f>
        <v>956586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956586</v>
      </c>
      <c r="P152" s="18">
        <f>IF([1]DEPURADO!H146&gt;1,0,[1]DEPURADO!B146)</f>
        <v>0</v>
      </c>
      <c r="Q152" s="24">
        <f t="shared" si="17"/>
        <v>0</v>
      </c>
      <c r="R152" s="25">
        <f t="shared" si="18"/>
        <v>956586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NO RADICADA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139237</v>
      </c>
      <c r="D153" s="17">
        <f>+[1]DEPURADO!B147</f>
        <v>139237</v>
      </c>
      <c r="E153" s="19">
        <f>+[1]DEPURADO!C147</f>
        <v>44459</v>
      </c>
      <c r="F153" s="20">
        <f>+IF([1]DEPURADO!D147&gt;1,[1]DEPURADO!D147," ")</f>
        <v>44531</v>
      </c>
      <c r="G153" s="21">
        <f>[1]DEPURADO!F147</f>
        <v>48900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48900</v>
      </c>
      <c r="P153" s="18">
        <f>IF([1]DEPURADO!H147&gt;1,0,[1]DEPURADO!B147)</f>
        <v>0</v>
      </c>
      <c r="Q153" s="24">
        <f t="shared" si="17"/>
        <v>0</v>
      </c>
      <c r="R153" s="25">
        <f t="shared" si="18"/>
        <v>48900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NO RADICADA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140210</v>
      </c>
      <c r="D154" s="17">
        <f>+[1]DEPURADO!B148</f>
        <v>140210</v>
      </c>
      <c r="E154" s="19">
        <f>+[1]DEPURADO!C148</f>
        <v>44460</v>
      </c>
      <c r="F154" s="20">
        <f>+IF([1]DEPURADO!D148&gt;1,[1]DEPURADO!D148," ")</f>
        <v>44531</v>
      </c>
      <c r="G154" s="21">
        <f>[1]DEPURADO!F148</f>
        <v>32800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32800</v>
      </c>
      <c r="P154" s="18">
        <f>IF([1]DEPURADO!H148&gt;1,0,[1]DEPURADO!B148)</f>
        <v>0</v>
      </c>
      <c r="Q154" s="24">
        <f t="shared" si="17"/>
        <v>0</v>
      </c>
      <c r="R154" s="25">
        <f t="shared" si="18"/>
        <v>32800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NO RADICADA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140208</v>
      </c>
      <c r="D155" s="17">
        <f>+[1]DEPURADO!B149</f>
        <v>140208</v>
      </c>
      <c r="E155" s="19">
        <f>+[1]DEPURADO!C149</f>
        <v>44460</v>
      </c>
      <c r="F155" s="20">
        <f>+IF([1]DEPURADO!D149&gt;1,[1]DEPURADO!D149," ")</f>
        <v>44531</v>
      </c>
      <c r="G155" s="21">
        <f>[1]DEPURADO!F149</f>
        <v>32800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32800</v>
      </c>
      <c r="P155" s="18">
        <f>IF([1]DEPURADO!H149&gt;1,0,[1]DEPURADO!B149)</f>
        <v>0</v>
      </c>
      <c r="Q155" s="24">
        <f t="shared" si="17"/>
        <v>0</v>
      </c>
      <c r="R155" s="25">
        <f t="shared" si="18"/>
        <v>32800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NO RADICADA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140207</v>
      </c>
      <c r="D156" s="17">
        <f>+[1]DEPURADO!B150</f>
        <v>140207</v>
      </c>
      <c r="E156" s="19">
        <f>+[1]DEPURADO!C150</f>
        <v>44460</v>
      </c>
      <c r="F156" s="20">
        <f>+IF([1]DEPURADO!D150&gt;1,[1]DEPURADO!D150," ")</f>
        <v>44531</v>
      </c>
      <c r="G156" s="21">
        <f>[1]DEPURADO!F150</f>
        <v>32800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32800</v>
      </c>
      <c r="P156" s="18">
        <f>IF([1]DEPURADO!H150&gt;1,0,[1]DEPURADO!B150)</f>
        <v>0</v>
      </c>
      <c r="Q156" s="24">
        <f t="shared" si="17"/>
        <v>0</v>
      </c>
      <c r="R156" s="25">
        <f t="shared" si="18"/>
        <v>32800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NO RADICADA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141876</v>
      </c>
      <c r="D157" s="17">
        <f>+[1]DEPURADO!B151</f>
        <v>141876</v>
      </c>
      <c r="E157" s="19">
        <f>+[1]DEPURADO!C151</f>
        <v>44463</v>
      </c>
      <c r="F157" s="20">
        <f>+IF([1]DEPURADO!D151&gt;1,[1]DEPURADO!D151," ")</f>
        <v>44531</v>
      </c>
      <c r="G157" s="21">
        <f>[1]DEPURADO!F151</f>
        <v>21300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21300</v>
      </c>
      <c r="P157" s="18">
        <f>IF([1]DEPURADO!H151&gt;1,0,[1]DEPURADO!B151)</f>
        <v>0</v>
      </c>
      <c r="Q157" s="24">
        <f t="shared" si="17"/>
        <v>0</v>
      </c>
      <c r="R157" s="25">
        <f t="shared" si="18"/>
        <v>21300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NO RADICADA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>
        <f>+[1]DEPURADO!A152</f>
        <v>141880</v>
      </c>
      <c r="D158" s="17">
        <f>+[1]DEPURADO!B152</f>
        <v>141880</v>
      </c>
      <c r="E158" s="19">
        <f>+[1]DEPURADO!C152</f>
        <v>44463</v>
      </c>
      <c r="F158" s="20">
        <f>+IF([1]DEPURADO!D152&gt;1,[1]DEPURADO!D152," ")</f>
        <v>44531</v>
      </c>
      <c r="G158" s="21">
        <f>[1]DEPURADO!F152</f>
        <v>36200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36200</v>
      </c>
      <c r="P158" s="18">
        <f>IF([1]DEPURADO!H152&gt;1,0,[1]DEPURADO!B152)</f>
        <v>0</v>
      </c>
      <c r="Q158" s="24">
        <f t="shared" si="17"/>
        <v>0</v>
      </c>
      <c r="R158" s="25">
        <f t="shared" si="18"/>
        <v>36200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NO RADICADA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>
        <f>+[1]DEPURADO!A153</f>
        <v>142420</v>
      </c>
      <c r="D159" s="17">
        <f>+[1]DEPURADO!B153</f>
        <v>142420</v>
      </c>
      <c r="E159" s="19">
        <f>+[1]DEPURADO!C153</f>
        <v>44465</v>
      </c>
      <c r="F159" s="20">
        <f>+IF([1]DEPURADO!D153&gt;1,[1]DEPURADO!D153," ")</f>
        <v>44531</v>
      </c>
      <c r="G159" s="21">
        <f>[1]DEPURADO!F153</f>
        <v>126400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126400</v>
      </c>
      <c r="P159" s="18">
        <f>IF([1]DEPURADO!H153&gt;1,0,[1]DEPURADO!B153)</f>
        <v>0</v>
      </c>
      <c r="Q159" s="24">
        <f t="shared" si="17"/>
        <v>0</v>
      </c>
      <c r="R159" s="25">
        <f t="shared" si="18"/>
        <v>126400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NO RADICADA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>
        <f>+[1]DEPURADO!A154</f>
        <v>147570</v>
      </c>
      <c r="D160" s="17">
        <f>+[1]DEPURADO!B154</f>
        <v>147570</v>
      </c>
      <c r="E160" s="19">
        <f>+[1]DEPURADO!C154</f>
        <v>44476</v>
      </c>
      <c r="F160" s="20">
        <f>+IF([1]DEPURADO!D154&gt;1,[1]DEPURADO!D154," ")</f>
        <v>44531</v>
      </c>
      <c r="G160" s="21">
        <f>[1]DEPURADO!F154</f>
        <v>255384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255384</v>
      </c>
      <c r="P160" s="18">
        <f>IF([1]DEPURADO!H154&gt;1,0,[1]DEPURADO!B154)</f>
        <v>0</v>
      </c>
      <c r="Q160" s="24">
        <f t="shared" si="17"/>
        <v>0</v>
      </c>
      <c r="R160" s="25">
        <f t="shared" si="18"/>
        <v>255384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NO RADICADA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>
        <f>+[1]DEPURADO!A155</f>
        <v>147468</v>
      </c>
      <c r="D161" s="17">
        <f>+[1]DEPURADO!B155</f>
        <v>147468</v>
      </c>
      <c r="E161" s="19">
        <f>+[1]DEPURADO!C155</f>
        <v>44476</v>
      </c>
      <c r="F161" s="20">
        <f>+IF([1]DEPURADO!D155&gt;1,[1]DEPURADO!D155," ")</f>
        <v>44531</v>
      </c>
      <c r="G161" s="21">
        <f>[1]DEPURADO!F155</f>
        <v>319142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319142</v>
      </c>
      <c r="P161" s="18">
        <f>IF([1]DEPURADO!H155&gt;1,0,[1]DEPURADO!B155)</f>
        <v>0</v>
      </c>
      <c r="Q161" s="24">
        <f t="shared" si="17"/>
        <v>0</v>
      </c>
      <c r="R161" s="25">
        <f t="shared" si="18"/>
        <v>319142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NO RADICADA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>
        <f>+[1]DEPURADO!A156</f>
        <v>148108</v>
      </c>
      <c r="D162" s="17">
        <f>+[1]DEPURADO!B156</f>
        <v>148108</v>
      </c>
      <c r="E162" s="19">
        <f>+[1]DEPURADO!C156</f>
        <v>44477</v>
      </c>
      <c r="F162" s="20">
        <f>+IF([1]DEPURADO!D156&gt;1,[1]DEPURADO!D156," ")</f>
        <v>44531</v>
      </c>
      <c r="G162" s="21">
        <f>[1]DEPURADO!F156</f>
        <v>204700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204700</v>
      </c>
      <c r="P162" s="18">
        <f>IF([1]DEPURADO!H156&gt;1,0,[1]DEPURADO!B156)</f>
        <v>0</v>
      </c>
      <c r="Q162" s="24">
        <f t="shared" si="17"/>
        <v>0</v>
      </c>
      <c r="R162" s="25">
        <f t="shared" si="18"/>
        <v>204700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NO RADICADA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>
        <f>+[1]DEPURADO!A157</f>
        <v>148894</v>
      </c>
      <c r="D163" s="17">
        <f>+[1]DEPURADO!B157</f>
        <v>148894</v>
      </c>
      <c r="E163" s="19">
        <f>+[1]DEPURADO!C157</f>
        <v>44478</v>
      </c>
      <c r="F163" s="20">
        <f>+IF([1]DEPURADO!D157&gt;1,[1]DEPURADO!D157," ")</f>
        <v>44544</v>
      </c>
      <c r="G163" s="21">
        <f>[1]DEPURADO!F157</f>
        <v>1052673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1052673</v>
      </c>
      <c r="P163" s="18">
        <f>IF([1]DEPURADO!H157&gt;1,0,[1]DEPURADO!B157)</f>
        <v>0</v>
      </c>
      <c r="Q163" s="24">
        <f t="shared" si="17"/>
        <v>0</v>
      </c>
      <c r="R163" s="25">
        <f t="shared" si="18"/>
        <v>1052673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NO RADICADA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>
        <f>+[1]DEPURADO!A158</f>
        <v>151805</v>
      </c>
      <c r="D164" s="17">
        <f>+[1]DEPURADO!B158</f>
        <v>151805</v>
      </c>
      <c r="E164" s="19">
        <f>+[1]DEPURADO!C158</f>
        <v>44481</v>
      </c>
      <c r="F164" s="20">
        <f>+IF([1]DEPURADO!D158&gt;1,[1]DEPURADO!D158," ")</f>
        <v>44531</v>
      </c>
      <c r="G164" s="21">
        <f>[1]DEPURADO!F158</f>
        <v>63831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63831</v>
      </c>
      <c r="P164" s="18">
        <f>IF([1]DEPURADO!H158&gt;1,0,[1]DEPURADO!B158)</f>
        <v>0</v>
      </c>
      <c r="Q164" s="24">
        <f t="shared" si="17"/>
        <v>0</v>
      </c>
      <c r="R164" s="25">
        <f t="shared" si="18"/>
        <v>63831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NO RADICADA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>
        <f>+[1]DEPURADO!A159</f>
        <v>157259</v>
      </c>
      <c r="D165" s="17">
        <f>+[1]DEPURADO!B159</f>
        <v>157259</v>
      </c>
      <c r="E165" s="19">
        <f>+[1]DEPURADO!C159</f>
        <v>44492</v>
      </c>
      <c r="F165" s="20">
        <f>+IF([1]DEPURADO!D159&gt;1,[1]DEPURADO!D159," ")</f>
        <v>44544</v>
      </c>
      <c r="G165" s="21">
        <f>[1]DEPURADO!F159</f>
        <v>59700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59700</v>
      </c>
      <c r="L165" s="22">
        <v>0</v>
      </c>
      <c r="M165" s="22">
        <v>0</v>
      </c>
      <c r="N165" s="22">
        <f t="shared" si="15"/>
        <v>59700</v>
      </c>
      <c r="O165" s="22">
        <f t="shared" si="16"/>
        <v>0</v>
      </c>
      <c r="P165" s="18">
        <f>IF([1]DEPURADO!H159&gt;1,0,[1]DEPURADO!B159)</f>
        <v>157259</v>
      </c>
      <c r="Q165" s="24">
        <f t="shared" si="17"/>
        <v>59700</v>
      </c>
      <c r="R165" s="25">
        <f t="shared" si="18"/>
        <v>0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CANCELADA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>
        <f>+[1]DEPURADO!A160</f>
        <v>159264</v>
      </c>
      <c r="D166" s="17">
        <f>+[1]DEPURADO!B160</f>
        <v>159264</v>
      </c>
      <c r="E166" s="19">
        <f>+[1]DEPURADO!C160</f>
        <v>44497</v>
      </c>
      <c r="F166" s="20">
        <f>+IF([1]DEPURADO!D160&gt;1,[1]DEPURADO!D160," ")</f>
        <v>44531</v>
      </c>
      <c r="G166" s="21">
        <f>[1]DEPURADO!F160</f>
        <v>32800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32800</v>
      </c>
      <c r="P166" s="18">
        <f>IF([1]DEPURADO!H160&gt;1,0,[1]DEPURADO!B160)</f>
        <v>0</v>
      </c>
      <c r="Q166" s="24">
        <f t="shared" si="17"/>
        <v>0</v>
      </c>
      <c r="R166" s="25">
        <f t="shared" si="18"/>
        <v>32800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NO RADICADA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>
        <f>+[1]DEPURADO!A161</f>
        <v>176058</v>
      </c>
      <c r="D167" s="17">
        <f>+[1]DEPURADO!B161</f>
        <v>176058</v>
      </c>
      <c r="E167" s="19">
        <f>+[1]DEPURADO!C161</f>
        <v>44534</v>
      </c>
      <c r="F167" s="20">
        <f>+IF([1]DEPURADO!D161&gt;1,[1]DEPURADO!D161," ")</f>
        <v>44542</v>
      </c>
      <c r="G167" s="21">
        <f>[1]DEPURADO!F161</f>
        <v>101400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101400</v>
      </c>
      <c r="P167" s="18">
        <f>IF([1]DEPURADO!H161&gt;1,0,[1]DEPURADO!B161)</f>
        <v>0</v>
      </c>
      <c r="Q167" s="24">
        <f t="shared" si="17"/>
        <v>0</v>
      </c>
      <c r="R167" s="25">
        <f t="shared" si="18"/>
        <v>101400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NO RADICADA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>
        <f>+[1]DEPURADO!A162</f>
        <v>176225</v>
      </c>
      <c r="D168" s="17">
        <f>+[1]DEPURADO!B162</f>
        <v>176225</v>
      </c>
      <c r="E168" s="19">
        <f>+[1]DEPURADO!C162</f>
        <v>44534</v>
      </c>
      <c r="F168" s="20">
        <f>+IF([1]DEPURADO!D162&gt;1,[1]DEPURADO!D162," ")</f>
        <v>44542</v>
      </c>
      <c r="G168" s="21">
        <f>[1]DEPURADO!F162</f>
        <v>1057500</v>
      </c>
      <c r="H168" s="22">
        <v>0</v>
      </c>
      <c r="I168" s="22">
        <f>+[1]DEPURADO!M162+[1]DEPURADO!N162</f>
        <v>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1057500</v>
      </c>
      <c r="P168" s="18">
        <f>IF([1]DEPURADO!H162&gt;1,0,[1]DEPURADO!B162)</f>
        <v>0</v>
      </c>
      <c r="Q168" s="24">
        <f t="shared" si="17"/>
        <v>0</v>
      </c>
      <c r="R168" s="25">
        <f t="shared" si="18"/>
        <v>1057500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NO RADICADA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>
        <f>+[1]DEPURADO!A163</f>
        <v>176301</v>
      </c>
      <c r="D169" s="17">
        <f>+[1]DEPURADO!B163</f>
        <v>176301</v>
      </c>
      <c r="E169" s="19">
        <f>+[1]DEPURADO!C163</f>
        <v>44534</v>
      </c>
      <c r="F169" s="20">
        <f>+IF([1]DEPURADO!D163&gt;1,[1]DEPURADO!D163," ")</f>
        <v>44542</v>
      </c>
      <c r="G169" s="21">
        <f>[1]DEPURADO!F163</f>
        <v>109500</v>
      </c>
      <c r="H169" s="22">
        <v>0</v>
      </c>
      <c r="I169" s="22">
        <f>+[1]DEPURADO!M163+[1]DEPURADO!N163</f>
        <v>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109500</v>
      </c>
      <c r="P169" s="18">
        <f>IF([1]DEPURADO!H163&gt;1,0,[1]DEPURADO!B163)</f>
        <v>0</v>
      </c>
      <c r="Q169" s="24">
        <f t="shared" si="17"/>
        <v>0</v>
      </c>
      <c r="R169" s="25">
        <f t="shared" si="18"/>
        <v>109500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NO RADICADA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>
        <f>+[1]DEPURADO!A164</f>
        <v>176215</v>
      </c>
      <c r="D170" s="17">
        <f>+[1]DEPURADO!B164</f>
        <v>176215</v>
      </c>
      <c r="E170" s="19">
        <f>+[1]DEPURADO!C164</f>
        <v>44534</v>
      </c>
      <c r="F170" s="20">
        <f>+IF([1]DEPURADO!D164&gt;1,[1]DEPURADO!D164," ")</f>
        <v>44542</v>
      </c>
      <c r="G170" s="21">
        <f>[1]DEPURADO!F164</f>
        <v>1138600</v>
      </c>
      <c r="H170" s="22">
        <v>0</v>
      </c>
      <c r="I170" s="22">
        <f>+[1]DEPURADO!M164+[1]DEPURADO!N164</f>
        <v>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1138600</v>
      </c>
      <c r="P170" s="18">
        <f>IF([1]DEPURADO!H164&gt;1,0,[1]DEPURADO!B164)</f>
        <v>0</v>
      </c>
      <c r="Q170" s="24">
        <f t="shared" si="17"/>
        <v>0</v>
      </c>
      <c r="R170" s="25">
        <f t="shared" si="18"/>
        <v>1138600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NO RADICADA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>
        <f>+[1]DEPURADO!A165</f>
        <v>176299</v>
      </c>
      <c r="D171" s="17">
        <f>+[1]DEPURADO!B165</f>
        <v>176299</v>
      </c>
      <c r="E171" s="19">
        <f>+[1]DEPURADO!C165</f>
        <v>44534</v>
      </c>
      <c r="F171" s="20">
        <f>+IF([1]DEPURADO!D165&gt;1,[1]DEPURADO!D165," ")</f>
        <v>44542</v>
      </c>
      <c r="G171" s="21">
        <f>[1]DEPURADO!F165</f>
        <v>1165720</v>
      </c>
      <c r="H171" s="22">
        <v>0</v>
      </c>
      <c r="I171" s="22">
        <f>+[1]DEPURADO!M165+[1]DEPURADO!N165</f>
        <v>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1165720</v>
      </c>
      <c r="P171" s="18">
        <f>IF([1]DEPURADO!H165&gt;1,0,[1]DEPURADO!B165)</f>
        <v>0</v>
      </c>
      <c r="Q171" s="24">
        <f t="shared" si="17"/>
        <v>0</v>
      </c>
      <c r="R171" s="25">
        <f t="shared" si="18"/>
        <v>1165720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NO RADICADA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>
        <f>+[1]DEPURADO!A166</f>
        <v>176150</v>
      </c>
      <c r="D172" s="17">
        <f>+[1]DEPURADO!B166</f>
        <v>176150</v>
      </c>
      <c r="E172" s="19">
        <f>+[1]DEPURADO!C166</f>
        <v>44534</v>
      </c>
      <c r="F172" s="20">
        <f>+IF([1]DEPURADO!D166&gt;1,[1]DEPURADO!D166," ")</f>
        <v>44542</v>
      </c>
      <c r="G172" s="21">
        <f>[1]DEPURADO!F166</f>
        <v>1200500</v>
      </c>
      <c r="H172" s="22">
        <v>0</v>
      </c>
      <c r="I172" s="22">
        <f>+[1]DEPURADO!M166+[1]DEPURADO!N166</f>
        <v>0</v>
      </c>
      <c r="J172" s="22">
        <f>+[1]DEPURADO!R166</f>
        <v>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1200500</v>
      </c>
      <c r="P172" s="18">
        <f>IF([1]DEPURADO!H166&gt;1,0,[1]DEPURADO!B166)</f>
        <v>0</v>
      </c>
      <c r="Q172" s="24">
        <f t="shared" si="17"/>
        <v>0</v>
      </c>
      <c r="R172" s="25">
        <f t="shared" si="18"/>
        <v>1200500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NO RADICADA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>
        <f>+[1]DEPURADO!A167</f>
        <v>176074</v>
      </c>
      <c r="D173" s="17">
        <f>+[1]DEPURADO!B167</f>
        <v>176074</v>
      </c>
      <c r="E173" s="19">
        <f>+[1]DEPURADO!C167</f>
        <v>44534</v>
      </c>
      <c r="F173" s="20">
        <f>+IF([1]DEPURADO!D167&gt;1,[1]DEPURADO!D167," ")</f>
        <v>44542</v>
      </c>
      <c r="G173" s="21">
        <f>[1]DEPURADO!F167</f>
        <v>122900</v>
      </c>
      <c r="H173" s="22">
        <v>0</v>
      </c>
      <c r="I173" s="22">
        <f>+[1]DEPURADO!M167+[1]DEPURADO!N167</f>
        <v>0</v>
      </c>
      <c r="J173" s="22">
        <f>+[1]DEPURADO!R167</f>
        <v>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122900</v>
      </c>
      <c r="P173" s="18">
        <f>IF([1]DEPURADO!H167&gt;1,0,[1]DEPURADO!B167)</f>
        <v>0</v>
      </c>
      <c r="Q173" s="24">
        <f t="shared" si="17"/>
        <v>0</v>
      </c>
      <c r="R173" s="25">
        <f t="shared" si="18"/>
        <v>122900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NO RADICADA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>
        <f>+[1]DEPURADO!A168</f>
        <v>176070</v>
      </c>
      <c r="D174" s="17">
        <f>+[1]DEPURADO!B168</f>
        <v>176070</v>
      </c>
      <c r="E174" s="19">
        <f>+[1]DEPURADO!C168</f>
        <v>44534</v>
      </c>
      <c r="F174" s="20">
        <f>+IF([1]DEPURADO!D168&gt;1,[1]DEPURADO!D168," ")</f>
        <v>44542</v>
      </c>
      <c r="G174" s="21">
        <f>[1]DEPURADO!F168</f>
        <v>122900</v>
      </c>
      <c r="H174" s="22">
        <v>0</v>
      </c>
      <c r="I174" s="22">
        <f>+[1]DEPURADO!M168+[1]DEPURADO!N168</f>
        <v>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122900</v>
      </c>
      <c r="P174" s="18">
        <f>IF([1]DEPURADO!H168&gt;1,0,[1]DEPURADO!B168)</f>
        <v>0</v>
      </c>
      <c r="Q174" s="24">
        <f t="shared" si="17"/>
        <v>0</v>
      </c>
      <c r="R174" s="25">
        <f t="shared" si="18"/>
        <v>122900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NO RADICADA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>
        <f>+[1]DEPURADO!A169</f>
        <v>176126</v>
      </c>
      <c r="D175" s="17">
        <f>+[1]DEPURADO!B169</f>
        <v>176126</v>
      </c>
      <c r="E175" s="19">
        <f>+[1]DEPURADO!C169</f>
        <v>44534</v>
      </c>
      <c r="F175" s="20">
        <f>+IF([1]DEPURADO!D169&gt;1,[1]DEPURADO!D169," ")</f>
        <v>44542</v>
      </c>
      <c r="G175" s="21">
        <f>[1]DEPURADO!F169</f>
        <v>126400</v>
      </c>
      <c r="H175" s="22">
        <v>0</v>
      </c>
      <c r="I175" s="22">
        <f>+[1]DEPURADO!M169+[1]DEPURADO!N169</f>
        <v>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126400</v>
      </c>
      <c r="P175" s="18">
        <f>IF([1]DEPURADO!H169&gt;1,0,[1]DEPURADO!B169)</f>
        <v>0</v>
      </c>
      <c r="Q175" s="24">
        <f t="shared" si="17"/>
        <v>0</v>
      </c>
      <c r="R175" s="25">
        <f t="shared" si="18"/>
        <v>126400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NO RADICADA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>
        <f>+[1]DEPURADO!A170</f>
        <v>176195</v>
      </c>
      <c r="D176" s="17">
        <f>+[1]DEPURADO!B170</f>
        <v>176195</v>
      </c>
      <c r="E176" s="19">
        <f>+[1]DEPURADO!C170</f>
        <v>44534</v>
      </c>
      <c r="F176" s="20">
        <f>+IF([1]DEPURADO!D170&gt;1,[1]DEPURADO!D170," ")</f>
        <v>44542</v>
      </c>
      <c r="G176" s="21">
        <f>[1]DEPURADO!F170</f>
        <v>1274500</v>
      </c>
      <c r="H176" s="22">
        <v>0</v>
      </c>
      <c r="I176" s="22">
        <f>+[1]DEPURADO!M170+[1]DEPURADO!N170</f>
        <v>0</v>
      </c>
      <c r="J176" s="22">
        <f>+[1]DEPURADO!R170</f>
        <v>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1274500</v>
      </c>
      <c r="P176" s="18">
        <f>IF([1]DEPURADO!H170&gt;1,0,[1]DEPURADO!B170)</f>
        <v>0</v>
      </c>
      <c r="Q176" s="24">
        <f t="shared" si="17"/>
        <v>0</v>
      </c>
      <c r="R176" s="25">
        <f t="shared" si="18"/>
        <v>1274500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NO RADICADA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>
        <f>+[1]DEPURADO!A171</f>
        <v>176200</v>
      </c>
      <c r="D177" s="17">
        <f>+[1]DEPURADO!B171</f>
        <v>176200</v>
      </c>
      <c r="E177" s="19">
        <f>+[1]DEPURADO!C171</f>
        <v>44534</v>
      </c>
      <c r="F177" s="20">
        <f>+IF([1]DEPURADO!D171&gt;1,[1]DEPURADO!D171," ")</f>
        <v>44542</v>
      </c>
      <c r="G177" s="21">
        <f>[1]DEPURADO!F171</f>
        <v>1296500</v>
      </c>
      <c r="H177" s="22">
        <v>0</v>
      </c>
      <c r="I177" s="22">
        <f>+[1]DEPURADO!M171+[1]DEPURADO!N171</f>
        <v>0</v>
      </c>
      <c r="J177" s="22">
        <f>+[1]DEPURADO!R171</f>
        <v>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1296500</v>
      </c>
      <c r="P177" s="18">
        <f>IF([1]DEPURADO!H171&gt;1,0,[1]DEPURADO!B171)</f>
        <v>0</v>
      </c>
      <c r="Q177" s="24">
        <f t="shared" si="17"/>
        <v>0</v>
      </c>
      <c r="R177" s="25">
        <f t="shared" si="18"/>
        <v>1296500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NO RADICADA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>
        <f>+[1]DEPURADO!A172</f>
        <v>176217</v>
      </c>
      <c r="D178" s="17">
        <f>+[1]DEPURADO!B172</f>
        <v>176217</v>
      </c>
      <c r="E178" s="19">
        <f>+[1]DEPURADO!C172</f>
        <v>44534</v>
      </c>
      <c r="F178" s="20">
        <f>+IF([1]DEPURADO!D172&gt;1,[1]DEPURADO!D172," ")</f>
        <v>44542</v>
      </c>
      <c r="G178" s="21">
        <f>[1]DEPURADO!F172</f>
        <v>132400</v>
      </c>
      <c r="H178" s="22">
        <v>0</v>
      </c>
      <c r="I178" s="22">
        <f>+[1]DEPURADO!M172+[1]DEPURADO!N172</f>
        <v>0</v>
      </c>
      <c r="J178" s="22">
        <f>+[1]DEPURADO!R172</f>
        <v>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132400</v>
      </c>
      <c r="P178" s="18">
        <f>IF([1]DEPURADO!H172&gt;1,0,[1]DEPURADO!B172)</f>
        <v>0</v>
      </c>
      <c r="Q178" s="24">
        <f t="shared" si="17"/>
        <v>0</v>
      </c>
      <c r="R178" s="25">
        <f t="shared" si="18"/>
        <v>132400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NO RADICADA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>
        <f>+[1]DEPURADO!A173</f>
        <v>176216</v>
      </c>
      <c r="D179" s="17">
        <f>+[1]DEPURADO!B173</f>
        <v>176216</v>
      </c>
      <c r="E179" s="19">
        <f>+[1]DEPURADO!C173</f>
        <v>44534</v>
      </c>
      <c r="F179" s="20">
        <f>+IF([1]DEPURADO!D173&gt;1,[1]DEPURADO!D173," ")</f>
        <v>44542</v>
      </c>
      <c r="G179" s="21">
        <f>[1]DEPURADO!F173</f>
        <v>1398700</v>
      </c>
      <c r="H179" s="22">
        <v>0</v>
      </c>
      <c r="I179" s="22">
        <f>+[1]DEPURADO!M173+[1]DEPURADO!N173</f>
        <v>0</v>
      </c>
      <c r="J179" s="22">
        <f>+[1]DEPURADO!R173</f>
        <v>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1398700</v>
      </c>
      <c r="P179" s="18">
        <f>IF([1]DEPURADO!H173&gt;1,0,[1]DEPURADO!B173)</f>
        <v>0</v>
      </c>
      <c r="Q179" s="24">
        <f t="shared" si="17"/>
        <v>0</v>
      </c>
      <c r="R179" s="25">
        <f t="shared" si="18"/>
        <v>1398700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NO RADICADA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>
        <f>+[1]DEPURADO!A174</f>
        <v>176062</v>
      </c>
      <c r="D180" s="17">
        <f>+[1]DEPURADO!B174</f>
        <v>176062</v>
      </c>
      <c r="E180" s="19">
        <f>+[1]DEPURADO!C174</f>
        <v>44534</v>
      </c>
      <c r="F180" s="20">
        <f>+IF([1]DEPURADO!D174&gt;1,[1]DEPURADO!D174," ")</f>
        <v>44542</v>
      </c>
      <c r="G180" s="21">
        <f>[1]DEPURADO!F174</f>
        <v>142600</v>
      </c>
      <c r="H180" s="22">
        <v>0</v>
      </c>
      <c r="I180" s="22">
        <f>+[1]DEPURADO!M174+[1]DEPURADO!N174</f>
        <v>0</v>
      </c>
      <c r="J180" s="22">
        <f>+[1]DEPURADO!R174</f>
        <v>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142600</v>
      </c>
      <c r="P180" s="18">
        <f>IF([1]DEPURADO!H174&gt;1,0,[1]DEPURADO!B174)</f>
        <v>0</v>
      </c>
      <c r="Q180" s="24">
        <f t="shared" si="17"/>
        <v>0</v>
      </c>
      <c r="R180" s="25">
        <f t="shared" si="18"/>
        <v>142600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NO RADICADA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>
        <f>+[1]DEPURADO!A175</f>
        <v>176265</v>
      </c>
      <c r="D181" s="17">
        <f>+[1]DEPURADO!B175</f>
        <v>176265</v>
      </c>
      <c r="E181" s="19">
        <f>+[1]DEPURADO!C175</f>
        <v>44534</v>
      </c>
      <c r="F181" s="20">
        <f>+IF([1]DEPURADO!D175&gt;1,[1]DEPURADO!D175," ")</f>
        <v>44542</v>
      </c>
      <c r="G181" s="21">
        <f>[1]DEPURADO!F175</f>
        <v>1467300</v>
      </c>
      <c r="H181" s="22">
        <v>0</v>
      </c>
      <c r="I181" s="22">
        <f>+[1]DEPURADO!M175+[1]DEPURADO!N175</f>
        <v>0</v>
      </c>
      <c r="J181" s="22">
        <f>+[1]DEPURADO!R175</f>
        <v>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1467300</v>
      </c>
      <c r="P181" s="18">
        <f>IF([1]DEPURADO!H175&gt;1,0,[1]DEPURADO!B175)</f>
        <v>0</v>
      </c>
      <c r="Q181" s="24">
        <f t="shared" si="17"/>
        <v>0</v>
      </c>
      <c r="R181" s="25">
        <f t="shared" si="18"/>
        <v>1467300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NO RADICADA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>
        <f>+[1]DEPURADO!A176</f>
        <v>176202</v>
      </c>
      <c r="D182" s="17">
        <f>+[1]DEPURADO!B176</f>
        <v>176202</v>
      </c>
      <c r="E182" s="19">
        <f>+[1]DEPURADO!C176</f>
        <v>44534</v>
      </c>
      <c r="F182" s="20">
        <f>+IF([1]DEPURADO!D176&gt;1,[1]DEPURADO!D176," ")</f>
        <v>44542</v>
      </c>
      <c r="G182" s="21">
        <f>[1]DEPURADO!F176</f>
        <v>158000</v>
      </c>
      <c r="H182" s="22">
        <v>0</v>
      </c>
      <c r="I182" s="22">
        <f>+[1]DEPURADO!M176+[1]DEPURADO!N176</f>
        <v>0</v>
      </c>
      <c r="J182" s="22">
        <f>+[1]DEPURADO!R176</f>
        <v>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158000</v>
      </c>
      <c r="P182" s="18">
        <f>IF([1]DEPURADO!H176&gt;1,0,[1]DEPURADO!B176)</f>
        <v>0</v>
      </c>
      <c r="Q182" s="24">
        <f t="shared" si="17"/>
        <v>0</v>
      </c>
      <c r="R182" s="25">
        <f t="shared" si="18"/>
        <v>158000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NO RADICADA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>
        <f>+[1]DEPURADO!A177</f>
        <v>176261</v>
      </c>
      <c r="D183" s="17">
        <f>+[1]DEPURADO!B177</f>
        <v>176261</v>
      </c>
      <c r="E183" s="19">
        <f>+[1]DEPURADO!C177</f>
        <v>44534</v>
      </c>
      <c r="F183" s="20">
        <f>+IF([1]DEPURADO!D177&gt;1,[1]DEPURADO!D177," ")</f>
        <v>44542</v>
      </c>
      <c r="G183" s="21">
        <f>[1]DEPURADO!F177</f>
        <v>158200</v>
      </c>
      <c r="H183" s="22">
        <v>0</v>
      </c>
      <c r="I183" s="22">
        <f>+[1]DEPURADO!M177+[1]DEPURADO!N177</f>
        <v>0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158200</v>
      </c>
      <c r="P183" s="18">
        <f>IF([1]DEPURADO!H177&gt;1,0,[1]DEPURADO!B177)</f>
        <v>0</v>
      </c>
      <c r="Q183" s="24">
        <f t="shared" si="17"/>
        <v>0</v>
      </c>
      <c r="R183" s="25">
        <f t="shared" si="18"/>
        <v>158200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NO RADICADA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>
        <f>+[1]DEPURADO!A178</f>
        <v>176182</v>
      </c>
      <c r="D184" s="17">
        <f>+[1]DEPURADO!B178</f>
        <v>176182</v>
      </c>
      <c r="E184" s="19">
        <f>+[1]DEPURADO!C178</f>
        <v>44534</v>
      </c>
      <c r="F184" s="20">
        <f>+IF([1]DEPURADO!D178&gt;1,[1]DEPURADO!D178," ")</f>
        <v>44542</v>
      </c>
      <c r="G184" s="21">
        <f>[1]DEPURADO!F178</f>
        <v>165100</v>
      </c>
      <c r="H184" s="22">
        <v>0</v>
      </c>
      <c r="I184" s="22">
        <f>+[1]DEPURADO!M178+[1]DEPURADO!N178</f>
        <v>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165100</v>
      </c>
      <c r="P184" s="18">
        <f>IF([1]DEPURADO!H178&gt;1,0,[1]DEPURADO!B178)</f>
        <v>0</v>
      </c>
      <c r="Q184" s="24">
        <f t="shared" si="17"/>
        <v>0</v>
      </c>
      <c r="R184" s="25">
        <f t="shared" si="18"/>
        <v>165100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NO RADICADA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>
        <f>+[1]DEPURADO!A179</f>
        <v>176172</v>
      </c>
      <c r="D185" s="17">
        <f>+[1]DEPURADO!B179</f>
        <v>176172</v>
      </c>
      <c r="E185" s="19">
        <f>+[1]DEPURADO!C179</f>
        <v>44534</v>
      </c>
      <c r="F185" s="20">
        <f>+IF([1]DEPURADO!D179&gt;1,[1]DEPURADO!D179," ")</f>
        <v>44542</v>
      </c>
      <c r="G185" s="21">
        <f>[1]DEPURADO!F179</f>
        <v>176800</v>
      </c>
      <c r="H185" s="22">
        <v>0</v>
      </c>
      <c r="I185" s="22">
        <f>+[1]DEPURADO!M179+[1]DEPURADO!N179</f>
        <v>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176800</v>
      </c>
      <c r="P185" s="18">
        <f>IF([1]DEPURADO!H179&gt;1,0,[1]DEPURADO!B179)</f>
        <v>0</v>
      </c>
      <c r="Q185" s="24">
        <f t="shared" si="17"/>
        <v>0</v>
      </c>
      <c r="R185" s="25">
        <f t="shared" si="18"/>
        <v>176800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NO RADICADA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>
        <f>+[1]DEPURADO!A180</f>
        <v>176142</v>
      </c>
      <c r="D186" s="17">
        <f>+[1]DEPURADO!B180</f>
        <v>176142</v>
      </c>
      <c r="E186" s="19">
        <f>+[1]DEPURADO!C180</f>
        <v>44534</v>
      </c>
      <c r="F186" s="20">
        <f>+IF([1]DEPURADO!D180&gt;1,[1]DEPURADO!D180," ")</f>
        <v>44542</v>
      </c>
      <c r="G186" s="21">
        <f>[1]DEPURADO!F180</f>
        <v>177100</v>
      </c>
      <c r="H186" s="22">
        <v>0</v>
      </c>
      <c r="I186" s="22">
        <f>+[1]DEPURADO!M180+[1]DEPURADO!N180</f>
        <v>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177100</v>
      </c>
      <c r="P186" s="18">
        <f>IF([1]DEPURADO!H180&gt;1,0,[1]DEPURADO!B180)</f>
        <v>0</v>
      </c>
      <c r="Q186" s="24">
        <f t="shared" si="17"/>
        <v>0</v>
      </c>
      <c r="R186" s="25">
        <f t="shared" si="18"/>
        <v>177100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NO RADICADA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>
        <f>+[1]DEPURADO!A181</f>
        <v>176178</v>
      </c>
      <c r="D187" s="17">
        <f>+[1]DEPURADO!B181</f>
        <v>176178</v>
      </c>
      <c r="E187" s="19">
        <f>+[1]DEPURADO!C181</f>
        <v>44534</v>
      </c>
      <c r="F187" s="20">
        <f>+IF([1]DEPURADO!D181&gt;1,[1]DEPURADO!D181," ")</f>
        <v>44542</v>
      </c>
      <c r="G187" s="21">
        <f>[1]DEPURADO!F181</f>
        <v>180200</v>
      </c>
      <c r="H187" s="22">
        <v>0</v>
      </c>
      <c r="I187" s="22">
        <f>+[1]DEPURADO!M181+[1]DEPURADO!N181</f>
        <v>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180200</v>
      </c>
      <c r="P187" s="18">
        <f>IF([1]DEPURADO!H181&gt;1,0,[1]DEPURADO!B181)</f>
        <v>0</v>
      </c>
      <c r="Q187" s="24">
        <f t="shared" si="17"/>
        <v>0</v>
      </c>
      <c r="R187" s="25">
        <f t="shared" si="18"/>
        <v>180200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NO RADICADA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>
        <f>+[1]DEPURADO!A182</f>
        <v>176184</v>
      </c>
      <c r="D188" s="17">
        <f>+[1]DEPURADO!B182</f>
        <v>176184</v>
      </c>
      <c r="E188" s="19">
        <f>+[1]DEPURADO!C182</f>
        <v>44534</v>
      </c>
      <c r="F188" s="20">
        <f>+IF([1]DEPURADO!D182&gt;1,[1]DEPURADO!D182," ")</f>
        <v>44542</v>
      </c>
      <c r="G188" s="21">
        <f>[1]DEPURADO!F182</f>
        <v>1821700</v>
      </c>
      <c r="H188" s="22">
        <v>0</v>
      </c>
      <c r="I188" s="22">
        <f>+[1]DEPURADO!M182+[1]DEPURADO!N182</f>
        <v>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1821700</v>
      </c>
      <c r="P188" s="18">
        <f>IF([1]DEPURADO!H182&gt;1,0,[1]DEPURADO!B182)</f>
        <v>0</v>
      </c>
      <c r="Q188" s="24">
        <f t="shared" si="17"/>
        <v>0</v>
      </c>
      <c r="R188" s="25">
        <f t="shared" si="18"/>
        <v>1821700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NO RADICADA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>
        <f>+[1]DEPURADO!A183</f>
        <v>176181</v>
      </c>
      <c r="D189" s="17">
        <f>+[1]DEPURADO!B183</f>
        <v>176181</v>
      </c>
      <c r="E189" s="19">
        <f>+[1]DEPURADO!C183</f>
        <v>44534</v>
      </c>
      <c r="F189" s="20">
        <f>+IF([1]DEPURADO!D183&gt;1,[1]DEPURADO!D183," ")</f>
        <v>44542</v>
      </c>
      <c r="G189" s="21">
        <f>[1]DEPURADO!F183</f>
        <v>183800</v>
      </c>
      <c r="H189" s="22">
        <v>0</v>
      </c>
      <c r="I189" s="22">
        <f>+[1]DEPURADO!M183+[1]DEPURADO!N183</f>
        <v>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183800</v>
      </c>
      <c r="P189" s="18">
        <f>IF([1]DEPURADO!H183&gt;1,0,[1]DEPURADO!B183)</f>
        <v>0</v>
      </c>
      <c r="Q189" s="24">
        <f t="shared" si="17"/>
        <v>0</v>
      </c>
      <c r="R189" s="25">
        <f t="shared" si="18"/>
        <v>183800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NO RADICADA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>
        <f>+[1]DEPURADO!A184</f>
        <v>176076</v>
      </c>
      <c r="D190" s="17">
        <f>+[1]DEPURADO!B184</f>
        <v>176076</v>
      </c>
      <c r="E190" s="19">
        <f>+[1]DEPURADO!C184</f>
        <v>44534</v>
      </c>
      <c r="F190" s="20">
        <f>+IF([1]DEPURADO!D184&gt;1,[1]DEPURADO!D184," ")</f>
        <v>44542</v>
      </c>
      <c r="G190" s="21">
        <f>[1]DEPURADO!F184</f>
        <v>212900</v>
      </c>
      <c r="H190" s="22">
        <v>0</v>
      </c>
      <c r="I190" s="22">
        <f>+[1]DEPURADO!M184+[1]DEPURADO!N184</f>
        <v>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212900</v>
      </c>
      <c r="P190" s="18">
        <f>IF([1]DEPURADO!H184&gt;1,0,[1]DEPURADO!B184)</f>
        <v>0</v>
      </c>
      <c r="Q190" s="24">
        <f t="shared" si="17"/>
        <v>0</v>
      </c>
      <c r="R190" s="25">
        <f t="shared" si="18"/>
        <v>212900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0</v>
      </c>
      <c r="AH190" s="24">
        <v>0</v>
      </c>
      <c r="AI190" s="24" t="str">
        <f>+[1]DEPURADO!G184</f>
        <v>NO RADICADA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>
        <f>+[1]DEPURADO!A185</f>
        <v>176291</v>
      </c>
      <c r="D191" s="17">
        <f>+[1]DEPURADO!B185</f>
        <v>176291</v>
      </c>
      <c r="E191" s="19">
        <f>+[1]DEPURADO!C185</f>
        <v>44534</v>
      </c>
      <c r="F191" s="20">
        <f>+IF([1]DEPURADO!D185&gt;1,[1]DEPURADO!D185," ")</f>
        <v>44542</v>
      </c>
      <c r="G191" s="21">
        <f>[1]DEPURADO!F185</f>
        <v>212900</v>
      </c>
      <c r="H191" s="22">
        <v>0</v>
      </c>
      <c r="I191" s="22">
        <f>+[1]DEPURADO!M185+[1]DEPURADO!N185</f>
        <v>0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212900</v>
      </c>
      <c r="P191" s="18">
        <f>IF([1]DEPURADO!H185&gt;1,0,[1]DEPURADO!B185)</f>
        <v>0</v>
      </c>
      <c r="Q191" s="24">
        <f t="shared" si="17"/>
        <v>0</v>
      </c>
      <c r="R191" s="25">
        <f t="shared" si="18"/>
        <v>212900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NO RADICADA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>
        <f>+[1]DEPURADO!A186</f>
        <v>176314</v>
      </c>
      <c r="D192" s="17">
        <f>+[1]DEPURADO!B186</f>
        <v>176314</v>
      </c>
      <c r="E192" s="19">
        <f>+[1]DEPURADO!C186</f>
        <v>44534</v>
      </c>
      <c r="F192" s="20">
        <f>+IF([1]DEPURADO!D186&gt;1,[1]DEPURADO!D186," ")</f>
        <v>44542</v>
      </c>
      <c r="G192" s="21">
        <f>[1]DEPURADO!F186</f>
        <v>214700</v>
      </c>
      <c r="H192" s="22">
        <v>0</v>
      </c>
      <c r="I192" s="22">
        <f>+[1]DEPURADO!M186+[1]DEPURADO!N186</f>
        <v>0</v>
      </c>
      <c r="J192" s="22">
        <f>+[1]DEPURADO!R186</f>
        <v>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214700</v>
      </c>
      <c r="P192" s="18">
        <f>IF([1]DEPURADO!H186&gt;1,0,[1]DEPURADO!B186)</f>
        <v>0</v>
      </c>
      <c r="Q192" s="24">
        <f t="shared" si="17"/>
        <v>0</v>
      </c>
      <c r="R192" s="25">
        <f t="shared" si="18"/>
        <v>214700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NO RADICADA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>
        <f>+[1]DEPURADO!A187</f>
        <v>176055</v>
      </c>
      <c r="D193" s="17">
        <f>+[1]DEPURADO!B187</f>
        <v>176055</v>
      </c>
      <c r="E193" s="19">
        <f>+[1]DEPURADO!C187</f>
        <v>44534</v>
      </c>
      <c r="F193" s="20">
        <f>+IF([1]DEPURADO!D187&gt;1,[1]DEPURADO!D187," ")</f>
        <v>44542</v>
      </c>
      <c r="G193" s="21">
        <f>[1]DEPURADO!F187</f>
        <v>23300</v>
      </c>
      <c r="H193" s="22">
        <v>0</v>
      </c>
      <c r="I193" s="22">
        <f>+[1]DEPURADO!M187+[1]DEPURADO!N187</f>
        <v>0</v>
      </c>
      <c r="J193" s="22">
        <f>+[1]DEPURADO!R187</f>
        <v>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23300</v>
      </c>
      <c r="P193" s="18">
        <f>IF([1]DEPURADO!H187&gt;1,0,[1]DEPURADO!B187)</f>
        <v>0</v>
      </c>
      <c r="Q193" s="24">
        <f t="shared" si="17"/>
        <v>0</v>
      </c>
      <c r="R193" s="25">
        <f t="shared" si="18"/>
        <v>23300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NO RADICADA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>
        <f>+[1]DEPURADO!A188</f>
        <v>176052</v>
      </c>
      <c r="D194" s="17">
        <f>+[1]DEPURADO!B188</f>
        <v>176052</v>
      </c>
      <c r="E194" s="19">
        <f>+[1]DEPURADO!C188</f>
        <v>44534</v>
      </c>
      <c r="F194" s="20">
        <f>+IF([1]DEPURADO!D188&gt;1,[1]DEPURADO!D188," ")</f>
        <v>44542</v>
      </c>
      <c r="G194" s="21">
        <f>[1]DEPURADO!F188</f>
        <v>233000</v>
      </c>
      <c r="H194" s="22">
        <v>0</v>
      </c>
      <c r="I194" s="22">
        <f>+[1]DEPURADO!M188+[1]DEPURADO!N188</f>
        <v>0</v>
      </c>
      <c r="J194" s="22">
        <f>+[1]DEPURADO!R188</f>
        <v>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233000</v>
      </c>
      <c r="P194" s="18">
        <f>IF([1]DEPURADO!H188&gt;1,0,[1]DEPURADO!B188)</f>
        <v>0</v>
      </c>
      <c r="Q194" s="24">
        <f t="shared" si="17"/>
        <v>0</v>
      </c>
      <c r="R194" s="25">
        <f t="shared" si="18"/>
        <v>233000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NO RADICADA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>
        <f>+[1]DEPURADO!A189</f>
        <v>176185</v>
      </c>
      <c r="D195" s="17">
        <f>+[1]DEPURADO!B189</f>
        <v>176185</v>
      </c>
      <c r="E195" s="19">
        <f>+[1]DEPURADO!C189</f>
        <v>44534</v>
      </c>
      <c r="F195" s="20">
        <f>+IF([1]DEPURADO!D189&gt;1,[1]DEPURADO!D189," ")</f>
        <v>44542</v>
      </c>
      <c r="G195" s="21">
        <f>[1]DEPURADO!F189</f>
        <v>233300</v>
      </c>
      <c r="H195" s="22">
        <v>0</v>
      </c>
      <c r="I195" s="22">
        <f>+[1]DEPURADO!M189+[1]DEPURADO!N189</f>
        <v>0</v>
      </c>
      <c r="J195" s="22">
        <f>+[1]DEPURADO!R189</f>
        <v>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233300</v>
      </c>
      <c r="P195" s="18">
        <f>IF([1]DEPURADO!H189&gt;1,0,[1]DEPURADO!B189)</f>
        <v>0</v>
      </c>
      <c r="Q195" s="24">
        <f t="shared" si="17"/>
        <v>0</v>
      </c>
      <c r="R195" s="25">
        <f t="shared" si="18"/>
        <v>233300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NO RADICADA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>
        <f>+[1]DEPURADO!A190</f>
        <v>176170</v>
      </c>
      <c r="D196" s="17">
        <f>+[1]DEPURADO!B190</f>
        <v>176170</v>
      </c>
      <c r="E196" s="19">
        <f>+[1]DEPURADO!C190</f>
        <v>44534</v>
      </c>
      <c r="F196" s="20">
        <f>+IF([1]DEPURADO!D190&gt;1,[1]DEPURADO!D190," ")</f>
        <v>44542</v>
      </c>
      <c r="G196" s="21">
        <f>[1]DEPURADO!F190</f>
        <v>238100</v>
      </c>
      <c r="H196" s="22">
        <v>0</v>
      </c>
      <c r="I196" s="22">
        <f>+[1]DEPURADO!M190+[1]DEPURADO!N190</f>
        <v>0</v>
      </c>
      <c r="J196" s="22">
        <f>+[1]DEPURADO!R190</f>
        <v>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238100</v>
      </c>
      <c r="P196" s="18">
        <f>IF([1]DEPURADO!H190&gt;1,0,[1]DEPURADO!B190)</f>
        <v>0</v>
      </c>
      <c r="Q196" s="24">
        <f t="shared" si="17"/>
        <v>0</v>
      </c>
      <c r="R196" s="25">
        <f t="shared" si="18"/>
        <v>238100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NO RADICADA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>
        <f>+[1]DEPURADO!A191</f>
        <v>176060</v>
      </c>
      <c r="D197" s="17">
        <f>+[1]DEPURADO!B191</f>
        <v>176060</v>
      </c>
      <c r="E197" s="19">
        <f>+[1]DEPURADO!C191</f>
        <v>44534</v>
      </c>
      <c r="F197" s="20">
        <f>+IF([1]DEPURADO!D191&gt;1,[1]DEPURADO!D191," ")</f>
        <v>44542</v>
      </c>
      <c r="G197" s="21">
        <f>[1]DEPURADO!F191</f>
        <v>245600</v>
      </c>
      <c r="H197" s="22">
        <v>0</v>
      </c>
      <c r="I197" s="22">
        <f>+[1]DEPURADO!M191+[1]DEPURADO!N191</f>
        <v>0</v>
      </c>
      <c r="J197" s="22">
        <f>+[1]DEPURADO!R191</f>
        <v>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245600</v>
      </c>
      <c r="P197" s="18">
        <f>IF([1]DEPURADO!H191&gt;1,0,[1]DEPURADO!B191)</f>
        <v>0</v>
      </c>
      <c r="Q197" s="24">
        <f t="shared" si="17"/>
        <v>0</v>
      </c>
      <c r="R197" s="25">
        <f t="shared" si="18"/>
        <v>245600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NO RADICADA</v>
      </c>
      <c r="AJ197" s="26"/>
      <c r="AK197" s="27"/>
    </row>
    <row r="198" spans="1:37" s="28" customFormat="1">
      <c r="A198" s="17">
        <f t="shared" si="14"/>
        <v>190</v>
      </c>
      <c r="B198" s="18" t="s">
        <v>44</v>
      </c>
      <c r="C198" s="17">
        <f>+[1]DEPURADO!A192</f>
        <v>176166</v>
      </c>
      <c r="D198" s="17">
        <f>+[1]DEPURADO!B192</f>
        <v>176166</v>
      </c>
      <c r="E198" s="19">
        <f>+[1]DEPURADO!C192</f>
        <v>44534</v>
      </c>
      <c r="F198" s="20">
        <f>+IF([1]DEPURADO!D192&gt;1,[1]DEPURADO!D192," ")</f>
        <v>44542</v>
      </c>
      <c r="G198" s="21">
        <f>[1]DEPURADO!F192</f>
        <v>24800</v>
      </c>
      <c r="H198" s="22">
        <v>0</v>
      </c>
      <c r="I198" s="22">
        <f>+[1]DEPURADO!M192+[1]DEPURADO!N192</f>
        <v>0</v>
      </c>
      <c r="J198" s="22">
        <f>+[1]DEPURADO!R192</f>
        <v>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24800</v>
      </c>
      <c r="P198" s="18">
        <f>IF([1]DEPURADO!H192&gt;1,0,[1]DEPURADO!B192)</f>
        <v>0</v>
      </c>
      <c r="Q198" s="24">
        <f t="shared" si="17"/>
        <v>0</v>
      </c>
      <c r="R198" s="25">
        <f t="shared" si="18"/>
        <v>24800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NO RADICADA</v>
      </c>
      <c r="AJ198" s="26"/>
      <c r="AK198" s="27"/>
    </row>
    <row r="199" spans="1:37" s="28" customFormat="1">
      <c r="A199" s="17">
        <f t="shared" si="14"/>
        <v>191</v>
      </c>
      <c r="B199" s="18" t="s">
        <v>44</v>
      </c>
      <c r="C199" s="17">
        <f>+[1]DEPURADO!A193</f>
        <v>176045</v>
      </c>
      <c r="D199" s="17">
        <f>+[1]DEPURADO!B193</f>
        <v>176045</v>
      </c>
      <c r="E199" s="19">
        <f>+[1]DEPURADO!C193</f>
        <v>44534</v>
      </c>
      <c r="F199" s="20">
        <f>+IF([1]DEPURADO!D193&gt;1,[1]DEPURADO!D193," ")</f>
        <v>44542</v>
      </c>
      <c r="G199" s="21">
        <f>[1]DEPURADO!F193</f>
        <v>24800</v>
      </c>
      <c r="H199" s="22">
        <v>0</v>
      </c>
      <c r="I199" s="22">
        <f>+[1]DEPURADO!M193+[1]DEPURADO!N193</f>
        <v>0</v>
      </c>
      <c r="J199" s="22">
        <f>+[1]DEPURADO!R193</f>
        <v>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24800</v>
      </c>
      <c r="P199" s="18">
        <f>IF([1]DEPURADO!H193&gt;1,0,[1]DEPURADO!B193)</f>
        <v>0</v>
      </c>
      <c r="Q199" s="24">
        <f t="shared" si="17"/>
        <v>0</v>
      </c>
      <c r="R199" s="25">
        <f t="shared" si="18"/>
        <v>24800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NO RADICADA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44</v>
      </c>
      <c r="C200" s="17">
        <f>+[1]DEPURADO!A194</f>
        <v>176061</v>
      </c>
      <c r="D200" s="17">
        <f>+[1]DEPURADO!B194</f>
        <v>176061</v>
      </c>
      <c r="E200" s="19">
        <f>+[1]DEPURADO!C194</f>
        <v>44534</v>
      </c>
      <c r="F200" s="20">
        <f>+IF([1]DEPURADO!D194&gt;1,[1]DEPURADO!D194," ")</f>
        <v>44542</v>
      </c>
      <c r="G200" s="21">
        <f>[1]DEPURADO!F194</f>
        <v>24800</v>
      </c>
      <c r="H200" s="22">
        <v>0</v>
      </c>
      <c r="I200" s="22">
        <f>+[1]DEPURADO!M194+[1]DEPURADO!N194</f>
        <v>0</v>
      </c>
      <c r="J200" s="22">
        <f>+[1]DEPURADO!R194</f>
        <v>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24800</v>
      </c>
      <c r="P200" s="18">
        <f>IF([1]DEPURADO!H194&gt;1,0,[1]DEPURADO!B194)</f>
        <v>0</v>
      </c>
      <c r="Q200" s="24">
        <f t="shared" si="17"/>
        <v>0</v>
      </c>
      <c r="R200" s="25">
        <f t="shared" si="18"/>
        <v>24800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NO RADICADA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44</v>
      </c>
      <c r="C201" s="17">
        <f>+[1]DEPURADO!A195</f>
        <v>176245</v>
      </c>
      <c r="D201" s="17">
        <f>+[1]DEPURADO!B195</f>
        <v>176245</v>
      </c>
      <c r="E201" s="19">
        <f>+[1]DEPURADO!C195</f>
        <v>44534</v>
      </c>
      <c r="F201" s="20">
        <f>+IF([1]DEPURADO!D195&gt;1,[1]DEPURADO!D195," ")</f>
        <v>44542</v>
      </c>
      <c r="G201" s="21">
        <f>[1]DEPURADO!F195</f>
        <v>25400</v>
      </c>
      <c r="H201" s="22">
        <v>0</v>
      </c>
      <c r="I201" s="22">
        <f>+[1]DEPURADO!M195+[1]DEPURADO!N195</f>
        <v>0</v>
      </c>
      <c r="J201" s="22">
        <f>+[1]DEPURADO!R195</f>
        <v>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25400</v>
      </c>
      <c r="P201" s="18">
        <f>IF([1]DEPURADO!H195&gt;1,0,[1]DEPURADO!B195)</f>
        <v>0</v>
      </c>
      <c r="Q201" s="24">
        <f t="shared" si="17"/>
        <v>0</v>
      </c>
      <c r="R201" s="25">
        <f t="shared" si="18"/>
        <v>25400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0</v>
      </c>
      <c r="AH201" s="24">
        <v>0</v>
      </c>
      <c r="AI201" s="24" t="str">
        <f>+[1]DEPURADO!G195</f>
        <v>NO RADICADA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44</v>
      </c>
      <c r="C202" s="17">
        <f>+[1]DEPURADO!A196</f>
        <v>176090</v>
      </c>
      <c r="D202" s="17">
        <f>+[1]DEPURADO!B196</f>
        <v>176090</v>
      </c>
      <c r="E202" s="19">
        <f>+[1]DEPURADO!C196</f>
        <v>44534</v>
      </c>
      <c r="F202" s="20">
        <f>+IF([1]DEPURADO!D196&gt;1,[1]DEPURADO!D196," ")</f>
        <v>44542</v>
      </c>
      <c r="G202" s="21">
        <f>[1]DEPURADO!F196</f>
        <v>258400</v>
      </c>
      <c r="H202" s="22">
        <v>0</v>
      </c>
      <c r="I202" s="22">
        <f>+[1]DEPURADO!M196+[1]DEPURADO!N196</f>
        <v>0</v>
      </c>
      <c r="J202" s="22">
        <f>+[1]DEPURADO!R196</f>
        <v>0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258400</v>
      </c>
      <c r="P202" s="18">
        <f>IF([1]DEPURADO!H196&gt;1,0,[1]DEPURADO!B196)</f>
        <v>0</v>
      </c>
      <c r="Q202" s="24">
        <f t="shared" si="17"/>
        <v>0</v>
      </c>
      <c r="R202" s="25">
        <f t="shared" si="18"/>
        <v>258400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0</v>
      </c>
      <c r="AH202" s="24">
        <v>0</v>
      </c>
      <c r="AI202" s="24" t="str">
        <f>+[1]DEPURADO!G196</f>
        <v>NO RADICADA</v>
      </c>
      <c r="AJ202" s="26"/>
      <c r="AK202" s="27"/>
    </row>
    <row r="203" spans="1:37" s="28" customFormat="1" ht="16.149999999999999" customHeight="1">
      <c r="A203" s="17">
        <f t="shared" ref="A203:A266" si="21">+A202+1</f>
        <v>195</v>
      </c>
      <c r="B203" s="18" t="s">
        <v>44</v>
      </c>
      <c r="C203" s="17">
        <f>+[1]DEPURADO!A197</f>
        <v>176175</v>
      </c>
      <c r="D203" s="17">
        <f>+[1]DEPURADO!B197</f>
        <v>176175</v>
      </c>
      <c r="E203" s="19">
        <f>+[1]DEPURADO!C197</f>
        <v>44534</v>
      </c>
      <c r="F203" s="20">
        <f>+IF([1]DEPURADO!D197&gt;1,[1]DEPURADO!D197," ")</f>
        <v>44542</v>
      </c>
      <c r="G203" s="21">
        <f>[1]DEPURADO!F197</f>
        <v>26300</v>
      </c>
      <c r="H203" s="22">
        <v>0</v>
      </c>
      <c r="I203" s="22">
        <f>+[1]DEPURADO!M197+[1]DEPURADO!N197</f>
        <v>0</v>
      </c>
      <c r="J203" s="22">
        <f>+[1]DEPURADO!R197</f>
        <v>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5"/>
        <v>0</v>
      </c>
      <c r="O203" s="22">
        <f t="shared" si="16"/>
        <v>26300</v>
      </c>
      <c r="P203" s="18">
        <f>IF([1]DEPURADO!H197&gt;1,0,[1]DEPURADO!B197)</f>
        <v>0</v>
      </c>
      <c r="Q203" s="24">
        <f t="shared" si="17"/>
        <v>0</v>
      </c>
      <c r="R203" s="25">
        <f t="shared" si="18"/>
        <v>26300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NO RADICADA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44</v>
      </c>
      <c r="C204" s="17">
        <f>+[1]DEPURADO!A198</f>
        <v>176095</v>
      </c>
      <c r="D204" s="17">
        <f>+[1]DEPURADO!B198</f>
        <v>176095</v>
      </c>
      <c r="E204" s="19">
        <f>+[1]DEPURADO!C198</f>
        <v>44534</v>
      </c>
      <c r="F204" s="20">
        <f>+IF([1]DEPURADO!D198&gt;1,[1]DEPURADO!D198," ")</f>
        <v>44542</v>
      </c>
      <c r="G204" s="21">
        <f>[1]DEPURADO!F198</f>
        <v>26300</v>
      </c>
      <c r="H204" s="22">
        <v>0</v>
      </c>
      <c r="I204" s="22">
        <f>+[1]DEPURADO!M198+[1]DEPURADO!N198</f>
        <v>0</v>
      </c>
      <c r="J204" s="22">
        <f>+[1]DEPURADO!R198</f>
        <v>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0</v>
      </c>
      <c r="O204" s="22">
        <f t="shared" si="16"/>
        <v>26300</v>
      </c>
      <c r="P204" s="18">
        <f>IF([1]DEPURADO!H198&gt;1,0,[1]DEPURADO!B198)</f>
        <v>0</v>
      </c>
      <c r="Q204" s="24">
        <f t="shared" si="17"/>
        <v>0</v>
      </c>
      <c r="R204" s="25">
        <f t="shared" si="18"/>
        <v>26300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NO RADICADA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44</v>
      </c>
      <c r="C205" s="17">
        <f>+[1]DEPURADO!A199</f>
        <v>176169</v>
      </c>
      <c r="D205" s="17">
        <f>+[1]DEPURADO!B199</f>
        <v>176169</v>
      </c>
      <c r="E205" s="19">
        <f>+[1]DEPURADO!C199</f>
        <v>44534</v>
      </c>
      <c r="F205" s="20">
        <f>+IF([1]DEPURADO!D199&gt;1,[1]DEPURADO!D199," ")</f>
        <v>44542</v>
      </c>
      <c r="G205" s="21">
        <f>[1]DEPURADO!F199</f>
        <v>26300</v>
      </c>
      <c r="H205" s="22">
        <v>0</v>
      </c>
      <c r="I205" s="22">
        <f>+[1]DEPURADO!M199+[1]DEPURADO!N199</f>
        <v>0</v>
      </c>
      <c r="J205" s="22">
        <f>+[1]DEPURADO!R199</f>
        <v>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68" si="22">+SUM(J205:M205)</f>
        <v>0</v>
      </c>
      <c r="O205" s="22">
        <f t="shared" ref="O205:O268" si="23">+G205-I205-N205</f>
        <v>26300</v>
      </c>
      <c r="P205" s="18">
        <f>IF([1]DEPURADO!H199&gt;1,0,[1]DEPURADO!B199)</f>
        <v>0</v>
      </c>
      <c r="Q205" s="24">
        <f t="shared" ref="Q205:Q268" si="24">+IF(P205&gt;0,G205,0)</f>
        <v>0</v>
      </c>
      <c r="R205" s="25">
        <f t="shared" ref="R205:R268" si="25">IF(P205=0,G205,0)</f>
        <v>26300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68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7">+G205-I205-N205-R205-Z205-AC205-AE205-S205-U205</f>
        <v>0</v>
      </c>
      <c r="AH205" s="24">
        <v>0</v>
      </c>
      <c r="AI205" s="24" t="str">
        <f>+[1]DEPURADO!G199</f>
        <v>NO RADICADA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44</v>
      </c>
      <c r="C206" s="17">
        <f>+[1]DEPURADO!A200</f>
        <v>176311</v>
      </c>
      <c r="D206" s="17">
        <f>+[1]DEPURADO!B200</f>
        <v>176311</v>
      </c>
      <c r="E206" s="19">
        <f>+[1]DEPURADO!C200</f>
        <v>44534</v>
      </c>
      <c r="F206" s="20">
        <f>+IF([1]DEPURADO!D200&gt;1,[1]DEPURADO!D200," ")</f>
        <v>44542</v>
      </c>
      <c r="G206" s="21">
        <f>[1]DEPURADO!F200</f>
        <v>271900</v>
      </c>
      <c r="H206" s="22">
        <v>0</v>
      </c>
      <c r="I206" s="22">
        <f>+[1]DEPURADO!M200+[1]DEPURADO!N200</f>
        <v>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271900</v>
      </c>
      <c r="P206" s="18">
        <f>IF([1]DEPURADO!H200&gt;1,0,[1]DEPURADO!B200)</f>
        <v>0</v>
      </c>
      <c r="Q206" s="24">
        <f t="shared" si="24"/>
        <v>0</v>
      </c>
      <c r="R206" s="25">
        <f t="shared" si="25"/>
        <v>271900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0</v>
      </c>
      <c r="AH206" s="24">
        <v>0</v>
      </c>
      <c r="AI206" s="24" t="str">
        <f>+[1]DEPURADO!G200</f>
        <v>NO RADICADA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44</v>
      </c>
      <c r="C207" s="17">
        <f>+[1]DEPURADO!A201</f>
        <v>176204</v>
      </c>
      <c r="D207" s="17">
        <f>+[1]DEPURADO!B201</f>
        <v>176204</v>
      </c>
      <c r="E207" s="19">
        <f>+[1]DEPURADO!C201</f>
        <v>44534</v>
      </c>
      <c r="F207" s="20">
        <f>+IF([1]DEPURADO!D201&gt;1,[1]DEPURADO!D201," ")</f>
        <v>44542</v>
      </c>
      <c r="G207" s="21">
        <f>[1]DEPURADO!F201</f>
        <v>279800</v>
      </c>
      <c r="H207" s="22">
        <v>0</v>
      </c>
      <c r="I207" s="22">
        <f>+[1]DEPURADO!M201+[1]DEPURADO!N201</f>
        <v>0</v>
      </c>
      <c r="J207" s="22">
        <f>+[1]DEPURADO!R201</f>
        <v>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279800</v>
      </c>
      <c r="P207" s="18">
        <f>IF([1]DEPURADO!H201&gt;1,0,[1]DEPURADO!B201)</f>
        <v>0</v>
      </c>
      <c r="Q207" s="24">
        <f t="shared" si="24"/>
        <v>0</v>
      </c>
      <c r="R207" s="25">
        <f t="shared" si="25"/>
        <v>279800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0</v>
      </c>
      <c r="AH207" s="24">
        <v>0</v>
      </c>
      <c r="AI207" s="24" t="str">
        <f>+[1]DEPURADO!G201</f>
        <v>NO RADICADA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44</v>
      </c>
      <c r="C208" s="17">
        <f>+[1]DEPURADO!A202</f>
        <v>176187</v>
      </c>
      <c r="D208" s="17">
        <f>+[1]DEPURADO!B202</f>
        <v>176187</v>
      </c>
      <c r="E208" s="19">
        <f>+[1]DEPURADO!C202</f>
        <v>44534</v>
      </c>
      <c r="F208" s="20">
        <f>+IF([1]DEPURADO!D202&gt;1,[1]DEPURADO!D202," ")</f>
        <v>44542</v>
      </c>
      <c r="G208" s="21">
        <f>[1]DEPURADO!F202</f>
        <v>29100</v>
      </c>
      <c r="H208" s="22">
        <v>0</v>
      </c>
      <c r="I208" s="22">
        <f>+[1]DEPURADO!M202+[1]DEPURADO!N202</f>
        <v>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29100</v>
      </c>
      <c r="P208" s="18">
        <f>IF([1]DEPURADO!H202&gt;1,0,[1]DEPURADO!B202)</f>
        <v>0</v>
      </c>
      <c r="Q208" s="24">
        <f t="shared" si="24"/>
        <v>0</v>
      </c>
      <c r="R208" s="25">
        <f t="shared" si="25"/>
        <v>29100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0</v>
      </c>
      <c r="AH208" s="24">
        <v>0</v>
      </c>
      <c r="AI208" s="24" t="str">
        <f>+[1]DEPURADO!G202</f>
        <v>NO RADICADA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44</v>
      </c>
      <c r="C209" s="17">
        <f>+[1]DEPURADO!A203</f>
        <v>176136</v>
      </c>
      <c r="D209" s="17">
        <f>+[1]DEPURADO!B203</f>
        <v>176136</v>
      </c>
      <c r="E209" s="19">
        <f>+[1]DEPURADO!C203</f>
        <v>44534</v>
      </c>
      <c r="F209" s="20">
        <f>+IF([1]DEPURADO!D203&gt;1,[1]DEPURADO!D203," ")</f>
        <v>44542</v>
      </c>
      <c r="G209" s="21">
        <f>[1]DEPURADO!F203</f>
        <v>29100</v>
      </c>
      <c r="H209" s="22">
        <v>0</v>
      </c>
      <c r="I209" s="22">
        <f>+[1]DEPURADO!M203+[1]DEPURADO!N203</f>
        <v>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29100</v>
      </c>
      <c r="P209" s="18">
        <f>IF([1]DEPURADO!H203&gt;1,0,[1]DEPURADO!B203)</f>
        <v>0</v>
      </c>
      <c r="Q209" s="24">
        <f t="shared" si="24"/>
        <v>0</v>
      </c>
      <c r="R209" s="25">
        <f t="shared" si="25"/>
        <v>29100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0</v>
      </c>
      <c r="AH209" s="24">
        <v>0</v>
      </c>
      <c r="AI209" s="24" t="str">
        <f>+[1]DEPURADO!G203</f>
        <v>NO RADICADA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44</v>
      </c>
      <c r="C210" s="17">
        <f>+[1]DEPURADO!A204</f>
        <v>176114</v>
      </c>
      <c r="D210" s="17">
        <f>+[1]DEPURADO!B204</f>
        <v>176114</v>
      </c>
      <c r="E210" s="19">
        <f>+[1]DEPURADO!C204</f>
        <v>44534</v>
      </c>
      <c r="F210" s="20">
        <f>+IF([1]DEPURADO!D204&gt;1,[1]DEPURADO!D204," ")</f>
        <v>44542</v>
      </c>
      <c r="G210" s="21">
        <f>[1]DEPURADO!F204</f>
        <v>29100</v>
      </c>
      <c r="H210" s="22">
        <v>0</v>
      </c>
      <c r="I210" s="22">
        <f>+[1]DEPURADO!M204+[1]DEPURADO!N204</f>
        <v>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29100</v>
      </c>
      <c r="P210" s="18">
        <f>IF([1]DEPURADO!H204&gt;1,0,[1]DEPURADO!B204)</f>
        <v>0</v>
      </c>
      <c r="Q210" s="24">
        <f t="shared" si="24"/>
        <v>0</v>
      </c>
      <c r="R210" s="25">
        <f t="shared" si="25"/>
        <v>29100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0</v>
      </c>
      <c r="AH210" s="24">
        <v>0</v>
      </c>
      <c r="AI210" s="24" t="str">
        <f>+[1]DEPURADO!G204</f>
        <v>NO RADICADA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44</v>
      </c>
      <c r="C211" s="17">
        <f>+[1]DEPURADO!A205</f>
        <v>176246</v>
      </c>
      <c r="D211" s="17">
        <f>+[1]DEPURADO!B205</f>
        <v>176246</v>
      </c>
      <c r="E211" s="19">
        <f>+[1]DEPURADO!C205</f>
        <v>44534</v>
      </c>
      <c r="F211" s="20">
        <f>+IF([1]DEPURADO!D205&gt;1,[1]DEPURADO!D205," ")</f>
        <v>44542</v>
      </c>
      <c r="G211" s="21">
        <f>[1]DEPURADO!F205</f>
        <v>3000</v>
      </c>
      <c r="H211" s="22">
        <v>0</v>
      </c>
      <c r="I211" s="22">
        <f>+[1]DEPURADO!M205+[1]DEPURADO!N205</f>
        <v>0</v>
      </c>
      <c r="J211" s="22">
        <f>+[1]DEPURADO!R205</f>
        <v>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0</v>
      </c>
      <c r="O211" s="22">
        <f t="shared" si="23"/>
        <v>3000</v>
      </c>
      <c r="P211" s="18">
        <f>IF([1]DEPURADO!H205&gt;1,0,[1]DEPURADO!B205)</f>
        <v>0</v>
      </c>
      <c r="Q211" s="24">
        <f t="shared" si="24"/>
        <v>0</v>
      </c>
      <c r="R211" s="25">
        <f t="shared" si="25"/>
        <v>3000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0</v>
      </c>
      <c r="AH211" s="24">
        <v>0</v>
      </c>
      <c r="AI211" s="24" t="str">
        <f>+[1]DEPURADO!G205</f>
        <v>NO RADICADA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44</v>
      </c>
      <c r="C212" s="17">
        <f>+[1]DEPURADO!A206</f>
        <v>176207</v>
      </c>
      <c r="D212" s="17">
        <f>+[1]DEPURADO!B206</f>
        <v>176207</v>
      </c>
      <c r="E212" s="19">
        <f>+[1]DEPURADO!C206</f>
        <v>44534</v>
      </c>
      <c r="F212" s="20">
        <f>+IF([1]DEPURADO!D206&gt;1,[1]DEPURADO!D206," ")</f>
        <v>44542</v>
      </c>
      <c r="G212" s="21">
        <f>[1]DEPURADO!F206</f>
        <v>36300</v>
      </c>
      <c r="H212" s="22">
        <v>0</v>
      </c>
      <c r="I212" s="22">
        <f>+[1]DEPURADO!M206+[1]DEPURADO!N206</f>
        <v>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36300</v>
      </c>
      <c r="P212" s="18">
        <f>IF([1]DEPURADO!H206&gt;1,0,[1]DEPURADO!B206)</f>
        <v>0</v>
      </c>
      <c r="Q212" s="24">
        <f t="shared" si="24"/>
        <v>0</v>
      </c>
      <c r="R212" s="25">
        <f t="shared" si="25"/>
        <v>36300</v>
      </c>
      <c r="S212" s="25">
        <f>+[1]DEPURADO!J206</f>
        <v>0</v>
      </c>
      <c r="T212" s="17" t="s">
        <v>45</v>
      </c>
      <c r="U212" s="25">
        <f>+[1]DEPURADO!I206</f>
        <v>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0</v>
      </c>
      <c r="AH212" s="24">
        <v>0</v>
      </c>
      <c r="AI212" s="24" t="str">
        <f>+[1]DEPURADO!G206</f>
        <v>NO RADICADA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44</v>
      </c>
      <c r="C213" s="17">
        <f>+[1]DEPURADO!A207</f>
        <v>176206</v>
      </c>
      <c r="D213" s="17">
        <f>+[1]DEPURADO!B207</f>
        <v>176206</v>
      </c>
      <c r="E213" s="19">
        <f>+[1]DEPURADO!C207</f>
        <v>44534</v>
      </c>
      <c r="F213" s="20">
        <f>+IF([1]DEPURADO!D207&gt;1,[1]DEPURADO!D207," ")</f>
        <v>44542</v>
      </c>
      <c r="G213" s="21">
        <f>[1]DEPURADO!F207</f>
        <v>36300</v>
      </c>
      <c r="H213" s="22">
        <v>0</v>
      </c>
      <c r="I213" s="22">
        <f>+[1]DEPURADO!M207+[1]DEPURADO!N207</f>
        <v>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36300</v>
      </c>
      <c r="P213" s="18">
        <f>IF([1]DEPURADO!H207&gt;1,0,[1]DEPURADO!B207)</f>
        <v>0</v>
      </c>
      <c r="Q213" s="24">
        <f t="shared" si="24"/>
        <v>0</v>
      </c>
      <c r="R213" s="25">
        <f t="shared" si="25"/>
        <v>36300</v>
      </c>
      <c r="S213" s="25">
        <f>+[1]DEPURADO!J207</f>
        <v>0</v>
      </c>
      <c r="T213" s="17" t="s">
        <v>45</v>
      </c>
      <c r="U213" s="25">
        <f>+[1]DEPURADO!I207</f>
        <v>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0</v>
      </c>
      <c r="AH213" s="24">
        <v>0</v>
      </c>
      <c r="AI213" s="24" t="str">
        <f>+[1]DEPURADO!G207</f>
        <v>NO RADICADA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44</v>
      </c>
      <c r="C214" s="17">
        <f>+[1]DEPURADO!A208</f>
        <v>176123</v>
      </c>
      <c r="D214" s="17">
        <f>+[1]DEPURADO!B208</f>
        <v>176123</v>
      </c>
      <c r="E214" s="19">
        <f>+[1]DEPURADO!C208</f>
        <v>44534</v>
      </c>
      <c r="F214" s="20">
        <f>+IF([1]DEPURADO!D208&gt;1,[1]DEPURADO!D208," ")</f>
        <v>44542</v>
      </c>
      <c r="G214" s="21">
        <f>[1]DEPURADO!F208</f>
        <v>36300</v>
      </c>
      <c r="H214" s="22">
        <v>0</v>
      </c>
      <c r="I214" s="22">
        <f>+[1]DEPURADO!M208+[1]DEPURADO!N208</f>
        <v>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36300</v>
      </c>
      <c r="P214" s="18">
        <f>IF([1]DEPURADO!H208&gt;1,0,[1]DEPURADO!B208)</f>
        <v>0</v>
      </c>
      <c r="Q214" s="24">
        <f t="shared" si="24"/>
        <v>0</v>
      </c>
      <c r="R214" s="25">
        <f t="shared" si="25"/>
        <v>36300</v>
      </c>
      <c r="S214" s="25">
        <f>+[1]DEPURADO!J208</f>
        <v>0</v>
      </c>
      <c r="T214" s="17" t="s">
        <v>45</v>
      </c>
      <c r="U214" s="25">
        <f>+[1]DEPURADO!I208</f>
        <v>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0</v>
      </c>
      <c r="AH214" s="24">
        <v>0</v>
      </c>
      <c r="AI214" s="24" t="str">
        <f>+[1]DEPURADO!G208</f>
        <v>NO RADICADA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44</v>
      </c>
      <c r="C215" s="17">
        <f>+[1]DEPURADO!A209</f>
        <v>176116</v>
      </c>
      <c r="D215" s="17">
        <f>+[1]DEPURADO!B209</f>
        <v>176116</v>
      </c>
      <c r="E215" s="19">
        <f>+[1]DEPURADO!C209</f>
        <v>44534</v>
      </c>
      <c r="F215" s="20">
        <f>+IF([1]DEPURADO!D209&gt;1,[1]DEPURADO!D209," ")</f>
        <v>44542</v>
      </c>
      <c r="G215" s="21">
        <f>[1]DEPURADO!F209</f>
        <v>36300</v>
      </c>
      <c r="H215" s="22">
        <v>0</v>
      </c>
      <c r="I215" s="22">
        <f>+[1]DEPURADO!M209+[1]DEPURADO!N209</f>
        <v>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36300</v>
      </c>
      <c r="P215" s="18">
        <f>IF([1]DEPURADO!H209&gt;1,0,[1]DEPURADO!B209)</f>
        <v>0</v>
      </c>
      <c r="Q215" s="24">
        <f t="shared" si="24"/>
        <v>0</v>
      </c>
      <c r="R215" s="25">
        <f t="shared" si="25"/>
        <v>36300</v>
      </c>
      <c r="S215" s="25">
        <f>+[1]DEPURADO!J209</f>
        <v>0</v>
      </c>
      <c r="T215" s="17" t="s">
        <v>45</v>
      </c>
      <c r="U215" s="25">
        <f>+[1]DEPURADO!I209</f>
        <v>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0</v>
      </c>
      <c r="AH215" s="24">
        <v>0</v>
      </c>
      <c r="AI215" s="24" t="str">
        <f>+[1]DEPURADO!G209</f>
        <v>NO RADICADA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44</v>
      </c>
      <c r="C216" s="17">
        <f>+[1]DEPURADO!A210</f>
        <v>176107</v>
      </c>
      <c r="D216" s="17">
        <f>+[1]DEPURADO!B210</f>
        <v>176107</v>
      </c>
      <c r="E216" s="19">
        <f>+[1]DEPURADO!C210</f>
        <v>44534</v>
      </c>
      <c r="F216" s="20">
        <f>+IF([1]DEPURADO!D210&gt;1,[1]DEPURADO!D210," ")</f>
        <v>44542</v>
      </c>
      <c r="G216" s="21">
        <f>[1]DEPURADO!F210</f>
        <v>36300</v>
      </c>
      <c r="H216" s="22">
        <v>0</v>
      </c>
      <c r="I216" s="22">
        <f>+[1]DEPURADO!M210+[1]DEPURADO!N210</f>
        <v>0</v>
      </c>
      <c r="J216" s="22">
        <f>+[1]DEPURADO!R210</f>
        <v>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36300</v>
      </c>
      <c r="P216" s="18">
        <f>IF([1]DEPURADO!H210&gt;1,0,[1]DEPURADO!B210)</f>
        <v>0</v>
      </c>
      <c r="Q216" s="24">
        <f t="shared" si="24"/>
        <v>0</v>
      </c>
      <c r="R216" s="25">
        <f t="shared" si="25"/>
        <v>36300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0</v>
      </c>
      <c r="AH216" s="24">
        <v>0</v>
      </c>
      <c r="AI216" s="24" t="str">
        <f>+[1]DEPURADO!G210</f>
        <v>NO RADICADA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44</v>
      </c>
      <c r="C217" s="17">
        <f>+[1]DEPURADO!A211</f>
        <v>176104</v>
      </c>
      <c r="D217" s="17">
        <f>+[1]DEPURADO!B211</f>
        <v>176104</v>
      </c>
      <c r="E217" s="19">
        <f>+[1]DEPURADO!C211</f>
        <v>44534</v>
      </c>
      <c r="F217" s="20">
        <f>+IF([1]DEPURADO!D211&gt;1,[1]DEPURADO!D211," ")</f>
        <v>44542</v>
      </c>
      <c r="G217" s="21">
        <f>[1]DEPURADO!F211</f>
        <v>36300</v>
      </c>
      <c r="H217" s="22">
        <v>0</v>
      </c>
      <c r="I217" s="22">
        <f>+[1]DEPURADO!M211+[1]DEPURADO!N211</f>
        <v>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36300</v>
      </c>
      <c r="P217" s="18">
        <f>IF([1]DEPURADO!H211&gt;1,0,[1]DEPURADO!B211)</f>
        <v>0</v>
      </c>
      <c r="Q217" s="24">
        <f t="shared" si="24"/>
        <v>0</v>
      </c>
      <c r="R217" s="25">
        <f t="shared" si="25"/>
        <v>36300</v>
      </c>
      <c r="S217" s="25">
        <f>+[1]DEPURADO!J211</f>
        <v>0</v>
      </c>
      <c r="T217" s="17" t="s">
        <v>45</v>
      </c>
      <c r="U217" s="25">
        <f>+[1]DEPURADO!I211</f>
        <v>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0</v>
      </c>
      <c r="AH217" s="24">
        <v>0</v>
      </c>
      <c r="AI217" s="24" t="str">
        <f>+[1]DEPURADO!G211</f>
        <v>NO RADICADA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44</v>
      </c>
      <c r="C218" s="17">
        <f>+[1]DEPURADO!A212</f>
        <v>176069</v>
      </c>
      <c r="D218" s="17">
        <f>+[1]DEPURADO!B212</f>
        <v>176069</v>
      </c>
      <c r="E218" s="19">
        <f>+[1]DEPURADO!C212</f>
        <v>44534</v>
      </c>
      <c r="F218" s="20">
        <f>+IF([1]DEPURADO!D212&gt;1,[1]DEPURADO!D212," ")</f>
        <v>44542</v>
      </c>
      <c r="G218" s="21">
        <f>[1]DEPURADO!F212</f>
        <v>36300</v>
      </c>
      <c r="H218" s="22">
        <v>0</v>
      </c>
      <c r="I218" s="22">
        <f>+[1]DEPURADO!M212+[1]DEPURADO!N212</f>
        <v>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36300</v>
      </c>
      <c r="P218" s="18">
        <f>IF([1]DEPURADO!H212&gt;1,0,[1]DEPURADO!B212)</f>
        <v>0</v>
      </c>
      <c r="Q218" s="24">
        <f t="shared" si="24"/>
        <v>0</v>
      </c>
      <c r="R218" s="25">
        <f t="shared" si="25"/>
        <v>36300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0</v>
      </c>
      <c r="AH218" s="24">
        <v>0</v>
      </c>
      <c r="AI218" s="24" t="str">
        <f>+[1]DEPURADO!G212</f>
        <v>NO RADICADA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44</v>
      </c>
      <c r="C219" s="17">
        <f>+[1]DEPURADO!A213</f>
        <v>176050</v>
      </c>
      <c r="D219" s="17">
        <f>+[1]DEPURADO!B213</f>
        <v>176050</v>
      </c>
      <c r="E219" s="19">
        <f>+[1]DEPURADO!C213</f>
        <v>44534</v>
      </c>
      <c r="F219" s="20">
        <f>+IF([1]DEPURADO!D213&gt;1,[1]DEPURADO!D213," ")</f>
        <v>44542</v>
      </c>
      <c r="G219" s="21">
        <f>[1]DEPURADO!F213</f>
        <v>36300</v>
      </c>
      <c r="H219" s="22">
        <v>0</v>
      </c>
      <c r="I219" s="22">
        <f>+[1]DEPURADO!M213+[1]DEPURADO!N213</f>
        <v>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36300</v>
      </c>
      <c r="P219" s="18">
        <f>IF([1]DEPURADO!H213&gt;1,0,[1]DEPURADO!B213)</f>
        <v>0</v>
      </c>
      <c r="Q219" s="24">
        <f t="shared" si="24"/>
        <v>0</v>
      </c>
      <c r="R219" s="25">
        <f t="shared" si="25"/>
        <v>36300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0</v>
      </c>
      <c r="AH219" s="24">
        <v>0</v>
      </c>
      <c r="AI219" s="24" t="str">
        <f>+[1]DEPURADO!G213</f>
        <v>NO RADICADA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44</v>
      </c>
      <c r="C220" s="17">
        <f>+[1]DEPURADO!A214</f>
        <v>176010</v>
      </c>
      <c r="D220" s="17">
        <f>+[1]DEPURADO!B214</f>
        <v>176010</v>
      </c>
      <c r="E220" s="19">
        <f>+[1]DEPURADO!C214</f>
        <v>44534</v>
      </c>
      <c r="F220" s="20">
        <f>+IF([1]DEPURADO!D214&gt;1,[1]DEPURADO!D214," ")</f>
        <v>44542</v>
      </c>
      <c r="G220" s="21">
        <f>[1]DEPURADO!F214</f>
        <v>36300</v>
      </c>
      <c r="H220" s="22">
        <v>0</v>
      </c>
      <c r="I220" s="22">
        <f>+[1]DEPURADO!M214+[1]DEPURADO!N214</f>
        <v>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36300</v>
      </c>
      <c r="P220" s="18">
        <f>IF([1]DEPURADO!H214&gt;1,0,[1]DEPURADO!B214)</f>
        <v>0</v>
      </c>
      <c r="Q220" s="24">
        <f t="shared" si="24"/>
        <v>0</v>
      </c>
      <c r="R220" s="25">
        <f t="shared" si="25"/>
        <v>36300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0</v>
      </c>
      <c r="AH220" s="24">
        <v>0</v>
      </c>
      <c r="AI220" s="24" t="str">
        <f>+[1]DEPURADO!G214</f>
        <v>NO RADICADA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44</v>
      </c>
      <c r="C221" s="17">
        <f>+[1]DEPURADO!A215</f>
        <v>176212</v>
      </c>
      <c r="D221" s="17">
        <f>+[1]DEPURADO!B215</f>
        <v>176212</v>
      </c>
      <c r="E221" s="19">
        <f>+[1]DEPURADO!C215</f>
        <v>44534</v>
      </c>
      <c r="F221" s="20">
        <f>+IF([1]DEPURADO!D215&gt;1,[1]DEPURADO!D215," ")</f>
        <v>44542</v>
      </c>
      <c r="G221" s="21">
        <f>[1]DEPURADO!F215</f>
        <v>36300</v>
      </c>
      <c r="H221" s="22">
        <v>0</v>
      </c>
      <c r="I221" s="22">
        <f>+[1]DEPURADO!M215+[1]DEPURADO!N215</f>
        <v>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36300</v>
      </c>
      <c r="P221" s="18">
        <f>IF([1]DEPURADO!H215&gt;1,0,[1]DEPURADO!B215)</f>
        <v>0</v>
      </c>
      <c r="Q221" s="24">
        <f t="shared" si="24"/>
        <v>0</v>
      </c>
      <c r="R221" s="25">
        <f t="shared" si="25"/>
        <v>36300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0</v>
      </c>
      <c r="AH221" s="24">
        <v>0</v>
      </c>
      <c r="AI221" s="24" t="str">
        <f>+[1]DEPURADO!G215</f>
        <v>NO RADICADA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44</v>
      </c>
      <c r="C222" s="17">
        <f>+[1]DEPURADO!A216</f>
        <v>176277</v>
      </c>
      <c r="D222" s="17">
        <f>+[1]DEPURADO!B216</f>
        <v>176277</v>
      </c>
      <c r="E222" s="19">
        <f>+[1]DEPURADO!C216</f>
        <v>44534</v>
      </c>
      <c r="F222" s="20">
        <f>+IF([1]DEPURADO!D216&gt;1,[1]DEPURADO!D216," ")</f>
        <v>44542</v>
      </c>
      <c r="G222" s="21">
        <f>[1]DEPURADO!F216</f>
        <v>36300</v>
      </c>
      <c r="H222" s="22">
        <v>0</v>
      </c>
      <c r="I222" s="22">
        <f>+[1]DEPURADO!M216+[1]DEPURADO!N216</f>
        <v>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36300</v>
      </c>
      <c r="P222" s="18">
        <f>IF([1]DEPURADO!H216&gt;1,0,[1]DEPURADO!B216)</f>
        <v>0</v>
      </c>
      <c r="Q222" s="24">
        <f t="shared" si="24"/>
        <v>0</v>
      </c>
      <c r="R222" s="25">
        <f t="shared" si="25"/>
        <v>36300</v>
      </c>
      <c r="S222" s="25">
        <f>+[1]DEPURADO!J216</f>
        <v>0</v>
      </c>
      <c r="T222" s="17" t="s">
        <v>45</v>
      </c>
      <c r="U222" s="25">
        <f>+[1]DEPURADO!I216</f>
        <v>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0</v>
      </c>
      <c r="AH222" s="24">
        <v>0</v>
      </c>
      <c r="AI222" s="24" t="str">
        <f>+[1]DEPURADO!G216</f>
        <v>NO RADICADA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44</v>
      </c>
      <c r="C223" s="17">
        <f>+[1]DEPURADO!A217</f>
        <v>176249</v>
      </c>
      <c r="D223" s="17">
        <f>+[1]DEPURADO!B217</f>
        <v>176249</v>
      </c>
      <c r="E223" s="19">
        <f>+[1]DEPURADO!C217</f>
        <v>44534</v>
      </c>
      <c r="F223" s="20">
        <f>+IF([1]DEPURADO!D217&gt;1,[1]DEPURADO!D217," ")</f>
        <v>44542</v>
      </c>
      <c r="G223" s="21">
        <f>[1]DEPURADO!F217</f>
        <v>364600</v>
      </c>
      <c r="H223" s="22">
        <v>0</v>
      </c>
      <c r="I223" s="22">
        <f>+[1]DEPURADO!M217+[1]DEPURADO!N217</f>
        <v>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364600</v>
      </c>
      <c r="P223" s="18">
        <f>IF([1]DEPURADO!H217&gt;1,0,[1]DEPURADO!B217)</f>
        <v>0</v>
      </c>
      <c r="Q223" s="24">
        <f t="shared" si="24"/>
        <v>0</v>
      </c>
      <c r="R223" s="25">
        <f t="shared" si="25"/>
        <v>364600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0</v>
      </c>
      <c r="AH223" s="24">
        <v>0</v>
      </c>
      <c r="AI223" s="24" t="str">
        <f>+[1]DEPURADO!G217</f>
        <v>NO RADICADA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44</v>
      </c>
      <c r="C224" s="17">
        <f>+[1]DEPURADO!A218</f>
        <v>176097</v>
      </c>
      <c r="D224" s="17">
        <f>+[1]DEPURADO!B218</f>
        <v>176097</v>
      </c>
      <c r="E224" s="19">
        <f>+[1]DEPURADO!C218</f>
        <v>44534</v>
      </c>
      <c r="F224" s="20">
        <f>+IF([1]DEPURADO!D218&gt;1,[1]DEPURADO!D218," ")</f>
        <v>44542</v>
      </c>
      <c r="G224" s="21">
        <f>[1]DEPURADO!F218</f>
        <v>368000</v>
      </c>
      <c r="H224" s="22">
        <v>0</v>
      </c>
      <c r="I224" s="22">
        <f>+[1]DEPURADO!M218+[1]DEPURADO!N218</f>
        <v>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368000</v>
      </c>
      <c r="P224" s="18">
        <f>IF([1]DEPURADO!H218&gt;1,0,[1]DEPURADO!B218)</f>
        <v>0</v>
      </c>
      <c r="Q224" s="24">
        <f t="shared" si="24"/>
        <v>0</v>
      </c>
      <c r="R224" s="25">
        <f t="shared" si="25"/>
        <v>368000</v>
      </c>
      <c r="S224" s="25">
        <f>+[1]DEPURADO!J218</f>
        <v>0</v>
      </c>
      <c r="T224" s="17" t="s">
        <v>45</v>
      </c>
      <c r="U224" s="25">
        <f>+[1]DEPURADO!I218</f>
        <v>0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0</v>
      </c>
      <c r="AH224" s="24">
        <v>0</v>
      </c>
      <c r="AI224" s="24" t="str">
        <f>+[1]DEPURADO!G218</f>
        <v>NO RADICADA</v>
      </c>
      <c r="AJ224" s="26"/>
      <c r="AK224" s="27"/>
    </row>
    <row r="225" spans="1:37" s="28" customFormat="1" ht="16.149999999999999" customHeight="1">
      <c r="A225" s="17">
        <f t="shared" si="21"/>
        <v>217</v>
      </c>
      <c r="B225" s="18" t="s">
        <v>44</v>
      </c>
      <c r="C225" s="17">
        <f>+[1]DEPURADO!A219</f>
        <v>176167</v>
      </c>
      <c r="D225" s="17">
        <f>+[1]DEPURADO!B219</f>
        <v>176167</v>
      </c>
      <c r="E225" s="19">
        <f>+[1]DEPURADO!C219</f>
        <v>44534</v>
      </c>
      <c r="F225" s="20">
        <f>+IF([1]DEPURADO!D219&gt;1,[1]DEPURADO!D219," ")</f>
        <v>44542</v>
      </c>
      <c r="G225" s="21">
        <f>[1]DEPURADO!F219</f>
        <v>40000</v>
      </c>
      <c r="H225" s="22">
        <v>0</v>
      </c>
      <c r="I225" s="22">
        <f>+[1]DEPURADO!M219+[1]DEPURADO!N219</f>
        <v>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40000</v>
      </c>
      <c r="P225" s="18">
        <f>IF([1]DEPURADO!H219&gt;1,0,[1]DEPURADO!B219)</f>
        <v>0</v>
      </c>
      <c r="Q225" s="24">
        <f t="shared" si="24"/>
        <v>0</v>
      </c>
      <c r="R225" s="25">
        <f t="shared" si="25"/>
        <v>40000</v>
      </c>
      <c r="S225" s="25">
        <f>+[1]DEPURADO!J219</f>
        <v>0</v>
      </c>
      <c r="T225" s="17" t="s">
        <v>45</v>
      </c>
      <c r="U225" s="25">
        <f>+[1]DEPURADO!I219</f>
        <v>0</v>
      </c>
      <c r="V225" s="24"/>
      <c r="W225" s="17" t="s">
        <v>45</v>
      </c>
      <c r="X225" s="25">
        <f>+[1]DEPURADO!K219+[1]DEPURADO!L219</f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7"/>
        <v>0</v>
      </c>
      <c r="AH225" s="24">
        <v>0</v>
      </c>
      <c r="AI225" s="24" t="str">
        <f>+[1]DEPURADO!G219</f>
        <v>NO RADICADA</v>
      </c>
      <c r="AJ225" s="26"/>
      <c r="AK225" s="27"/>
    </row>
    <row r="226" spans="1:37" s="28" customFormat="1" ht="16.149999999999999" customHeight="1">
      <c r="A226" s="17">
        <f t="shared" si="21"/>
        <v>218</v>
      </c>
      <c r="B226" s="18" t="s">
        <v>44</v>
      </c>
      <c r="C226" s="17">
        <f>+[1]DEPURADO!A220</f>
        <v>176203</v>
      </c>
      <c r="D226" s="17">
        <f>+[1]DEPURADO!B220</f>
        <v>176203</v>
      </c>
      <c r="E226" s="19">
        <f>+[1]DEPURADO!C220</f>
        <v>44534</v>
      </c>
      <c r="F226" s="20">
        <f>+IF([1]DEPURADO!D220&gt;1,[1]DEPURADO!D220," ")</f>
        <v>44542</v>
      </c>
      <c r="G226" s="21">
        <f>[1]DEPURADO!F220</f>
        <v>401000</v>
      </c>
      <c r="H226" s="22">
        <v>0</v>
      </c>
      <c r="I226" s="22">
        <f>+[1]DEPURADO!M220+[1]DEPURADO!N220</f>
        <v>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401000</v>
      </c>
      <c r="P226" s="18">
        <f>IF([1]DEPURADO!H220&gt;1,0,[1]DEPURADO!B220)</f>
        <v>0</v>
      </c>
      <c r="Q226" s="24">
        <f t="shared" si="24"/>
        <v>0</v>
      </c>
      <c r="R226" s="25">
        <f t="shared" si="25"/>
        <v>401000</v>
      </c>
      <c r="S226" s="25">
        <f>+[1]DEPURADO!J220</f>
        <v>0</v>
      </c>
      <c r="T226" s="17" t="s">
        <v>45</v>
      </c>
      <c r="U226" s="25">
        <f>+[1]DEPURADO!I220</f>
        <v>0</v>
      </c>
      <c r="V226" s="24"/>
      <c r="W226" s="17" t="s">
        <v>45</v>
      </c>
      <c r="X226" s="25">
        <f>+[1]DEPURADO!K220+[1]DEPURADO!L220</f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7"/>
        <v>0</v>
      </c>
      <c r="AH226" s="24">
        <v>0</v>
      </c>
      <c r="AI226" s="24" t="str">
        <f>+[1]DEPURADO!G220</f>
        <v>NO RADICADA</v>
      </c>
      <c r="AJ226" s="26"/>
      <c r="AK226" s="27"/>
    </row>
    <row r="227" spans="1:37" s="28" customFormat="1" ht="16.149999999999999" customHeight="1">
      <c r="A227" s="17">
        <f t="shared" si="21"/>
        <v>219</v>
      </c>
      <c r="B227" s="18" t="s">
        <v>44</v>
      </c>
      <c r="C227" s="17">
        <f>+[1]DEPURADO!A221</f>
        <v>176121</v>
      </c>
      <c r="D227" s="17">
        <f>+[1]DEPURADO!B221</f>
        <v>176121</v>
      </c>
      <c r="E227" s="19">
        <f>+[1]DEPURADO!C221</f>
        <v>44534</v>
      </c>
      <c r="F227" s="20">
        <f>+IF([1]DEPURADO!D221&gt;1,[1]DEPURADO!D221," ")</f>
        <v>44542</v>
      </c>
      <c r="G227" s="21">
        <f>[1]DEPURADO!F221</f>
        <v>405100</v>
      </c>
      <c r="H227" s="22">
        <v>0</v>
      </c>
      <c r="I227" s="22">
        <f>+[1]DEPURADO!M221+[1]DEPURADO!N221</f>
        <v>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405100</v>
      </c>
      <c r="P227" s="18">
        <f>IF([1]DEPURADO!H221&gt;1,0,[1]DEPURADO!B221)</f>
        <v>0</v>
      </c>
      <c r="Q227" s="24">
        <f t="shared" si="24"/>
        <v>0</v>
      </c>
      <c r="R227" s="25">
        <f t="shared" si="25"/>
        <v>405100</v>
      </c>
      <c r="S227" s="25">
        <f>+[1]DEPURADO!J221</f>
        <v>0</v>
      </c>
      <c r="T227" s="17" t="s">
        <v>45</v>
      </c>
      <c r="U227" s="25">
        <f>+[1]DEPURADO!I221</f>
        <v>0</v>
      </c>
      <c r="V227" s="24"/>
      <c r="W227" s="17" t="s">
        <v>45</v>
      </c>
      <c r="X227" s="25">
        <f>+[1]DEPURADO!K221+[1]DEPURADO!L221</f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7"/>
        <v>0</v>
      </c>
      <c r="AH227" s="24">
        <v>0</v>
      </c>
      <c r="AI227" s="24" t="str">
        <f>+[1]DEPURADO!G221</f>
        <v>NO RADICADA</v>
      </c>
      <c r="AJ227" s="26"/>
      <c r="AK227" s="27"/>
    </row>
    <row r="228" spans="1:37" s="28" customFormat="1" ht="16.149999999999999" customHeight="1">
      <c r="A228" s="17">
        <f t="shared" si="21"/>
        <v>220</v>
      </c>
      <c r="B228" s="18" t="s">
        <v>44</v>
      </c>
      <c r="C228" s="17">
        <f>+[1]DEPURADO!A222</f>
        <v>176242</v>
      </c>
      <c r="D228" s="17">
        <f>+[1]DEPURADO!B222</f>
        <v>176242</v>
      </c>
      <c r="E228" s="19">
        <f>+[1]DEPURADO!C222</f>
        <v>44534</v>
      </c>
      <c r="F228" s="20">
        <f>+IF([1]DEPURADO!D222&gt;1,[1]DEPURADO!D222," ")</f>
        <v>44542</v>
      </c>
      <c r="G228" s="21">
        <f>[1]DEPURADO!F222</f>
        <v>413300</v>
      </c>
      <c r="H228" s="22">
        <v>0</v>
      </c>
      <c r="I228" s="22">
        <f>+[1]DEPURADO!M222+[1]DEPURADO!N222</f>
        <v>0</v>
      </c>
      <c r="J228" s="22">
        <f>+[1]DEPURADO!R222</f>
        <v>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413300</v>
      </c>
      <c r="P228" s="18">
        <f>IF([1]DEPURADO!H222&gt;1,0,[1]DEPURADO!B222)</f>
        <v>0</v>
      </c>
      <c r="Q228" s="24">
        <f t="shared" si="24"/>
        <v>0</v>
      </c>
      <c r="R228" s="25">
        <f t="shared" si="25"/>
        <v>413300</v>
      </c>
      <c r="S228" s="25">
        <f>+[1]DEPURADO!J222</f>
        <v>0</v>
      </c>
      <c r="T228" s="17" t="s">
        <v>45</v>
      </c>
      <c r="U228" s="25">
        <f>+[1]DEPURADO!I222</f>
        <v>0</v>
      </c>
      <c r="V228" s="24"/>
      <c r="W228" s="17" t="s">
        <v>45</v>
      </c>
      <c r="X228" s="25">
        <f>+[1]DEPURADO!K222+[1]DEPURADO!L222</f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7"/>
        <v>0</v>
      </c>
      <c r="AH228" s="24">
        <v>0</v>
      </c>
      <c r="AI228" s="24" t="str">
        <f>+[1]DEPURADO!G222</f>
        <v>NO RADICADA</v>
      </c>
      <c r="AJ228" s="26"/>
      <c r="AK228" s="27"/>
    </row>
    <row r="229" spans="1:37" s="28" customFormat="1" ht="16.149999999999999" customHeight="1">
      <c r="A229" s="17">
        <f t="shared" si="21"/>
        <v>221</v>
      </c>
      <c r="B229" s="18" t="s">
        <v>44</v>
      </c>
      <c r="C229" s="17">
        <f>+[1]DEPURADO!A223</f>
        <v>176144</v>
      </c>
      <c r="D229" s="17">
        <f>+[1]DEPURADO!B223</f>
        <v>176144</v>
      </c>
      <c r="E229" s="19">
        <f>+[1]DEPURADO!C223</f>
        <v>44534</v>
      </c>
      <c r="F229" s="20">
        <f>+IF([1]DEPURADO!D223&gt;1,[1]DEPURADO!D223," ")</f>
        <v>44542</v>
      </c>
      <c r="G229" s="21">
        <f>[1]DEPURADO!F223</f>
        <v>447400</v>
      </c>
      <c r="H229" s="22">
        <v>0</v>
      </c>
      <c r="I229" s="22">
        <f>+[1]DEPURADO!M223+[1]DEPURADO!N223</f>
        <v>0</v>
      </c>
      <c r="J229" s="22">
        <f>+[1]DEPURADO!R223</f>
        <v>0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447400</v>
      </c>
      <c r="P229" s="18">
        <f>IF([1]DEPURADO!H223&gt;1,0,[1]DEPURADO!B223)</f>
        <v>0</v>
      </c>
      <c r="Q229" s="24">
        <f t="shared" si="24"/>
        <v>0</v>
      </c>
      <c r="R229" s="25">
        <f t="shared" si="25"/>
        <v>447400</v>
      </c>
      <c r="S229" s="25">
        <f>+[1]DEPURADO!J223</f>
        <v>0</v>
      </c>
      <c r="T229" s="17" t="s">
        <v>45</v>
      </c>
      <c r="U229" s="25">
        <f>+[1]DEPURADO!I223</f>
        <v>0</v>
      </c>
      <c r="V229" s="24"/>
      <c r="W229" s="17" t="s">
        <v>45</v>
      </c>
      <c r="X229" s="25">
        <f>+[1]DEPURADO!K223+[1]DEPURADO!L223</f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7"/>
        <v>0</v>
      </c>
      <c r="AH229" s="24">
        <v>0</v>
      </c>
      <c r="AI229" s="24" t="str">
        <f>+[1]DEPURADO!G223</f>
        <v>NO RADICADA</v>
      </c>
      <c r="AJ229" s="26"/>
      <c r="AK229" s="27"/>
    </row>
    <row r="230" spans="1:37" s="28" customFormat="1" ht="16.149999999999999" customHeight="1">
      <c r="A230" s="17">
        <f t="shared" si="21"/>
        <v>222</v>
      </c>
      <c r="B230" s="18" t="s">
        <v>44</v>
      </c>
      <c r="C230" s="17">
        <f>+[1]DEPURADO!A224</f>
        <v>176300</v>
      </c>
      <c r="D230" s="17">
        <f>+[1]DEPURADO!B224</f>
        <v>176300</v>
      </c>
      <c r="E230" s="19">
        <f>+[1]DEPURADO!C224</f>
        <v>44534</v>
      </c>
      <c r="F230" s="20">
        <f>+IF([1]DEPURADO!D224&gt;1,[1]DEPURADO!D224," ")</f>
        <v>44542</v>
      </c>
      <c r="G230" s="21">
        <f>[1]DEPURADO!F224</f>
        <v>49400</v>
      </c>
      <c r="H230" s="22">
        <v>0</v>
      </c>
      <c r="I230" s="22">
        <f>+[1]DEPURADO!M224+[1]DEPURADO!N224</f>
        <v>0</v>
      </c>
      <c r="J230" s="22">
        <f>+[1]DEPURADO!R224</f>
        <v>0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49400</v>
      </c>
      <c r="P230" s="18">
        <f>IF([1]DEPURADO!H224&gt;1,0,[1]DEPURADO!B224)</f>
        <v>0</v>
      </c>
      <c r="Q230" s="24">
        <f t="shared" si="24"/>
        <v>0</v>
      </c>
      <c r="R230" s="25">
        <f t="shared" si="25"/>
        <v>49400</v>
      </c>
      <c r="S230" s="25">
        <f>+[1]DEPURADO!J224</f>
        <v>0</v>
      </c>
      <c r="T230" s="17" t="s">
        <v>45</v>
      </c>
      <c r="U230" s="25">
        <f>+[1]DEPURADO!I224</f>
        <v>0</v>
      </c>
      <c r="V230" s="24"/>
      <c r="W230" s="17" t="s">
        <v>45</v>
      </c>
      <c r="X230" s="25">
        <f>+[1]DEPURADO!K224+[1]DEPURADO!L224</f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7"/>
        <v>0</v>
      </c>
      <c r="AH230" s="24">
        <v>0</v>
      </c>
      <c r="AI230" s="24" t="str">
        <f>+[1]DEPURADO!G224</f>
        <v>NO RADICADA</v>
      </c>
      <c r="AJ230" s="26"/>
      <c r="AK230" s="27"/>
    </row>
    <row r="231" spans="1:37" s="28" customFormat="1" ht="16.149999999999999" customHeight="1">
      <c r="A231" s="17">
        <f t="shared" si="21"/>
        <v>223</v>
      </c>
      <c r="B231" s="18" t="s">
        <v>44</v>
      </c>
      <c r="C231" s="17">
        <f>+[1]DEPURADO!A225</f>
        <v>176174</v>
      </c>
      <c r="D231" s="17">
        <f>+[1]DEPURADO!B225</f>
        <v>176174</v>
      </c>
      <c r="E231" s="19">
        <f>+[1]DEPURADO!C225</f>
        <v>44534</v>
      </c>
      <c r="F231" s="20">
        <f>+IF([1]DEPURADO!D225&gt;1,[1]DEPURADO!D225," ")</f>
        <v>44542</v>
      </c>
      <c r="G231" s="21">
        <f>[1]DEPURADO!F225</f>
        <v>49700</v>
      </c>
      <c r="H231" s="22">
        <v>0</v>
      </c>
      <c r="I231" s="22">
        <f>+[1]DEPURADO!M225+[1]DEPURADO!N225</f>
        <v>0</v>
      </c>
      <c r="J231" s="22">
        <f>+[1]DEPURADO!R225</f>
        <v>0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49700</v>
      </c>
      <c r="P231" s="18">
        <f>IF([1]DEPURADO!H225&gt;1,0,[1]DEPURADO!B225)</f>
        <v>0</v>
      </c>
      <c r="Q231" s="24">
        <f t="shared" si="24"/>
        <v>0</v>
      </c>
      <c r="R231" s="25">
        <f t="shared" si="25"/>
        <v>49700</v>
      </c>
      <c r="S231" s="25">
        <f>+[1]DEPURADO!J225</f>
        <v>0</v>
      </c>
      <c r="T231" s="17" t="s">
        <v>45</v>
      </c>
      <c r="U231" s="25">
        <f>+[1]DEPURADO!I225</f>
        <v>0</v>
      </c>
      <c r="V231" s="24"/>
      <c r="W231" s="17" t="s">
        <v>45</v>
      </c>
      <c r="X231" s="25">
        <f>+[1]DEPURADO!K225+[1]DEPURADO!L225</f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7"/>
        <v>0</v>
      </c>
      <c r="AH231" s="24">
        <v>0</v>
      </c>
      <c r="AI231" s="24" t="str">
        <f>+[1]DEPURADO!G225</f>
        <v>NO RADICADA</v>
      </c>
      <c r="AJ231" s="26"/>
      <c r="AK231" s="27"/>
    </row>
    <row r="232" spans="1:37" s="28" customFormat="1" ht="16.149999999999999" customHeight="1">
      <c r="A232" s="17">
        <f t="shared" si="21"/>
        <v>224</v>
      </c>
      <c r="B232" s="18" t="s">
        <v>44</v>
      </c>
      <c r="C232" s="17">
        <f>+[1]DEPURADO!A226</f>
        <v>176064</v>
      </c>
      <c r="D232" s="17">
        <f>+[1]DEPURADO!B226</f>
        <v>176064</v>
      </c>
      <c r="E232" s="19">
        <f>+[1]DEPURADO!C226</f>
        <v>44534</v>
      </c>
      <c r="F232" s="20">
        <f>+IF([1]DEPURADO!D226&gt;1,[1]DEPURADO!D226," ")</f>
        <v>44542</v>
      </c>
      <c r="G232" s="21">
        <f>[1]DEPURADO!F226</f>
        <v>49700</v>
      </c>
      <c r="H232" s="22">
        <v>0</v>
      </c>
      <c r="I232" s="22">
        <f>+[1]DEPURADO!M226+[1]DEPURADO!N226</f>
        <v>0</v>
      </c>
      <c r="J232" s="22">
        <f>+[1]DEPURADO!R226</f>
        <v>0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49700</v>
      </c>
      <c r="P232" s="18">
        <f>IF([1]DEPURADO!H226&gt;1,0,[1]DEPURADO!B226)</f>
        <v>0</v>
      </c>
      <c r="Q232" s="24">
        <f t="shared" si="24"/>
        <v>0</v>
      </c>
      <c r="R232" s="25">
        <f t="shared" si="25"/>
        <v>49700</v>
      </c>
      <c r="S232" s="25">
        <f>+[1]DEPURADO!J226</f>
        <v>0</v>
      </c>
      <c r="T232" s="17" t="s">
        <v>45</v>
      </c>
      <c r="U232" s="25">
        <f>+[1]DEPURADO!I226</f>
        <v>0</v>
      </c>
      <c r="V232" s="24"/>
      <c r="W232" s="17" t="s">
        <v>45</v>
      </c>
      <c r="X232" s="25">
        <f>+[1]DEPURADO!K226+[1]DEPURADO!L226</f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7"/>
        <v>0</v>
      </c>
      <c r="AH232" s="24">
        <v>0</v>
      </c>
      <c r="AI232" s="24" t="str">
        <f>+[1]DEPURADO!G226</f>
        <v>NO RADICADA</v>
      </c>
      <c r="AJ232" s="26"/>
      <c r="AK232" s="27"/>
    </row>
    <row r="233" spans="1:37" s="28" customFormat="1" ht="16.149999999999999" customHeight="1">
      <c r="A233" s="17">
        <f t="shared" si="21"/>
        <v>225</v>
      </c>
      <c r="B233" s="18" t="s">
        <v>44</v>
      </c>
      <c r="C233" s="17">
        <f>+[1]DEPURADO!A227</f>
        <v>176290</v>
      </c>
      <c r="D233" s="17">
        <f>+[1]DEPURADO!B227</f>
        <v>176290</v>
      </c>
      <c r="E233" s="19">
        <f>+[1]DEPURADO!C227</f>
        <v>44534</v>
      </c>
      <c r="F233" s="20">
        <f>+IF([1]DEPURADO!D227&gt;1,[1]DEPURADO!D227," ")</f>
        <v>44542</v>
      </c>
      <c r="G233" s="21">
        <f>[1]DEPURADO!F227</f>
        <v>507000</v>
      </c>
      <c r="H233" s="22">
        <v>0</v>
      </c>
      <c r="I233" s="22">
        <f>+[1]DEPURADO!M227+[1]DEPURADO!N227</f>
        <v>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507000</v>
      </c>
      <c r="P233" s="18">
        <f>IF([1]DEPURADO!H227&gt;1,0,[1]DEPURADO!B227)</f>
        <v>0</v>
      </c>
      <c r="Q233" s="24">
        <f t="shared" si="24"/>
        <v>0</v>
      </c>
      <c r="R233" s="25">
        <f t="shared" si="25"/>
        <v>507000</v>
      </c>
      <c r="S233" s="25">
        <f>+[1]DEPURADO!J227</f>
        <v>0</v>
      </c>
      <c r="T233" s="17" t="s">
        <v>45</v>
      </c>
      <c r="U233" s="25">
        <f>+[1]DEPURADO!I227</f>
        <v>0</v>
      </c>
      <c r="V233" s="24"/>
      <c r="W233" s="17" t="s">
        <v>45</v>
      </c>
      <c r="X233" s="25">
        <f>+[1]DEPURADO!K227+[1]DEPURADO!L227</f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7"/>
        <v>0</v>
      </c>
      <c r="AH233" s="24">
        <v>0</v>
      </c>
      <c r="AI233" s="24" t="str">
        <f>+[1]DEPURADO!G227</f>
        <v>NO RADICADA</v>
      </c>
      <c r="AJ233" s="26"/>
      <c r="AK233" s="27"/>
    </row>
    <row r="234" spans="1:37" s="28" customFormat="1" ht="16.149999999999999" customHeight="1">
      <c r="A234" s="17">
        <f t="shared" si="21"/>
        <v>226</v>
      </c>
      <c r="B234" s="18" t="s">
        <v>44</v>
      </c>
      <c r="C234" s="17">
        <f>+[1]DEPURADO!A228</f>
        <v>176233</v>
      </c>
      <c r="D234" s="17">
        <f>+[1]DEPURADO!B228</f>
        <v>176233</v>
      </c>
      <c r="E234" s="19">
        <f>+[1]DEPURADO!C228</f>
        <v>44534</v>
      </c>
      <c r="F234" s="20">
        <f>+IF([1]DEPURADO!D228&gt;1,[1]DEPURADO!D228," ")</f>
        <v>44542</v>
      </c>
      <c r="G234" s="21">
        <f>[1]DEPURADO!F228</f>
        <v>51200</v>
      </c>
      <c r="H234" s="22">
        <v>0</v>
      </c>
      <c r="I234" s="22">
        <f>+[1]DEPURADO!M228+[1]DEPURADO!N228</f>
        <v>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51200</v>
      </c>
      <c r="P234" s="18">
        <f>IF([1]DEPURADO!H228&gt;1,0,[1]DEPURADO!B228)</f>
        <v>0</v>
      </c>
      <c r="Q234" s="24">
        <f t="shared" si="24"/>
        <v>0</v>
      </c>
      <c r="R234" s="25">
        <f t="shared" si="25"/>
        <v>51200</v>
      </c>
      <c r="S234" s="25">
        <f>+[1]DEPURADO!J228</f>
        <v>0</v>
      </c>
      <c r="T234" s="17" t="s">
        <v>45</v>
      </c>
      <c r="U234" s="25">
        <f>+[1]DEPURADO!I228</f>
        <v>0</v>
      </c>
      <c r="V234" s="24"/>
      <c r="W234" s="17" t="s">
        <v>45</v>
      </c>
      <c r="X234" s="25">
        <f>+[1]DEPURADO!K228+[1]DEPURADO!L228</f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7"/>
        <v>0</v>
      </c>
      <c r="AH234" s="24">
        <v>0</v>
      </c>
      <c r="AI234" s="24" t="str">
        <f>+[1]DEPURADO!G228</f>
        <v>NO RADICADA</v>
      </c>
      <c r="AJ234" s="26"/>
      <c r="AK234" s="27"/>
    </row>
    <row r="235" spans="1:37" s="28" customFormat="1" ht="16.149999999999999" customHeight="1">
      <c r="A235" s="17">
        <f t="shared" si="21"/>
        <v>227</v>
      </c>
      <c r="B235" s="18" t="s">
        <v>44</v>
      </c>
      <c r="C235" s="17">
        <f>+[1]DEPURADO!A229</f>
        <v>176209</v>
      </c>
      <c r="D235" s="17">
        <f>+[1]DEPURADO!B229</f>
        <v>176209</v>
      </c>
      <c r="E235" s="19">
        <f>+[1]DEPURADO!C229</f>
        <v>44534</v>
      </c>
      <c r="F235" s="20">
        <f>+IF([1]DEPURADO!D229&gt;1,[1]DEPURADO!D229," ")</f>
        <v>44542</v>
      </c>
      <c r="G235" s="21">
        <f>[1]DEPURADO!F229</f>
        <v>51200</v>
      </c>
      <c r="H235" s="22">
        <v>0</v>
      </c>
      <c r="I235" s="22">
        <f>+[1]DEPURADO!M229+[1]DEPURADO!N229</f>
        <v>0</v>
      </c>
      <c r="J235" s="22">
        <f>+[1]DEPURADO!R229</f>
        <v>0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51200</v>
      </c>
      <c r="P235" s="18">
        <f>IF([1]DEPURADO!H229&gt;1,0,[1]DEPURADO!B229)</f>
        <v>0</v>
      </c>
      <c r="Q235" s="24">
        <f t="shared" si="24"/>
        <v>0</v>
      </c>
      <c r="R235" s="25">
        <f t="shared" si="25"/>
        <v>51200</v>
      </c>
      <c r="S235" s="25">
        <f>+[1]DEPURADO!J229</f>
        <v>0</v>
      </c>
      <c r="T235" s="17" t="s">
        <v>45</v>
      </c>
      <c r="U235" s="25">
        <f>+[1]DEPURADO!I229</f>
        <v>0</v>
      </c>
      <c r="V235" s="24"/>
      <c r="W235" s="17" t="s">
        <v>45</v>
      </c>
      <c r="X235" s="25">
        <f>+[1]DEPURADO!K229+[1]DEPURADO!L229</f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7"/>
        <v>0</v>
      </c>
      <c r="AH235" s="24">
        <v>0</v>
      </c>
      <c r="AI235" s="24" t="str">
        <f>+[1]DEPURADO!G229</f>
        <v>NO RADICADA</v>
      </c>
      <c r="AJ235" s="26"/>
      <c r="AK235" s="27"/>
    </row>
    <row r="236" spans="1:37" s="28" customFormat="1" ht="16.149999999999999" customHeight="1">
      <c r="A236" s="17">
        <f t="shared" si="21"/>
        <v>228</v>
      </c>
      <c r="B236" s="18" t="s">
        <v>44</v>
      </c>
      <c r="C236" s="17">
        <f>+[1]DEPURADO!A230</f>
        <v>176252</v>
      </c>
      <c r="D236" s="17">
        <f>+[1]DEPURADO!B230</f>
        <v>176252</v>
      </c>
      <c r="E236" s="19">
        <f>+[1]DEPURADO!C230</f>
        <v>44534</v>
      </c>
      <c r="F236" s="20">
        <f>+IF([1]DEPURADO!D230&gt;1,[1]DEPURADO!D230," ")</f>
        <v>44542</v>
      </c>
      <c r="G236" s="21">
        <f>[1]DEPURADO!F230</f>
        <v>52400</v>
      </c>
      <c r="H236" s="22">
        <v>0</v>
      </c>
      <c r="I236" s="22">
        <f>+[1]DEPURADO!M230+[1]DEPURADO!N230</f>
        <v>0</v>
      </c>
      <c r="J236" s="22">
        <f>+[1]DEPURADO!R230</f>
        <v>0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52400</v>
      </c>
      <c r="P236" s="18">
        <f>IF([1]DEPURADO!H230&gt;1,0,[1]DEPURADO!B230)</f>
        <v>0</v>
      </c>
      <c r="Q236" s="24">
        <f t="shared" si="24"/>
        <v>0</v>
      </c>
      <c r="R236" s="25">
        <f t="shared" si="25"/>
        <v>52400</v>
      </c>
      <c r="S236" s="25">
        <f>+[1]DEPURADO!J230</f>
        <v>0</v>
      </c>
      <c r="T236" s="17" t="s">
        <v>45</v>
      </c>
      <c r="U236" s="25">
        <f>+[1]DEPURADO!I230</f>
        <v>0</v>
      </c>
      <c r="V236" s="24"/>
      <c r="W236" s="17" t="s">
        <v>45</v>
      </c>
      <c r="X236" s="25">
        <f>+[1]DEPURADO!K230+[1]DEPURADO!L230</f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7"/>
        <v>0</v>
      </c>
      <c r="AH236" s="24">
        <v>0</v>
      </c>
      <c r="AI236" s="24" t="str">
        <f>+[1]DEPURADO!G230</f>
        <v>NO RADICADA</v>
      </c>
      <c r="AJ236" s="26"/>
      <c r="AK236" s="27"/>
    </row>
    <row r="237" spans="1:37" s="28" customFormat="1" ht="16.149999999999999" customHeight="1">
      <c r="A237" s="17">
        <f t="shared" si="21"/>
        <v>229</v>
      </c>
      <c r="B237" s="18" t="s">
        <v>44</v>
      </c>
      <c r="C237" s="17">
        <f>+[1]DEPURADO!A231</f>
        <v>176251</v>
      </c>
      <c r="D237" s="17">
        <f>+[1]DEPURADO!B231</f>
        <v>176251</v>
      </c>
      <c r="E237" s="19">
        <f>+[1]DEPURADO!C231</f>
        <v>44534</v>
      </c>
      <c r="F237" s="20">
        <f>+IF([1]DEPURADO!D231&gt;1,[1]DEPURADO!D231," ")</f>
        <v>44542</v>
      </c>
      <c r="G237" s="21">
        <f>[1]DEPURADO!F231</f>
        <v>52400</v>
      </c>
      <c r="H237" s="22">
        <v>0</v>
      </c>
      <c r="I237" s="22">
        <f>+[1]DEPURADO!M231+[1]DEPURADO!N231</f>
        <v>0</v>
      </c>
      <c r="J237" s="22">
        <f>+[1]DEPURADO!R231</f>
        <v>0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22"/>
        <v>0</v>
      </c>
      <c r="O237" s="22">
        <f t="shared" si="23"/>
        <v>52400</v>
      </c>
      <c r="P237" s="18">
        <f>IF([1]DEPURADO!H231&gt;1,0,[1]DEPURADO!B231)</f>
        <v>0</v>
      </c>
      <c r="Q237" s="24">
        <f t="shared" si="24"/>
        <v>0</v>
      </c>
      <c r="R237" s="25">
        <f t="shared" si="25"/>
        <v>52400</v>
      </c>
      <c r="S237" s="25">
        <f>+[1]DEPURADO!J231</f>
        <v>0</v>
      </c>
      <c r="T237" s="17" t="s">
        <v>45</v>
      </c>
      <c r="U237" s="25">
        <f>+[1]DEPURADO!I231</f>
        <v>0</v>
      </c>
      <c r="V237" s="24"/>
      <c r="W237" s="17" t="s">
        <v>45</v>
      </c>
      <c r="X237" s="25">
        <f>+[1]DEPURADO!K231+[1]DEPURADO!L231</f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7"/>
        <v>0</v>
      </c>
      <c r="AH237" s="24">
        <v>0</v>
      </c>
      <c r="AI237" s="24" t="str">
        <f>+[1]DEPURADO!G231</f>
        <v>NO RADICADA</v>
      </c>
      <c r="AJ237" s="26"/>
      <c r="AK237" s="27"/>
    </row>
    <row r="238" spans="1:37" s="28" customFormat="1" ht="16.149999999999999" customHeight="1">
      <c r="A238" s="17">
        <f t="shared" si="21"/>
        <v>230</v>
      </c>
      <c r="B238" s="18" t="s">
        <v>44</v>
      </c>
      <c r="C238" s="17">
        <f>+[1]DEPURADO!A232</f>
        <v>176201</v>
      </c>
      <c r="D238" s="17">
        <f>+[1]DEPURADO!B232</f>
        <v>176201</v>
      </c>
      <c r="E238" s="19">
        <f>+[1]DEPURADO!C232</f>
        <v>44534</v>
      </c>
      <c r="F238" s="20">
        <f>+IF([1]DEPURADO!D232&gt;1,[1]DEPURADO!D232," ")</f>
        <v>44542</v>
      </c>
      <c r="G238" s="21">
        <f>[1]DEPURADO!F232</f>
        <v>52400</v>
      </c>
      <c r="H238" s="22">
        <v>0</v>
      </c>
      <c r="I238" s="22">
        <f>+[1]DEPURADO!M232+[1]DEPURADO!N232</f>
        <v>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52400</v>
      </c>
      <c r="P238" s="18">
        <f>IF([1]DEPURADO!H232&gt;1,0,[1]DEPURADO!B232)</f>
        <v>0</v>
      </c>
      <c r="Q238" s="24">
        <f t="shared" si="24"/>
        <v>0</v>
      </c>
      <c r="R238" s="25">
        <f t="shared" si="25"/>
        <v>52400</v>
      </c>
      <c r="S238" s="25">
        <f>+[1]DEPURADO!J232</f>
        <v>0</v>
      </c>
      <c r="T238" s="17" t="s">
        <v>45</v>
      </c>
      <c r="U238" s="25">
        <f>+[1]DEPURADO!I232</f>
        <v>0</v>
      </c>
      <c r="V238" s="24"/>
      <c r="W238" s="17" t="s">
        <v>45</v>
      </c>
      <c r="X238" s="25">
        <f>+[1]DEPURADO!K232+[1]DEPURADO!L232</f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7"/>
        <v>0</v>
      </c>
      <c r="AH238" s="24">
        <v>0</v>
      </c>
      <c r="AI238" s="24" t="str">
        <f>+[1]DEPURADO!G232</f>
        <v>NO RADICADA</v>
      </c>
      <c r="AJ238" s="26"/>
      <c r="AK238" s="27"/>
    </row>
    <row r="239" spans="1:37" s="28" customFormat="1" ht="16.149999999999999" customHeight="1">
      <c r="A239" s="17">
        <f t="shared" si="21"/>
        <v>231</v>
      </c>
      <c r="B239" s="18" t="s">
        <v>44</v>
      </c>
      <c r="C239" s="17">
        <f>+[1]DEPURADO!A233</f>
        <v>176190</v>
      </c>
      <c r="D239" s="17">
        <f>+[1]DEPURADO!B233</f>
        <v>176190</v>
      </c>
      <c r="E239" s="19">
        <f>+[1]DEPURADO!C233</f>
        <v>44534</v>
      </c>
      <c r="F239" s="20">
        <f>+IF([1]DEPURADO!D233&gt;1,[1]DEPURADO!D233," ")</f>
        <v>44542</v>
      </c>
      <c r="G239" s="21">
        <f>[1]DEPURADO!F233</f>
        <v>52400</v>
      </c>
      <c r="H239" s="22">
        <v>0</v>
      </c>
      <c r="I239" s="22">
        <f>+[1]DEPURADO!M233+[1]DEPURADO!N233</f>
        <v>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22"/>
        <v>0</v>
      </c>
      <c r="O239" s="22">
        <f t="shared" si="23"/>
        <v>52400</v>
      </c>
      <c r="P239" s="18">
        <f>IF([1]DEPURADO!H233&gt;1,0,[1]DEPURADO!B233)</f>
        <v>0</v>
      </c>
      <c r="Q239" s="24">
        <f t="shared" si="24"/>
        <v>0</v>
      </c>
      <c r="R239" s="25">
        <f t="shared" si="25"/>
        <v>52400</v>
      </c>
      <c r="S239" s="25">
        <f>+[1]DEPURADO!J233</f>
        <v>0</v>
      </c>
      <c r="T239" s="17" t="s">
        <v>45</v>
      </c>
      <c r="U239" s="25">
        <f>+[1]DEPURADO!I233</f>
        <v>0</v>
      </c>
      <c r="V239" s="24"/>
      <c r="W239" s="17" t="s">
        <v>45</v>
      </c>
      <c r="X239" s="25">
        <f>+[1]DEPURADO!K233+[1]DEPURADO!L233</f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7"/>
        <v>0</v>
      </c>
      <c r="AH239" s="24">
        <v>0</v>
      </c>
      <c r="AI239" s="24" t="str">
        <f>+[1]DEPURADO!G233</f>
        <v>NO RADICADA</v>
      </c>
      <c r="AJ239" s="26"/>
      <c r="AK239" s="27"/>
    </row>
    <row r="240" spans="1:37" s="28" customFormat="1" ht="16.149999999999999" customHeight="1">
      <c r="A240" s="17">
        <f t="shared" si="21"/>
        <v>232</v>
      </c>
      <c r="B240" s="18" t="s">
        <v>46</v>
      </c>
      <c r="C240" s="17">
        <f>+[1]DEPURADO!A234</f>
        <v>176186</v>
      </c>
      <c r="D240" s="17">
        <f>+[1]DEPURADO!B234</f>
        <v>176186</v>
      </c>
      <c r="E240" s="19">
        <f>+[1]DEPURADO!C234</f>
        <v>44534</v>
      </c>
      <c r="F240" s="20">
        <f>+IF([1]DEPURADO!D234&gt;1,[1]DEPURADO!D234," ")</f>
        <v>44542</v>
      </c>
      <c r="G240" s="21">
        <f>[1]DEPURADO!F234</f>
        <v>52400</v>
      </c>
      <c r="H240" s="22">
        <v>0</v>
      </c>
      <c r="I240" s="22">
        <f>+[1]DEPURADO!M234+[1]DEPURADO!N234</f>
        <v>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52400</v>
      </c>
      <c r="P240" s="18">
        <f>IF([1]DEPURADO!H234&gt;1,0,[1]DEPURADO!B234)</f>
        <v>0</v>
      </c>
      <c r="Q240" s="24">
        <f t="shared" si="24"/>
        <v>0</v>
      </c>
      <c r="R240" s="25">
        <f t="shared" si="25"/>
        <v>52400</v>
      </c>
      <c r="S240" s="25">
        <f>+[1]DEPURADO!J234</f>
        <v>0</v>
      </c>
      <c r="T240" s="17" t="s">
        <v>45</v>
      </c>
      <c r="U240" s="25">
        <f>+[1]DEPURADO!I234</f>
        <v>0</v>
      </c>
      <c r="V240" s="24"/>
      <c r="W240" s="17" t="s">
        <v>45</v>
      </c>
      <c r="X240" s="25">
        <f>+[1]DEPURADO!K234+[1]DEPURADO!L234</f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7"/>
        <v>0</v>
      </c>
      <c r="AH240" s="24">
        <v>0</v>
      </c>
      <c r="AI240" s="24" t="str">
        <f>+[1]DEPURADO!G234</f>
        <v>NO RADICADA</v>
      </c>
      <c r="AJ240" s="26"/>
      <c r="AK240" s="27"/>
    </row>
    <row r="241" spans="1:37" s="28" customFormat="1" ht="16.149999999999999" customHeight="1">
      <c r="A241" s="17">
        <f t="shared" si="21"/>
        <v>233</v>
      </c>
      <c r="B241" s="18" t="s">
        <v>44</v>
      </c>
      <c r="C241" s="17">
        <f>+[1]DEPURADO!A235</f>
        <v>176133</v>
      </c>
      <c r="D241" s="17">
        <f>+[1]DEPURADO!B235</f>
        <v>176133</v>
      </c>
      <c r="E241" s="19">
        <f>+[1]DEPURADO!C235</f>
        <v>44534</v>
      </c>
      <c r="F241" s="20">
        <f>+IF([1]DEPURADO!D235&gt;1,[1]DEPURADO!D235," ")</f>
        <v>44542</v>
      </c>
      <c r="G241" s="21">
        <f>[1]DEPURADO!F235</f>
        <v>52400</v>
      </c>
      <c r="H241" s="22">
        <v>0</v>
      </c>
      <c r="I241" s="22">
        <f>+[1]DEPURADO!M235+[1]DEPURADO!N235</f>
        <v>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22"/>
        <v>0</v>
      </c>
      <c r="O241" s="22">
        <f t="shared" si="23"/>
        <v>52400</v>
      </c>
      <c r="P241" s="18">
        <f>IF([1]DEPURADO!H235&gt;1,0,[1]DEPURADO!B235)</f>
        <v>0</v>
      </c>
      <c r="Q241" s="24">
        <f t="shared" si="24"/>
        <v>0</v>
      </c>
      <c r="R241" s="25">
        <f t="shared" si="25"/>
        <v>52400</v>
      </c>
      <c r="S241" s="25">
        <f>+[1]DEPURADO!J235</f>
        <v>0</v>
      </c>
      <c r="T241" s="17" t="s">
        <v>45</v>
      </c>
      <c r="U241" s="25">
        <f>+[1]DEPURADO!I235</f>
        <v>0</v>
      </c>
      <c r="V241" s="24"/>
      <c r="W241" s="17" t="s">
        <v>45</v>
      </c>
      <c r="X241" s="25">
        <f>+[1]DEPURADO!K235+[1]DEPURADO!L235</f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7"/>
        <v>0</v>
      </c>
      <c r="AH241" s="24">
        <v>0</v>
      </c>
      <c r="AI241" s="24" t="str">
        <f>+[1]DEPURADO!G235</f>
        <v>NO RADICADA</v>
      </c>
      <c r="AJ241" s="26"/>
      <c r="AK241" s="27"/>
    </row>
    <row r="242" spans="1:37" s="28" customFormat="1" ht="16.149999999999999" customHeight="1">
      <c r="A242" s="17">
        <f t="shared" si="21"/>
        <v>234</v>
      </c>
      <c r="B242" s="18" t="s">
        <v>44</v>
      </c>
      <c r="C242" s="17">
        <f>+[1]DEPURADO!A236</f>
        <v>176084</v>
      </c>
      <c r="D242" s="17">
        <f>+[1]DEPURADO!B236</f>
        <v>176084</v>
      </c>
      <c r="E242" s="19">
        <f>+[1]DEPURADO!C236</f>
        <v>44534</v>
      </c>
      <c r="F242" s="20">
        <f>+IF([1]DEPURADO!D236&gt;1,[1]DEPURADO!D236," ")</f>
        <v>44542</v>
      </c>
      <c r="G242" s="21">
        <f>[1]DEPURADO!F236</f>
        <v>52400</v>
      </c>
      <c r="H242" s="22">
        <v>0</v>
      </c>
      <c r="I242" s="22">
        <f>+[1]DEPURADO!M236+[1]DEPURADO!N236</f>
        <v>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22"/>
        <v>0</v>
      </c>
      <c r="O242" s="22">
        <f t="shared" si="23"/>
        <v>52400</v>
      </c>
      <c r="P242" s="18">
        <f>IF([1]DEPURADO!H236&gt;1,0,[1]DEPURADO!B236)</f>
        <v>0</v>
      </c>
      <c r="Q242" s="24">
        <f t="shared" si="24"/>
        <v>0</v>
      </c>
      <c r="R242" s="25">
        <f t="shared" si="25"/>
        <v>52400</v>
      </c>
      <c r="S242" s="25">
        <f>+[1]DEPURADO!J236</f>
        <v>0</v>
      </c>
      <c r="T242" s="17" t="s">
        <v>45</v>
      </c>
      <c r="U242" s="25">
        <f>+[1]DEPURADO!I236</f>
        <v>0</v>
      </c>
      <c r="V242" s="24"/>
      <c r="W242" s="17" t="s">
        <v>45</v>
      </c>
      <c r="X242" s="25">
        <f>+[1]DEPURADO!K236+[1]DEPURADO!L236</f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7"/>
        <v>0</v>
      </c>
      <c r="AH242" s="24">
        <v>0</v>
      </c>
      <c r="AI242" s="24" t="str">
        <f>+[1]DEPURADO!G236</f>
        <v>NO RADICADA</v>
      </c>
      <c r="AJ242" s="26"/>
      <c r="AK242" s="27"/>
    </row>
    <row r="243" spans="1:37" s="28" customFormat="1" ht="16.149999999999999" customHeight="1">
      <c r="A243" s="17">
        <f t="shared" si="21"/>
        <v>235</v>
      </c>
      <c r="B243" s="18" t="s">
        <v>44</v>
      </c>
      <c r="C243" s="17">
        <f>+[1]DEPURADO!A237</f>
        <v>176163</v>
      </c>
      <c r="D243" s="17">
        <f>+[1]DEPURADO!B237</f>
        <v>176163</v>
      </c>
      <c r="E243" s="19">
        <f>+[1]DEPURADO!C237</f>
        <v>44534</v>
      </c>
      <c r="F243" s="20">
        <f>+IF([1]DEPURADO!D237&gt;1,[1]DEPURADO!D237," ")</f>
        <v>44542</v>
      </c>
      <c r="G243" s="21">
        <f>[1]DEPURADO!F237</f>
        <v>52400</v>
      </c>
      <c r="H243" s="22">
        <v>0</v>
      </c>
      <c r="I243" s="22">
        <f>+[1]DEPURADO!M237+[1]DEPURADO!N237</f>
        <v>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52400</v>
      </c>
      <c r="P243" s="18">
        <f>IF([1]DEPURADO!H237&gt;1,0,[1]DEPURADO!B237)</f>
        <v>0</v>
      </c>
      <c r="Q243" s="24">
        <f t="shared" si="24"/>
        <v>0</v>
      </c>
      <c r="R243" s="25">
        <f t="shared" si="25"/>
        <v>52400</v>
      </c>
      <c r="S243" s="25">
        <f>+[1]DEPURADO!J237</f>
        <v>0</v>
      </c>
      <c r="T243" s="17" t="s">
        <v>45</v>
      </c>
      <c r="U243" s="25">
        <f>+[1]DEPURADO!I237</f>
        <v>0</v>
      </c>
      <c r="V243" s="24"/>
      <c r="W243" s="17" t="s">
        <v>45</v>
      </c>
      <c r="X243" s="25">
        <f>+[1]DEPURADO!K237+[1]DEPURADO!L237</f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7"/>
        <v>0</v>
      </c>
      <c r="AH243" s="24">
        <v>0</v>
      </c>
      <c r="AI243" s="24" t="str">
        <f>+[1]DEPURADO!G237</f>
        <v>NO RADICADA</v>
      </c>
      <c r="AJ243" s="26"/>
      <c r="AK243" s="27"/>
    </row>
    <row r="244" spans="1:37" s="28" customFormat="1" ht="16.149999999999999" customHeight="1">
      <c r="A244" s="17">
        <f t="shared" si="21"/>
        <v>236</v>
      </c>
      <c r="B244" s="18" t="s">
        <v>46</v>
      </c>
      <c r="C244" s="17">
        <f>+[1]DEPURADO!A238</f>
        <v>176146</v>
      </c>
      <c r="D244" s="17">
        <f>+[1]DEPURADO!B238</f>
        <v>176146</v>
      </c>
      <c r="E244" s="19">
        <f>+[1]DEPURADO!C238</f>
        <v>44534</v>
      </c>
      <c r="F244" s="20">
        <f>+IF([1]DEPURADO!D238&gt;1,[1]DEPURADO!D238," ")</f>
        <v>44542</v>
      </c>
      <c r="G244" s="21">
        <f>[1]DEPURADO!F238</f>
        <v>52400</v>
      </c>
      <c r="H244" s="22">
        <v>0</v>
      </c>
      <c r="I244" s="22">
        <f>+[1]DEPURADO!M238+[1]DEPURADO!N238</f>
        <v>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52400</v>
      </c>
      <c r="P244" s="18">
        <f>IF([1]DEPURADO!H238&gt;1,0,[1]DEPURADO!B238)</f>
        <v>0</v>
      </c>
      <c r="Q244" s="24">
        <f t="shared" si="24"/>
        <v>0</v>
      </c>
      <c r="R244" s="25">
        <f t="shared" si="25"/>
        <v>52400</v>
      </c>
      <c r="S244" s="25">
        <f>+[1]DEPURADO!J238</f>
        <v>0</v>
      </c>
      <c r="T244" s="17" t="s">
        <v>45</v>
      </c>
      <c r="U244" s="25">
        <f>+[1]DEPURADO!I238</f>
        <v>0</v>
      </c>
      <c r="V244" s="24"/>
      <c r="W244" s="17" t="s">
        <v>45</v>
      </c>
      <c r="X244" s="25">
        <f>+[1]DEPURADO!K238+[1]DEPURADO!L238</f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7"/>
        <v>0</v>
      </c>
      <c r="AH244" s="24">
        <v>0</v>
      </c>
      <c r="AI244" s="24" t="str">
        <f>+[1]DEPURADO!G238</f>
        <v>NO RADICADA</v>
      </c>
      <c r="AJ244" s="26"/>
      <c r="AK244" s="27"/>
    </row>
    <row r="245" spans="1:37" s="28" customFormat="1" ht="16.149999999999999" customHeight="1">
      <c r="A245" s="17">
        <f t="shared" si="21"/>
        <v>237</v>
      </c>
      <c r="B245" s="18" t="s">
        <v>44</v>
      </c>
      <c r="C245" s="17">
        <f>+[1]DEPURADO!A239</f>
        <v>176145</v>
      </c>
      <c r="D245" s="17">
        <f>+[1]DEPURADO!B239</f>
        <v>176145</v>
      </c>
      <c r="E245" s="19">
        <f>+[1]DEPURADO!C239</f>
        <v>44534</v>
      </c>
      <c r="F245" s="20">
        <f>+IF([1]DEPURADO!D239&gt;1,[1]DEPURADO!D239," ")</f>
        <v>44542</v>
      </c>
      <c r="G245" s="21">
        <f>[1]DEPURADO!F239</f>
        <v>52400</v>
      </c>
      <c r="H245" s="22">
        <v>0</v>
      </c>
      <c r="I245" s="22">
        <f>+[1]DEPURADO!M239+[1]DEPURADO!N239</f>
        <v>0</v>
      </c>
      <c r="J245" s="22">
        <f>+[1]DEPURADO!R239</f>
        <v>0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52400</v>
      </c>
      <c r="P245" s="18">
        <f>IF([1]DEPURADO!H239&gt;1,0,[1]DEPURADO!B239)</f>
        <v>0</v>
      </c>
      <c r="Q245" s="24">
        <f t="shared" si="24"/>
        <v>0</v>
      </c>
      <c r="R245" s="25">
        <f t="shared" si="25"/>
        <v>52400</v>
      </c>
      <c r="S245" s="25">
        <f>+[1]DEPURADO!J239</f>
        <v>0</v>
      </c>
      <c r="T245" s="17" t="s">
        <v>45</v>
      </c>
      <c r="U245" s="25">
        <f>+[1]DEPURADO!I239</f>
        <v>0</v>
      </c>
      <c r="V245" s="24"/>
      <c r="W245" s="17" t="s">
        <v>45</v>
      </c>
      <c r="X245" s="25">
        <f>+[1]DEPURADO!K239+[1]DEPURADO!L239</f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7"/>
        <v>0</v>
      </c>
      <c r="AH245" s="24">
        <v>0</v>
      </c>
      <c r="AI245" s="24" t="str">
        <f>+[1]DEPURADO!G239</f>
        <v>NO RADICADA</v>
      </c>
      <c r="AJ245" s="26"/>
      <c r="AK245" s="27"/>
    </row>
    <row r="246" spans="1:37" s="28" customFormat="1" ht="16.149999999999999" customHeight="1">
      <c r="A246" s="17">
        <f t="shared" si="21"/>
        <v>238</v>
      </c>
      <c r="B246" s="18" t="s">
        <v>44</v>
      </c>
      <c r="C246" s="17">
        <f>+[1]DEPURADO!A240</f>
        <v>176065</v>
      </c>
      <c r="D246" s="17">
        <f>+[1]DEPURADO!B240</f>
        <v>176065</v>
      </c>
      <c r="E246" s="19">
        <f>+[1]DEPURADO!C240</f>
        <v>44534</v>
      </c>
      <c r="F246" s="20">
        <f>+IF([1]DEPURADO!D240&gt;1,[1]DEPURADO!D240," ")</f>
        <v>44542</v>
      </c>
      <c r="G246" s="21">
        <f>[1]DEPURADO!F240</f>
        <v>52400</v>
      </c>
      <c r="H246" s="22">
        <v>0</v>
      </c>
      <c r="I246" s="22">
        <f>+[1]DEPURADO!M240+[1]DEPURADO!N240</f>
        <v>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52400</v>
      </c>
      <c r="P246" s="18">
        <f>IF([1]DEPURADO!H240&gt;1,0,[1]DEPURADO!B240)</f>
        <v>0</v>
      </c>
      <c r="Q246" s="24">
        <f t="shared" si="24"/>
        <v>0</v>
      </c>
      <c r="R246" s="25">
        <f t="shared" si="25"/>
        <v>52400</v>
      </c>
      <c r="S246" s="25">
        <f>+[1]DEPURADO!J240</f>
        <v>0</v>
      </c>
      <c r="T246" s="17" t="s">
        <v>45</v>
      </c>
      <c r="U246" s="25">
        <f>+[1]DEPURADO!I240</f>
        <v>0</v>
      </c>
      <c r="V246" s="24"/>
      <c r="W246" s="17" t="s">
        <v>45</v>
      </c>
      <c r="X246" s="25">
        <f>+[1]DEPURADO!K240+[1]DEPURADO!L240</f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7"/>
        <v>0</v>
      </c>
      <c r="AH246" s="24">
        <v>0</v>
      </c>
      <c r="AI246" s="24" t="str">
        <f>+[1]DEPURADO!G240</f>
        <v>NO RADICADA</v>
      </c>
      <c r="AJ246" s="26"/>
      <c r="AK246" s="27"/>
    </row>
    <row r="247" spans="1:37" s="28" customFormat="1" ht="16.149999999999999" customHeight="1">
      <c r="A247" s="17">
        <f t="shared" si="21"/>
        <v>239</v>
      </c>
      <c r="B247" s="18" t="s">
        <v>44</v>
      </c>
      <c r="C247" s="17">
        <f>+[1]DEPURADO!A241</f>
        <v>176036</v>
      </c>
      <c r="D247" s="17">
        <f>+[1]DEPURADO!B241</f>
        <v>176036</v>
      </c>
      <c r="E247" s="19">
        <f>+[1]DEPURADO!C241</f>
        <v>44534</v>
      </c>
      <c r="F247" s="20">
        <f>+IF([1]DEPURADO!D241&gt;1,[1]DEPURADO!D241," ")</f>
        <v>44542</v>
      </c>
      <c r="G247" s="21">
        <f>[1]DEPURADO!F241</f>
        <v>52400</v>
      </c>
      <c r="H247" s="22">
        <v>0</v>
      </c>
      <c r="I247" s="22">
        <f>+[1]DEPURADO!M241+[1]DEPURADO!N241</f>
        <v>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52400</v>
      </c>
      <c r="P247" s="18">
        <f>IF([1]DEPURADO!H241&gt;1,0,[1]DEPURADO!B241)</f>
        <v>0</v>
      </c>
      <c r="Q247" s="24">
        <f t="shared" si="24"/>
        <v>0</v>
      </c>
      <c r="R247" s="25">
        <f t="shared" si="25"/>
        <v>52400</v>
      </c>
      <c r="S247" s="25">
        <f>+[1]DEPURADO!J241</f>
        <v>0</v>
      </c>
      <c r="T247" s="17" t="s">
        <v>45</v>
      </c>
      <c r="U247" s="25">
        <f>+[1]DEPURADO!I241</f>
        <v>0</v>
      </c>
      <c r="V247" s="24"/>
      <c r="W247" s="17" t="s">
        <v>45</v>
      </c>
      <c r="X247" s="25">
        <f>+[1]DEPURADO!K241+[1]DEPURADO!L241</f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7"/>
        <v>0</v>
      </c>
      <c r="AH247" s="24">
        <v>0</v>
      </c>
      <c r="AI247" s="24" t="str">
        <f>+[1]DEPURADO!G241</f>
        <v>NO RADICADA</v>
      </c>
      <c r="AJ247" s="26"/>
      <c r="AK247" s="27"/>
    </row>
    <row r="248" spans="1:37" s="28" customFormat="1" ht="16.149999999999999" customHeight="1">
      <c r="A248" s="17">
        <f t="shared" si="21"/>
        <v>240</v>
      </c>
      <c r="B248" s="18" t="s">
        <v>44</v>
      </c>
      <c r="C248" s="17">
        <f>+[1]DEPURADO!A242</f>
        <v>176266</v>
      </c>
      <c r="D248" s="17">
        <f>+[1]DEPURADO!B242</f>
        <v>176266</v>
      </c>
      <c r="E248" s="19">
        <f>+[1]DEPURADO!C242</f>
        <v>44534</v>
      </c>
      <c r="F248" s="20">
        <f>+IF([1]DEPURADO!D242&gt;1,[1]DEPURADO!D242," ")</f>
        <v>44542</v>
      </c>
      <c r="G248" s="21">
        <f>[1]DEPURADO!F242</f>
        <v>52400</v>
      </c>
      <c r="H248" s="22">
        <v>0</v>
      </c>
      <c r="I248" s="22">
        <f>+[1]DEPURADO!M242+[1]DEPURADO!N242</f>
        <v>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52400</v>
      </c>
      <c r="P248" s="18">
        <f>IF([1]DEPURADO!H242&gt;1,0,[1]DEPURADO!B242)</f>
        <v>0</v>
      </c>
      <c r="Q248" s="24">
        <f t="shared" si="24"/>
        <v>0</v>
      </c>
      <c r="R248" s="25">
        <f t="shared" si="25"/>
        <v>52400</v>
      </c>
      <c r="S248" s="25">
        <f>+[1]DEPURADO!J242</f>
        <v>0</v>
      </c>
      <c r="T248" s="17" t="s">
        <v>45</v>
      </c>
      <c r="U248" s="25">
        <f>+[1]DEPURADO!I242</f>
        <v>0</v>
      </c>
      <c r="V248" s="24"/>
      <c r="W248" s="17" t="s">
        <v>45</v>
      </c>
      <c r="X248" s="25">
        <f>+[1]DEPURADO!K242+[1]DEPURADO!L242</f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7"/>
        <v>0</v>
      </c>
      <c r="AH248" s="24">
        <v>0</v>
      </c>
      <c r="AI248" s="24" t="str">
        <f>+[1]DEPURADO!G242</f>
        <v>NO RADICADA</v>
      </c>
      <c r="AJ248" s="26"/>
      <c r="AK248" s="27"/>
    </row>
    <row r="249" spans="1:37" s="28" customFormat="1" ht="16.149999999999999" customHeight="1">
      <c r="A249" s="17">
        <f t="shared" si="21"/>
        <v>241</v>
      </c>
      <c r="B249" s="18" t="s">
        <v>44</v>
      </c>
      <c r="C249" s="17">
        <f>+[1]DEPURADO!A243</f>
        <v>176082</v>
      </c>
      <c r="D249" s="17">
        <f>+[1]DEPURADO!B243</f>
        <v>176082</v>
      </c>
      <c r="E249" s="19">
        <f>+[1]DEPURADO!C243</f>
        <v>44534</v>
      </c>
      <c r="F249" s="20">
        <f>+IF([1]DEPURADO!D243&gt;1,[1]DEPURADO!D243," ")</f>
        <v>44542</v>
      </c>
      <c r="G249" s="21">
        <f>[1]DEPURADO!F243</f>
        <v>52400</v>
      </c>
      <c r="H249" s="22">
        <v>0</v>
      </c>
      <c r="I249" s="22">
        <f>+[1]DEPURADO!M243+[1]DEPURADO!N243</f>
        <v>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52400</v>
      </c>
      <c r="P249" s="18">
        <f>IF([1]DEPURADO!H243&gt;1,0,[1]DEPURADO!B243)</f>
        <v>0</v>
      </c>
      <c r="Q249" s="24">
        <f t="shared" si="24"/>
        <v>0</v>
      </c>
      <c r="R249" s="25">
        <f t="shared" si="25"/>
        <v>52400</v>
      </c>
      <c r="S249" s="25">
        <f>+[1]DEPURADO!J243</f>
        <v>0</v>
      </c>
      <c r="T249" s="17" t="s">
        <v>45</v>
      </c>
      <c r="U249" s="25">
        <f>+[1]DEPURADO!I243</f>
        <v>0</v>
      </c>
      <c r="V249" s="24"/>
      <c r="W249" s="17" t="s">
        <v>45</v>
      </c>
      <c r="X249" s="25">
        <f>+[1]DEPURADO!K243+[1]DEPURADO!L243</f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7"/>
        <v>0</v>
      </c>
      <c r="AH249" s="24">
        <v>0</v>
      </c>
      <c r="AI249" s="24" t="str">
        <f>+[1]DEPURADO!G243</f>
        <v>NO RADICADA</v>
      </c>
      <c r="AJ249" s="26"/>
      <c r="AK249" s="27"/>
    </row>
    <row r="250" spans="1:37" s="28" customFormat="1" ht="16.149999999999999" customHeight="1">
      <c r="A250" s="17">
        <f t="shared" si="21"/>
        <v>242</v>
      </c>
      <c r="B250" s="18" t="s">
        <v>44</v>
      </c>
      <c r="C250" s="17">
        <f>+[1]DEPURADO!A244</f>
        <v>176157</v>
      </c>
      <c r="D250" s="17">
        <f>+[1]DEPURADO!B244</f>
        <v>176157</v>
      </c>
      <c r="E250" s="19">
        <f>+[1]DEPURADO!C244</f>
        <v>44534</v>
      </c>
      <c r="F250" s="20">
        <f>+IF([1]DEPURADO!D244&gt;1,[1]DEPURADO!D244," ")</f>
        <v>44542</v>
      </c>
      <c r="G250" s="21">
        <f>[1]DEPURADO!F244</f>
        <v>527500</v>
      </c>
      <c r="H250" s="22">
        <v>0</v>
      </c>
      <c r="I250" s="22">
        <f>+[1]DEPURADO!M244+[1]DEPURADO!N244</f>
        <v>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527500</v>
      </c>
      <c r="P250" s="18">
        <f>IF([1]DEPURADO!H244&gt;1,0,[1]DEPURADO!B244)</f>
        <v>0</v>
      </c>
      <c r="Q250" s="24">
        <f t="shared" si="24"/>
        <v>0</v>
      </c>
      <c r="R250" s="25">
        <f t="shared" si="25"/>
        <v>527500</v>
      </c>
      <c r="S250" s="25">
        <f>+[1]DEPURADO!J244</f>
        <v>0</v>
      </c>
      <c r="T250" s="17" t="s">
        <v>45</v>
      </c>
      <c r="U250" s="25">
        <f>+[1]DEPURADO!I244</f>
        <v>0</v>
      </c>
      <c r="V250" s="24"/>
      <c r="W250" s="17" t="s">
        <v>45</v>
      </c>
      <c r="X250" s="25">
        <f>+[1]DEPURADO!K244+[1]DEPURADO!L244</f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7"/>
        <v>0</v>
      </c>
      <c r="AH250" s="24">
        <v>0</v>
      </c>
      <c r="AI250" s="24" t="str">
        <f>+[1]DEPURADO!G244</f>
        <v>NO RADICADA</v>
      </c>
      <c r="AJ250" s="26"/>
      <c r="AK250" s="27"/>
    </row>
    <row r="251" spans="1:37" s="28" customFormat="1" ht="16.149999999999999" customHeight="1">
      <c r="A251" s="17">
        <f t="shared" si="21"/>
        <v>243</v>
      </c>
      <c r="B251" s="18" t="s">
        <v>44</v>
      </c>
      <c r="C251" s="17">
        <f>+[1]DEPURADO!A245</f>
        <v>176237</v>
      </c>
      <c r="D251" s="17">
        <f>+[1]DEPURADO!B245</f>
        <v>176237</v>
      </c>
      <c r="E251" s="19">
        <f>+[1]DEPURADO!C245</f>
        <v>44534</v>
      </c>
      <c r="F251" s="20">
        <f>+IF([1]DEPURADO!D245&gt;1,[1]DEPURADO!D245," ")</f>
        <v>44542</v>
      </c>
      <c r="G251" s="21">
        <f>[1]DEPURADO!F245</f>
        <v>547000</v>
      </c>
      <c r="H251" s="22">
        <v>0</v>
      </c>
      <c r="I251" s="22">
        <f>+[1]DEPURADO!M245+[1]DEPURADO!N245</f>
        <v>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547000</v>
      </c>
      <c r="P251" s="18">
        <f>IF([1]DEPURADO!H245&gt;1,0,[1]DEPURADO!B245)</f>
        <v>0</v>
      </c>
      <c r="Q251" s="24">
        <f t="shared" si="24"/>
        <v>0</v>
      </c>
      <c r="R251" s="25">
        <f t="shared" si="25"/>
        <v>547000</v>
      </c>
      <c r="S251" s="25">
        <f>+[1]DEPURADO!J245</f>
        <v>0</v>
      </c>
      <c r="T251" s="17" t="s">
        <v>45</v>
      </c>
      <c r="U251" s="25">
        <f>+[1]DEPURADO!I245</f>
        <v>0</v>
      </c>
      <c r="V251" s="24"/>
      <c r="W251" s="17" t="s">
        <v>45</v>
      </c>
      <c r="X251" s="25">
        <f>+[1]DEPURADO!K245+[1]DEPURADO!L245</f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7"/>
        <v>0</v>
      </c>
      <c r="AH251" s="24">
        <v>0</v>
      </c>
      <c r="AI251" s="24" t="str">
        <f>+[1]DEPURADO!G245</f>
        <v>NO RADICADA</v>
      </c>
      <c r="AJ251" s="26"/>
      <c r="AK251" s="27"/>
    </row>
    <row r="252" spans="1:37" s="28" customFormat="1" ht="16.149999999999999" customHeight="1">
      <c r="A252" s="17">
        <f t="shared" si="21"/>
        <v>244</v>
      </c>
      <c r="B252" s="18" t="s">
        <v>44</v>
      </c>
      <c r="C252" s="17">
        <f>+[1]DEPURADO!A246</f>
        <v>176307</v>
      </c>
      <c r="D252" s="17">
        <f>+[1]DEPURADO!B246</f>
        <v>176307</v>
      </c>
      <c r="E252" s="19">
        <f>+[1]DEPURADO!C246</f>
        <v>44534</v>
      </c>
      <c r="F252" s="20">
        <f>+IF([1]DEPURADO!D246&gt;1,[1]DEPURADO!D246," ")</f>
        <v>44542</v>
      </c>
      <c r="G252" s="21">
        <f>[1]DEPURADO!F246</f>
        <v>5490020</v>
      </c>
      <c r="H252" s="22">
        <v>0</v>
      </c>
      <c r="I252" s="22">
        <f>+[1]DEPURADO!M246+[1]DEPURADO!N246</f>
        <v>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5490020</v>
      </c>
      <c r="P252" s="18">
        <f>IF([1]DEPURADO!H246&gt;1,0,[1]DEPURADO!B246)</f>
        <v>0</v>
      </c>
      <c r="Q252" s="24">
        <f t="shared" si="24"/>
        <v>0</v>
      </c>
      <c r="R252" s="25">
        <f t="shared" si="25"/>
        <v>5490020</v>
      </c>
      <c r="S252" s="25">
        <f>+[1]DEPURADO!J246</f>
        <v>0</v>
      </c>
      <c r="T252" s="17" t="s">
        <v>45</v>
      </c>
      <c r="U252" s="25">
        <f>+[1]DEPURADO!I246</f>
        <v>0</v>
      </c>
      <c r="V252" s="24"/>
      <c r="W252" s="17" t="s">
        <v>45</v>
      </c>
      <c r="X252" s="25">
        <f>+[1]DEPURADO!K246+[1]DEPURADO!L246</f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7"/>
        <v>0</v>
      </c>
      <c r="AH252" s="24">
        <v>0</v>
      </c>
      <c r="AI252" s="24" t="str">
        <f>+[1]DEPURADO!G246</f>
        <v>NO RADICADA</v>
      </c>
      <c r="AJ252" s="26"/>
      <c r="AK252" s="27"/>
    </row>
    <row r="253" spans="1:37" s="28" customFormat="1" ht="16.149999999999999" customHeight="1">
      <c r="A253" s="17">
        <f t="shared" si="21"/>
        <v>245</v>
      </c>
      <c r="B253" s="18" t="s">
        <v>46</v>
      </c>
      <c r="C253" s="17">
        <f>+[1]DEPURADO!A247</f>
        <v>176240</v>
      </c>
      <c r="D253" s="17">
        <f>+[1]DEPURADO!B247</f>
        <v>176240</v>
      </c>
      <c r="E253" s="19">
        <f>+[1]DEPURADO!C247</f>
        <v>44534</v>
      </c>
      <c r="F253" s="20">
        <f>+IF([1]DEPURADO!D247&gt;1,[1]DEPURADO!D247," ")</f>
        <v>44542</v>
      </c>
      <c r="G253" s="21">
        <f>[1]DEPURADO!F247</f>
        <v>56300</v>
      </c>
      <c r="H253" s="22">
        <v>0</v>
      </c>
      <c r="I253" s="22">
        <f>+[1]DEPURADO!M247+[1]DEPURADO!N247</f>
        <v>0</v>
      </c>
      <c r="J253" s="22">
        <f>+[1]DEPURADO!R247</f>
        <v>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22"/>
        <v>0</v>
      </c>
      <c r="O253" s="22">
        <f t="shared" si="23"/>
        <v>56300</v>
      </c>
      <c r="P253" s="18">
        <f>IF([1]DEPURADO!H247&gt;1,0,[1]DEPURADO!B247)</f>
        <v>0</v>
      </c>
      <c r="Q253" s="24">
        <f t="shared" si="24"/>
        <v>0</v>
      </c>
      <c r="R253" s="25">
        <f t="shared" si="25"/>
        <v>56300</v>
      </c>
      <c r="S253" s="25">
        <f>+[1]DEPURADO!J247</f>
        <v>0</v>
      </c>
      <c r="T253" s="17" t="s">
        <v>45</v>
      </c>
      <c r="U253" s="25">
        <f>+[1]DEPURADO!I247</f>
        <v>0</v>
      </c>
      <c r="V253" s="24"/>
      <c r="W253" s="17" t="s">
        <v>45</v>
      </c>
      <c r="X253" s="25">
        <f>+[1]DEPURADO!K247+[1]DEPURADO!L247</f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7"/>
        <v>0</v>
      </c>
      <c r="AH253" s="24">
        <v>0</v>
      </c>
      <c r="AI253" s="24" t="str">
        <f>+[1]DEPURADO!G247</f>
        <v>NO RADICADA</v>
      </c>
      <c r="AJ253" s="26"/>
      <c r="AK253" s="27"/>
    </row>
    <row r="254" spans="1:37" s="28" customFormat="1" ht="16.149999999999999" customHeight="1">
      <c r="A254" s="17">
        <f t="shared" si="21"/>
        <v>246</v>
      </c>
      <c r="B254" s="18" t="s">
        <v>44</v>
      </c>
      <c r="C254" s="17">
        <f>+[1]DEPURADO!A248</f>
        <v>176165</v>
      </c>
      <c r="D254" s="17">
        <f>+[1]DEPURADO!B248</f>
        <v>176165</v>
      </c>
      <c r="E254" s="19">
        <f>+[1]DEPURADO!C248</f>
        <v>44534</v>
      </c>
      <c r="F254" s="20">
        <f>+IF([1]DEPURADO!D248&gt;1,[1]DEPURADO!D248," ")</f>
        <v>44542</v>
      </c>
      <c r="G254" s="21">
        <f>[1]DEPURADO!F248</f>
        <v>56900</v>
      </c>
      <c r="H254" s="22">
        <v>0</v>
      </c>
      <c r="I254" s="22">
        <f>+[1]DEPURADO!M248+[1]DEPURADO!N248</f>
        <v>0</v>
      </c>
      <c r="J254" s="22">
        <f>+[1]DEPURADO!R248</f>
        <v>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22"/>
        <v>0</v>
      </c>
      <c r="O254" s="22">
        <f t="shared" si="23"/>
        <v>56900</v>
      </c>
      <c r="P254" s="18">
        <f>IF([1]DEPURADO!H248&gt;1,0,[1]DEPURADO!B248)</f>
        <v>0</v>
      </c>
      <c r="Q254" s="24">
        <f t="shared" si="24"/>
        <v>0</v>
      </c>
      <c r="R254" s="25">
        <f t="shared" si="25"/>
        <v>56900</v>
      </c>
      <c r="S254" s="25">
        <f>+[1]DEPURADO!J248</f>
        <v>0</v>
      </c>
      <c r="T254" s="17" t="s">
        <v>45</v>
      </c>
      <c r="U254" s="25">
        <f>+[1]DEPURADO!I248</f>
        <v>0</v>
      </c>
      <c r="V254" s="24"/>
      <c r="W254" s="17" t="s">
        <v>45</v>
      </c>
      <c r="X254" s="25">
        <f>+[1]DEPURADO!K248+[1]DEPURADO!L248</f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7"/>
        <v>0</v>
      </c>
      <c r="AH254" s="24">
        <v>0</v>
      </c>
      <c r="AI254" s="24" t="str">
        <f>+[1]DEPURADO!G248</f>
        <v>NO RADICADA</v>
      </c>
      <c r="AJ254" s="26"/>
      <c r="AK254" s="27"/>
    </row>
    <row r="255" spans="1:37" s="28" customFormat="1" ht="16.149999999999999" customHeight="1">
      <c r="A255" s="17">
        <f t="shared" si="21"/>
        <v>247</v>
      </c>
      <c r="B255" s="18" t="s">
        <v>44</v>
      </c>
      <c r="C255" s="17">
        <f>+[1]DEPURADO!A249</f>
        <v>176183</v>
      </c>
      <c r="D255" s="17">
        <f>+[1]DEPURADO!B249</f>
        <v>176183</v>
      </c>
      <c r="E255" s="19">
        <f>+[1]DEPURADO!C249</f>
        <v>44534</v>
      </c>
      <c r="F255" s="20">
        <f>+IF([1]DEPURADO!D249&gt;1,[1]DEPURADO!D249," ")</f>
        <v>44542</v>
      </c>
      <c r="G255" s="21">
        <f>[1]DEPURADO!F249</f>
        <v>59700</v>
      </c>
      <c r="H255" s="22">
        <v>0</v>
      </c>
      <c r="I255" s="22">
        <f>+[1]DEPURADO!M249+[1]DEPURADO!N249</f>
        <v>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59700</v>
      </c>
      <c r="P255" s="18">
        <f>IF([1]DEPURADO!H249&gt;1,0,[1]DEPURADO!B249)</f>
        <v>0</v>
      </c>
      <c r="Q255" s="24">
        <f t="shared" si="24"/>
        <v>0</v>
      </c>
      <c r="R255" s="25">
        <f t="shared" si="25"/>
        <v>59700</v>
      </c>
      <c r="S255" s="25">
        <f>+[1]DEPURADO!J249</f>
        <v>0</v>
      </c>
      <c r="T255" s="17" t="s">
        <v>45</v>
      </c>
      <c r="U255" s="25">
        <f>+[1]DEPURADO!I249</f>
        <v>0</v>
      </c>
      <c r="V255" s="24"/>
      <c r="W255" s="17" t="s">
        <v>45</v>
      </c>
      <c r="X255" s="25">
        <f>+[1]DEPURADO!K249+[1]DEPURADO!L249</f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7"/>
        <v>0</v>
      </c>
      <c r="AH255" s="24">
        <v>0</v>
      </c>
      <c r="AI255" s="24" t="str">
        <f>+[1]DEPURADO!G249</f>
        <v>NO RADICADA</v>
      </c>
      <c r="AJ255" s="26"/>
      <c r="AK255" s="27"/>
    </row>
    <row r="256" spans="1:37" s="28" customFormat="1" ht="16.149999999999999" customHeight="1">
      <c r="A256" s="17">
        <f t="shared" si="21"/>
        <v>248</v>
      </c>
      <c r="B256" s="18" t="s">
        <v>44</v>
      </c>
      <c r="C256" s="17">
        <f>+[1]DEPURADO!A250</f>
        <v>176042</v>
      </c>
      <c r="D256" s="17">
        <f>+[1]DEPURADO!B250</f>
        <v>176042</v>
      </c>
      <c r="E256" s="19">
        <f>+[1]DEPURADO!C250</f>
        <v>44534</v>
      </c>
      <c r="F256" s="20">
        <f>+IF([1]DEPURADO!D250&gt;1,[1]DEPURADO!D250," ")</f>
        <v>44542</v>
      </c>
      <c r="G256" s="21">
        <f>[1]DEPURADO!F250</f>
        <v>59700</v>
      </c>
      <c r="H256" s="22">
        <v>0</v>
      </c>
      <c r="I256" s="22">
        <f>+[1]DEPURADO!M250+[1]DEPURADO!N250</f>
        <v>0</v>
      </c>
      <c r="J256" s="22">
        <f>+[1]DEPURADO!R250</f>
        <v>0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22"/>
        <v>0</v>
      </c>
      <c r="O256" s="22">
        <f t="shared" si="23"/>
        <v>59700</v>
      </c>
      <c r="P256" s="18">
        <f>IF([1]DEPURADO!H250&gt;1,0,[1]DEPURADO!B250)</f>
        <v>0</v>
      </c>
      <c r="Q256" s="24">
        <f t="shared" si="24"/>
        <v>0</v>
      </c>
      <c r="R256" s="25">
        <f t="shared" si="25"/>
        <v>59700</v>
      </c>
      <c r="S256" s="25">
        <f>+[1]DEPURADO!J250</f>
        <v>0</v>
      </c>
      <c r="T256" s="17" t="s">
        <v>45</v>
      </c>
      <c r="U256" s="25">
        <f>+[1]DEPURADO!I250</f>
        <v>0</v>
      </c>
      <c r="V256" s="24"/>
      <c r="W256" s="17" t="s">
        <v>45</v>
      </c>
      <c r="X256" s="25">
        <f>+[1]DEPURADO!K250+[1]DEPURADO!L250</f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7"/>
        <v>0</v>
      </c>
      <c r="AH256" s="24">
        <v>0</v>
      </c>
      <c r="AI256" s="24" t="str">
        <f>+[1]DEPURADO!G250</f>
        <v>NO RADICADA</v>
      </c>
      <c r="AJ256" s="26"/>
      <c r="AK256" s="27"/>
    </row>
    <row r="257" spans="1:37" s="28" customFormat="1" ht="16.149999999999999" customHeight="1">
      <c r="A257" s="17">
        <f t="shared" si="21"/>
        <v>249</v>
      </c>
      <c r="B257" s="18" t="s">
        <v>44</v>
      </c>
      <c r="C257" s="17">
        <f>+[1]DEPURADO!A251</f>
        <v>176041</v>
      </c>
      <c r="D257" s="17">
        <f>+[1]DEPURADO!B251</f>
        <v>176041</v>
      </c>
      <c r="E257" s="19">
        <f>+[1]DEPURADO!C251</f>
        <v>44534</v>
      </c>
      <c r="F257" s="20">
        <f>+IF([1]DEPURADO!D251&gt;1,[1]DEPURADO!D251," ")</f>
        <v>44542</v>
      </c>
      <c r="G257" s="21">
        <f>[1]DEPURADO!F251</f>
        <v>59700</v>
      </c>
      <c r="H257" s="22">
        <v>0</v>
      </c>
      <c r="I257" s="22">
        <f>+[1]DEPURADO!M251+[1]DEPURADO!N251</f>
        <v>0</v>
      </c>
      <c r="J257" s="22">
        <f>+[1]DEPURADO!R251</f>
        <v>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22"/>
        <v>0</v>
      </c>
      <c r="O257" s="22">
        <f t="shared" si="23"/>
        <v>59700</v>
      </c>
      <c r="P257" s="18">
        <f>IF([1]DEPURADO!H251&gt;1,0,[1]DEPURADO!B251)</f>
        <v>0</v>
      </c>
      <c r="Q257" s="24">
        <f t="shared" si="24"/>
        <v>0</v>
      </c>
      <c r="R257" s="25">
        <f t="shared" si="25"/>
        <v>59700</v>
      </c>
      <c r="S257" s="25">
        <f>+[1]DEPURADO!J251</f>
        <v>0</v>
      </c>
      <c r="T257" s="17" t="s">
        <v>45</v>
      </c>
      <c r="U257" s="25">
        <f>+[1]DEPURADO!I251</f>
        <v>0</v>
      </c>
      <c r="V257" s="24"/>
      <c r="W257" s="17" t="s">
        <v>45</v>
      </c>
      <c r="X257" s="25">
        <f>+[1]DEPURADO!K251+[1]DEPURADO!L251</f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7"/>
        <v>0</v>
      </c>
      <c r="AH257" s="24">
        <v>0</v>
      </c>
      <c r="AI257" s="24" t="str">
        <f>+[1]DEPURADO!G251</f>
        <v>NO RADICADA</v>
      </c>
      <c r="AJ257" s="26"/>
      <c r="AK257" s="27"/>
    </row>
    <row r="258" spans="1:37" s="28" customFormat="1" ht="16.149999999999999" customHeight="1">
      <c r="A258" s="17">
        <f t="shared" si="21"/>
        <v>250</v>
      </c>
      <c r="B258" s="18" t="s">
        <v>44</v>
      </c>
      <c r="C258" s="17">
        <f>+[1]DEPURADO!A252</f>
        <v>176168</v>
      </c>
      <c r="D258" s="17">
        <f>+[1]DEPURADO!B252</f>
        <v>176168</v>
      </c>
      <c r="E258" s="19">
        <f>+[1]DEPURADO!C252</f>
        <v>44534</v>
      </c>
      <c r="F258" s="20">
        <f>+IF([1]DEPURADO!D252&gt;1,[1]DEPURADO!D252," ")</f>
        <v>44542</v>
      </c>
      <c r="G258" s="21">
        <f>[1]DEPURADO!F252</f>
        <v>652400</v>
      </c>
      <c r="H258" s="22">
        <v>0</v>
      </c>
      <c r="I258" s="22">
        <f>+[1]DEPURADO!M252+[1]DEPURADO!N252</f>
        <v>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652400</v>
      </c>
      <c r="P258" s="18">
        <f>IF([1]DEPURADO!H252&gt;1,0,[1]DEPURADO!B252)</f>
        <v>0</v>
      </c>
      <c r="Q258" s="24">
        <f t="shared" si="24"/>
        <v>0</v>
      </c>
      <c r="R258" s="25">
        <f t="shared" si="25"/>
        <v>652400</v>
      </c>
      <c r="S258" s="25">
        <f>+[1]DEPURADO!J252</f>
        <v>0</v>
      </c>
      <c r="T258" s="17" t="s">
        <v>45</v>
      </c>
      <c r="U258" s="25">
        <f>+[1]DEPURADO!I252</f>
        <v>0</v>
      </c>
      <c r="V258" s="24"/>
      <c r="W258" s="17" t="s">
        <v>45</v>
      </c>
      <c r="X258" s="25">
        <f>+[1]DEPURADO!K252+[1]DEPURADO!L252</f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7"/>
        <v>0</v>
      </c>
      <c r="AH258" s="24">
        <v>0</v>
      </c>
      <c r="AI258" s="24" t="str">
        <f>+[1]DEPURADO!G252</f>
        <v>NO RADICADA</v>
      </c>
      <c r="AJ258" s="26"/>
      <c r="AK258" s="27"/>
    </row>
    <row r="259" spans="1:37" s="28" customFormat="1" ht="16.149999999999999" customHeight="1">
      <c r="A259" s="17">
        <f t="shared" si="21"/>
        <v>251</v>
      </c>
      <c r="B259" s="18" t="s">
        <v>44</v>
      </c>
      <c r="C259" s="17">
        <f>+[1]DEPURADO!A253</f>
        <v>176176</v>
      </c>
      <c r="D259" s="17">
        <f>+[1]DEPURADO!B253</f>
        <v>176176</v>
      </c>
      <c r="E259" s="19">
        <f>+[1]DEPURADO!C253</f>
        <v>44534</v>
      </c>
      <c r="F259" s="20">
        <f>+IF([1]DEPURADO!D253&gt;1,[1]DEPURADO!D253," ")</f>
        <v>44542</v>
      </c>
      <c r="G259" s="21">
        <f>[1]DEPURADO!F253</f>
        <v>66400</v>
      </c>
      <c r="H259" s="22">
        <v>0</v>
      </c>
      <c r="I259" s="22">
        <f>+[1]DEPURADO!M253+[1]DEPURADO!N253</f>
        <v>0</v>
      </c>
      <c r="J259" s="22">
        <f>+[1]DEPURADO!R253</f>
        <v>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22"/>
        <v>0</v>
      </c>
      <c r="O259" s="22">
        <f t="shared" si="23"/>
        <v>66400</v>
      </c>
      <c r="P259" s="18">
        <f>IF([1]DEPURADO!H253&gt;1,0,[1]DEPURADO!B253)</f>
        <v>0</v>
      </c>
      <c r="Q259" s="24">
        <f t="shared" si="24"/>
        <v>0</v>
      </c>
      <c r="R259" s="25">
        <f t="shared" si="25"/>
        <v>66400</v>
      </c>
      <c r="S259" s="25">
        <f>+[1]DEPURADO!J253</f>
        <v>0</v>
      </c>
      <c r="T259" s="17" t="s">
        <v>45</v>
      </c>
      <c r="U259" s="25">
        <f>+[1]DEPURADO!I253</f>
        <v>0</v>
      </c>
      <c r="V259" s="24"/>
      <c r="W259" s="17" t="s">
        <v>45</v>
      </c>
      <c r="X259" s="25">
        <f>+[1]DEPURADO!K253+[1]DEPURADO!L253</f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7"/>
        <v>0</v>
      </c>
      <c r="AH259" s="24">
        <v>0</v>
      </c>
      <c r="AI259" s="24" t="str">
        <f>+[1]DEPURADO!G253</f>
        <v>NO RADICADA</v>
      </c>
      <c r="AJ259" s="26"/>
      <c r="AK259" s="27"/>
    </row>
    <row r="260" spans="1:37" s="28" customFormat="1" ht="16.149999999999999" customHeight="1">
      <c r="A260" s="17">
        <f t="shared" si="21"/>
        <v>252</v>
      </c>
      <c r="B260" s="18" t="s">
        <v>44</v>
      </c>
      <c r="C260" s="17">
        <f>+[1]DEPURADO!A254</f>
        <v>176247</v>
      </c>
      <c r="D260" s="17">
        <f>+[1]DEPURADO!B254</f>
        <v>176247</v>
      </c>
      <c r="E260" s="19">
        <f>+[1]DEPURADO!C254</f>
        <v>44534</v>
      </c>
      <c r="F260" s="20">
        <f>+IF([1]DEPURADO!D254&gt;1,[1]DEPURADO!D254," ")</f>
        <v>44542</v>
      </c>
      <c r="G260" s="21">
        <f>[1]DEPURADO!F254</f>
        <v>672380</v>
      </c>
      <c r="H260" s="22">
        <v>0</v>
      </c>
      <c r="I260" s="22">
        <f>+[1]DEPURADO!M254+[1]DEPURADO!N254</f>
        <v>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672380</v>
      </c>
      <c r="P260" s="18">
        <f>IF([1]DEPURADO!H254&gt;1,0,[1]DEPURADO!B254)</f>
        <v>0</v>
      </c>
      <c r="Q260" s="24">
        <f t="shared" si="24"/>
        <v>0</v>
      </c>
      <c r="R260" s="25">
        <f t="shared" si="25"/>
        <v>672380</v>
      </c>
      <c r="S260" s="25">
        <f>+[1]DEPURADO!J254</f>
        <v>0</v>
      </c>
      <c r="T260" s="17" t="s">
        <v>45</v>
      </c>
      <c r="U260" s="25">
        <f>+[1]DEPURADO!I254</f>
        <v>0</v>
      </c>
      <c r="V260" s="24"/>
      <c r="W260" s="17" t="s">
        <v>45</v>
      </c>
      <c r="X260" s="25">
        <f>+[1]DEPURADO!K254+[1]DEPURADO!L254</f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7"/>
        <v>0</v>
      </c>
      <c r="AH260" s="24">
        <v>0</v>
      </c>
      <c r="AI260" s="24" t="str">
        <f>+[1]DEPURADO!G254</f>
        <v>NO RADICADA</v>
      </c>
      <c r="AJ260" s="26"/>
      <c r="AK260" s="27"/>
    </row>
    <row r="261" spans="1:37" s="28" customFormat="1" ht="16.149999999999999" customHeight="1">
      <c r="A261" s="17">
        <f t="shared" si="21"/>
        <v>253</v>
      </c>
      <c r="B261" s="18" t="s">
        <v>44</v>
      </c>
      <c r="C261" s="17">
        <f>+[1]DEPURADO!A255</f>
        <v>176073</v>
      </c>
      <c r="D261" s="17">
        <f>+[1]DEPURADO!B255</f>
        <v>176073</v>
      </c>
      <c r="E261" s="19">
        <f>+[1]DEPURADO!C255</f>
        <v>44534</v>
      </c>
      <c r="F261" s="20">
        <f>+IF([1]DEPURADO!D255&gt;1,[1]DEPURADO!D255," ")</f>
        <v>44542</v>
      </c>
      <c r="G261" s="21">
        <f>[1]DEPURADO!F255</f>
        <v>6800</v>
      </c>
      <c r="H261" s="22">
        <v>0</v>
      </c>
      <c r="I261" s="22">
        <f>+[1]DEPURADO!M255+[1]DEPURADO!N255</f>
        <v>0</v>
      </c>
      <c r="J261" s="22">
        <f>+[1]DEPURADO!R255</f>
        <v>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22"/>
        <v>0</v>
      </c>
      <c r="O261" s="22">
        <f t="shared" si="23"/>
        <v>6800</v>
      </c>
      <c r="P261" s="18">
        <f>IF([1]DEPURADO!H255&gt;1,0,[1]DEPURADO!B255)</f>
        <v>0</v>
      </c>
      <c r="Q261" s="24">
        <f t="shared" si="24"/>
        <v>0</v>
      </c>
      <c r="R261" s="25">
        <f t="shared" si="25"/>
        <v>6800</v>
      </c>
      <c r="S261" s="25">
        <f>+[1]DEPURADO!J255</f>
        <v>0</v>
      </c>
      <c r="T261" s="17" t="s">
        <v>45</v>
      </c>
      <c r="U261" s="25">
        <f>+[1]DEPURADO!I255</f>
        <v>0</v>
      </c>
      <c r="V261" s="24"/>
      <c r="W261" s="17" t="s">
        <v>45</v>
      </c>
      <c r="X261" s="25">
        <f>+[1]DEPURADO!K255+[1]DEPURADO!L255</f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7"/>
        <v>0</v>
      </c>
      <c r="AH261" s="24">
        <v>0</v>
      </c>
      <c r="AI261" s="24" t="str">
        <f>+[1]DEPURADO!G255</f>
        <v>NO RADICADA</v>
      </c>
      <c r="AJ261" s="26"/>
      <c r="AK261" s="27"/>
    </row>
    <row r="262" spans="1:37" s="28" customFormat="1" ht="16.149999999999999" customHeight="1">
      <c r="A262" s="17">
        <f t="shared" si="21"/>
        <v>254</v>
      </c>
      <c r="B262" s="18" t="s">
        <v>46</v>
      </c>
      <c r="C262" s="17">
        <f>+[1]DEPURADO!A256</f>
        <v>176038</v>
      </c>
      <c r="D262" s="17">
        <f>+[1]DEPURADO!B256</f>
        <v>176038</v>
      </c>
      <c r="E262" s="19">
        <f>+[1]DEPURADO!C256</f>
        <v>44534</v>
      </c>
      <c r="F262" s="20">
        <f>+IF([1]DEPURADO!D256&gt;1,[1]DEPURADO!D256," ")</f>
        <v>44542</v>
      </c>
      <c r="G262" s="21">
        <f>[1]DEPURADO!F256</f>
        <v>72700</v>
      </c>
      <c r="H262" s="22">
        <v>0</v>
      </c>
      <c r="I262" s="22">
        <f>+[1]DEPURADO!M256+[1]DEPURADO!N256</f>
        <v>0</v>
      </c>
      <c r="J262" s="22">
        <f>+[1]DEPURADO!R256</f>
        <v>0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22"/>
        <v>0</v>
      </c>
      <c r="O262" s="22">
        <f t="shared" si="23"/>
        <v>72700</v>
      </c>
      <c r="P262" s="18">
        <f>IF([1]DEPURADO!H256&gt;1,0,[1]DEPURADO!B256)</f>
        <v>0</v>
      </c>
      <c r="Q262" s="24">
        <f t="shared" si="24"/>
        <v>0</v>
      </c>
      <c r="R262" s="25">
        <f t="shared" si="25"/>
        <v>72700</v>
      </c>
      <c r="S262" s="25">
        <f>+[1]DEPURADO!J256</f>
        <v>0</v>
      </c>
      <c r="T262" s="17" t="s">
        <v>45</v>
      </c>
      <c r="U262" s="25">
        <f>+[1]DEPURADO!I256</f>
        <v>0</v>
      </c>
      <c r="V262" s="24"/>
      <c r="W262" s="17" t="s">
        <v>45</v>
      </c>
      <c r="X262" s="25">
        <f>+[1]DEPURADO!K256+[1]DEPURADO!L256</f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7"/>
        <v>0</v>
      </c>
      <c r="AH262" s="24">
        <v>0</v>
      </c>
      <c r="AI262" s="24" t="str">
        <f>+[1]DEPURADO!G256</f>
        <v>NO RADICADA</v>
      </c>
      <c r="AJ262" s="26"/>
      <c r="AK262" s="27"/>
    </row>
    <row r="263" spans="1:37" s="28" customFormat="1" ht="16.149999999999999" customHeight="1">
      <c r="A263" s="17">
        <f t="shared" si="21"/>
        <v>255</v>
      </c>
      <c r="B263" s="18" t="s">
        <v>46</v>
      </c>
      <c r="C263" s="17">
        <f>+[1]DEPURADO!A257</f>
        <v>176309</v>
      </c>
      <c r="D263" s="17">
        <f>+[1]DEPURADO!B257</f>
        <v>176309</v>
      </c>
      <c r="E263" s="19">
        <f>+[1]DEPURADO!C257</f>
        <v>44534</v>
      </c>
      <c r="F263" s="20">
        <f>+IF([1]DEPURADO!D257&gt;1,[1]DEPURADO!D257," ")</f>
        <v>44542</v>
      </c>
      <c r="G263" s="21">
        <f>[1]DEPURADO!F257</f>
        <v>72700</v>
      </c>
      <c r="H263" s="22">
        <v>0</v>
      </c>
      <c r="I263" s="22">
        <f>+[1]DEPURADO!M257+[1]DEPURADO!N257</f>
        <v>0</v>
      </c>
      <c r="J263" s="22">
        <f>+[1]DEPURADO!R257</f>
        <v>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22"/>
        <v>0</v>
      </c>
      <c r="O263" s="22">
        <f t="shared" si="23"/>
        <v>72700</v>
      </c>
      <c r="P263" s="18">
        <f>IF([1]DEPURADO!H257&gt;1,0,[1]DEPURADO!B257)</f>
        <v>0</v>
      </c>
      <c r="Q263" s="24">
        <f t="shared" si="24"/>
        <v>0</v>
      </c>
      <c r="R263" s="25">
        <f t="shared" si="25"/>
        <v>72700</v>
      </c>
      <c r="S263" s="25">
        <f>+[1]DEPURADO!J257</f>
        <v>0</v>
      </c>
      <c r="T263" s="17" t="s">
        <v>45</v>
      </c>
      <c r="U263" s="25">
        <f>+[1]DEPURADO!I257</f>
        <v>0</v>
      </c>
      <c r="V263" s="24"/>
      <c r="W263" s="17" t="s">
        <v>45</v>
      </c>
      <c r="X263" s="25">
        <f>+[1]DEPURADO!K257+[1]DEPURADO!L257</f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7"/>
        <v>0</v>
      </c>
      <c r="AH263" s="24">
        <v>0</v>
      </c>
      <c r="AI263" s="24" t="str">
        <f>+[1]DEPURADO!G257</f>
        <v>NO RADICADA</v>
      </c>
      <c r="AJ263" s="26"/>
      <c r="AK263" s="27"/>
    </row>
    <row r="264" spans="1:37" s="28" customFormat="1" ht="16.149999999999999" customHeight="1">
      <c r="A264" s="17">
        <f t="shared" si="21"/>
        <v>256</v>
      </c>
      <c r="B264" s="18" t="s">
        <v>44</v>
      </c>
      <c r="C264" s="17">
        <f>+[1]DEPURADO!A258</f>
        <v>176037</v>
      </c>
      <c r="D264" s="17">
        <f>+[1]DEPURADO!B258</f>
        <v>176037</v>
      </c>
      <c r="E264" s="19">
        <f>+[1]DEPURADO!C258</f>
        <v>44534</v>
      </c>
      <c r="F264" s="20">
        <f>+IF([1]DEPURADO!D258&gt;1,[1]DEPURADO!D258," ")</f>
        <v>44542</v>
      </c>
      <c r="G264" s="21">
        <f>[1]DEPURADO!F258</f>
        <v>757300</v>
      </c>
      <c r="H264" s="22">
        <v>0</v>
      </c>
      <c r="I264" s="22">
        <f>+[1]DEPURADO!M258+[1]DEPURADO!N258</f>
        <v>0</v>
      </c>
      <c r="J264" s="22">
        <f>+[1]DEPURADO!R258</f>
        <v>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22"/>
        <v>0</v>
      </c>
      <c r="O264" s="22">
        <f t="shared" si="23"/>
        <v>757300</v>
      </c>
      <c r="P264" s="18">
        <f>IF([1]DEPURADO!H258&gt;1,0,[1]DEPURADO!B258)</f>
        <v>0</v>
      </c>
      <c r="Q264" s="24">
        <f t="shared" si="24"/>
        <v>0</v>
      </c>
      <c r="R264" s="25">
        <f t="shared" si="25"/>
        <v>757300</v>
      </c>
      <c r="S264" s="25">
        <f>+[1]DEPURADO!J258</f>
        <v>0</v>
      </c>
      <c r="T264" s="17" t="s">
        <v>45</v>
      </c>
      <c r="U264" s="25">
        <f>+[1]DEPURADO!I258</f>
        <v>0</v>
      </c>
      <c r="V264" s="24"/>
      <c r="W264" s="17" t="s">
        <v>45</v>
      </c>
      <c r="X264" s="25">
        <f>+[1]DEPURADO!K258+[1]DEPURADO!L258</f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7"/>
        <v>0</v>
      </c>
      <c r="AH264" s="24">
        <v>0</v>
      </c>
      <c r="AI264" s="24" t="str">
        <f>+[1]DEPURADO!G258</f>
        <v>NO RADICADA</v>
      </c>
      <c r="AJ264" s="26"/>
      <c r="AK264" s="27"/>
    </row>
    <row r="265" spans="1:37" s="28" customFormat="1" ht="16.149999999999999" customHeight="1">
      <c r="A265" s="17">
        <f t="shared" si="21"/>
        <v>257</v>
      </c>
      <c r="B265" s="18" t="s">
        <v>46</v>
      </c>
      <c r="C265" s="17">
        <f>+[1]DEPURADO!A259</f>
        <v>176269</v>
      </c>
      <c r="D265" s="17">
        <f>+[1]DEPURADO!B259</f>
        <v>176269</v>
      </c>
      <c r="E265" s="19">
        <f>+[1]DEPURADO!C259</f>
        <v>44534</v>
      </c>
      <c r="F265" s="20">
        <f>+IF([1]DEPURADO!D259&gt;1,[1]DEPURADO!D259," ")</f>
        <v>44542</v>
      </c>
      <c r="G265" s="21">
        <f>[1]DEPURADO!F259</f>
        <v>75800</v>
      </c>
      <c r="H265" s="22">
        <v>0</v>
      </c>
      <c r="I265" s="22">
        <f>+[1]DEPURADO!M259+[1]DEPURADO!N259</f>
        <v>0</v>
      </c>
      <c r="J265" s="22">
        <f>+[1]DEPURADO!R259</f>
        <v>0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22"/>
        <v>0</v>
      </c>
      <c r="O265" s="22">
        <f t="shared" si="23"/>
        <v>75800</v>
      </c>
      <c r="P265" s="18">
        <f>IF([1]DEPURADO!H259&gt;1,0,[1]DEPURADO!B259)</f>
        <v>0</v>
      </c>
      <c r="Q265" s="24">
        <f t="shared" si="24"/>
        <v>0</v>
      </c>
      <c r="R265" s="25">
        <f t="shared" si="25"/>
        <v>75800</v>
      </c>
      <c r="S265" s="25">
        <f>+[1]DEPURADO!J259</f>
        <v>0</v>
      </c>
      <c r="T265" s="17" t="s">
        <v>45</v>
      </c>
      <c r="U265" s="25">
        <f>+[1]DEPURADO!I259</f>
        <v>0</v>
      </c>
      <c r="V265" s="24"/>
      <c r="W265" s="17" t="s">
        <v>45</v>
      </c>
      <c r="X265" s="25">
        <f>+[1]DEPURADO!K259+[1]DEPURADO!L259</f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7"/>
        <v>0</v>
      </c>
      <c r="AH265" s="24">
        <v>0</v>
      </c>
      <c r="AI265" s="24" t="str">
        <f>+[1]DEPURADO!G259</f>
        <v>NO RADICADA</v>
      </c>
      <c r="AJ265" s="26"/>
      <c r="AK265" s="27"/>
    </row>
    <row r="266" spans="1:37" s="28" customFormat="1" ht="16.149999999999999" customHeight="1">
      <c r="A266" s="17">
        <f t="shared" si="21"/>
        <v>258</v>
      </c>
      <c r="B266" s="18" t="s">
        <v>46</v>
      </c>
      <c r="C266" s="17">
        <f>+[1]DEPURADO!A260</f>
        <v>176162</v>
      </c>
      <c r="D266" s="17">
        <f>+[1]DEPURADO!B260</f>
        <v>176162</v>
      </c>
      <c r="E266" s="19">
        <f>+[1]DEPURADO!C260</f>
        <v>44534</v>
      </c>
      <c r="F266" s="20">
        <f>+IF([1]DEPURADO!D260&gt;1,[1]DEPURADO!D260," ")</f>
        <v>44542</v>
      </c>
      <c r="G266" s="21">
        <f>[1]DEPURADO!F260</f>
        <v>7600</v>
      </c>
      <c r="H266" s="22">
        <v>0</v>
      </c>
      <c r="I266" s="22">
        <f>+[1]DEPURADO!M260+[1]DEPURADO!N260</f>
        <v>0</v>
      </c>
      <c r="J266" s="22">
        <f>+[1]DEPURADO!R260</f>
        <v>0</v>
      </c>
      <c r="K266" s="23">
        <f>+[1]DEPURADO!P260+[1]DEPURADO!Q260</f>
        <v>0</v>
      </c>
      <c r="L266" s="22">
        <v>0</v>
      </c>
      <c r="M266" s="22">
        <v>0</v>
      </c>
      <c r="N266" s="22">
        <f t="shared" si="22"/>
        <v>0</v>
      </c>
      <c r="O266" s="22">
        <f t="shared" si="23"/>
        <v>7600</v>
      </c>
      <c r="P266" s="18">
        <f>IF([1]DEPURADO!H260&gt;1,0,[1]DEPURADO!B260)</f>
        <v>0</v>
      </c>
      <c r="Q266" s="24">
        <f t="shared" si="24"/>
        <v>0</v>
      </c>
      <c r="R266" s="25">
        <f t="shared" si="25"/>
        <v>7600</v>
      </c>
      <c r="S266" s="25">
        <f>+[1]DEPURADO!J260</f>
        <v>0</v>
      </c>
      <c r="T266" s="17" t="s">
        <v>45</v>
      </c>
      <c r="U266" s="25">
        <f>+[1]DEPURADO!I260</f>
        <v>0</v>
      </c>
      <c r="V266" s="24"/>
      <c r="W266" s="17" t="s">
        <v>45</v>
      </c>
      <c r="X266" s="25">
        <f>+[1]DEPURADO!K260+[1]DEPURADO!L260</f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7"/>
        <v>0</v>
      </c>
      <c r="AH266" s="24">
        <v>0</v>
      </c>
      <c r="AI266" s="24" t="str">
        <f>+[1]DEPURADO!G260</f>
        <v>NO RADICADA</v>
      </c>
      <c r="AJ266" s="26"/>
      <c r="AK266" s="27"/>
    </row>
    <row r="267" spans="1:37" s="28" customFormat="1" ht="16.149999999999999" customHeight="1">
      <c r="A267" s="17">
        <f t="shared" ref="A267:A330" si="28">+A266+1</f>
        <v>259</v>
      </c>
      <c r="B267" s="18" t="s">
        <v>46</v>
      </c>
      <c r="C267" s="17">
        <f>+[1]DEPURADO!A261</f>
        <v>176235</v>
      </c>
      <c r="D267" s="17">
        <f>+[1]DEPURADO!B261</f>
        <v>176235</v>
      </c>
      <c r="E267" s="19">
        <f>+[1]DEPURADO!C261</f>
        <v>44534</v>
      </c>
      <c r="F267" s="20">
        <f>+IF([1]DEPURADO!D261&gt;1,[1]DEPURADO!D261," ")</f>
        <v>44542</v>
      </c>
      <c r="G267" s="21">
        <f>[1]DEPURADO!F261</f>
        <v>79600</v>
      </c>
      <c r="H267" s="22">
        <v>0</v>
      </c>
      <c r="I267" s="22">
        <f>+[1]DEPURADO!M261+[1]DEPURADO!N261</f>
        <v>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22"/>
        <v>0</v>
      </c>
      <c r="O267" s="22">
        <f t="shared" si="23"/>
        <v>79600</v>
      </c>
      <c r="P267" s="18">
        <f>IF([1]DEPURADO!H261&gt;1,0,[1]DEPURADO!B261)</f>
        <v>0</v>
      </c>
      <c r="Q267" s="24">
        <f t="shared" si="24"/>
        <v>0</v>
      </c>
      <c r="R267" s="25">
        <f t="shared" si="25"/>
        <v>79600</v>
      </c>
      <c r="S267" s="25">
        <f>+[1]DEPURADO!J261</f>
        <v>0</v>
      </c>
      <c r="T267" s="17" t="s">
        <v>45</v>
      </c>
      <c r="U267" s="25">
        <f>+[1]DEPURADO!I261</f>
        <v>0</v>
      </c>
      <c r="V267" s="24"/>
      <c r="W267" s="17" t="s">
        <v>45</v>
      </c>
      <c r="X267" s="25">
        <f>+[1]DEPURADO!K261+[1]DEPURADO!L261</f>
        <v>0</v>
      </c>
      <c r="Y267" s="17" t="s">
        <v>45</v>
      </c>
      <c r="Z267" s="25">
        <f t="shared" si="26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7"/>
        <v>0</v>
      </c>
      <c r="AH267" s="24">
        <v>0</v>
      </c>
      <c r="AI267" s="24" t="str">
        <f>+[1]DEPURADO!G261</f>
        <v>NO RADICADA</v>
      </c>
      <c r="AJ267" s="26"/>
      <c r="AK267" s="27"/>
    </row>
    <row r="268" spans="1:37" s="28" customFormat="1" ht="16.149999999999999" customHeight="1">
      <c r="A268" s="17">
        <f t="shared" si="28"/>
        <v>260</v>
      </c>
      <c r="B268" s="18" t="s">
        <v>46</v>
      </c>
      <c r="C268" s="17">
        <f>+[1]DEPURADO!A262</f>
        <v>176238</v>
      </c>
      <c r="D268" s="17">
        <f>+[1]DEPURADO!B262</f>
        <v>176238</v>
      </c>
      <c r="E268" s="19">
        <f>+[1]DEPURADO!C262</f>
        <v>44534</v>
      </c>
      <c r="F268" s="20">
        <f>+IF([1]DEPURADO!D262&gt;1,[1]DEPURADO!D262," ")</f>
        <v>44542</v>
      </c>
      <c r="G268" s="21">
        <f>[1]DEPURADO!F262</f>
        <v>93600</v>
      </c>
      <c r="H268" s="22">
        <v>0</v>
      </c>
      <c r="I268" s="22">
        <f>+[1]DEPURADO!M262+[1]DEPURADO!N262</f>
        <v>0</v>
      </c>
      <c r="J268" s="22">
        <f>+[1]DEPURADO!R262</f>
        <v>0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22"/>
        <v>0</v>
      </c>
      <c r="O268" s="22">
        <f t="shared" si="23"/>
        <v>93600</v>
      </c>
      <c r="P268" s="18">
        <f>IF([1]DEPURADO!H262&gt;1,0,[1]DEPURADO!B262)</f>
        <v>0</v>
      </c>
      <c r="Q268" s="24">
        <f t="shared" si="24"/>
        <v>0</v>
      </c>
      <c r="R268" s="25">
        <f t="shared" si="25"/>
        <v>93600</v>
      </c>
      <c r="S268" s="25">
        <f>+[1]DEPURADO!J262</f>
        <v>0</v>
      </c>
      <c r="T268" s="17" t="s">
        <v>45</v>
      </c>
      <c r="U268" s="25">
        <f>+[1]DEPURADO!I262</f>
        <v>0</v>
      </c>
      <c r="V268" s="24"/>
      <c r="W268" s="17" t="s">
        <v>45</v>
      </c>
      <c r="X268" s="25">
        <f>+[1]DEPURADO!K262+[1]DEPURADO!L262</f>
        <v>0</v>
      </c>
      <c r="Y268" s="17" t="s">
        <v>45</v>
      </c>
      <c r="Z268" s="25">
        <f t="shared" si="26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7"/>
        <v>0</v>
      </c>
      <c r="AH268" s="24">
        <v>0</v>
      </c>
      <c r="AI268" s="24" t="str">
        <f>+[1]DEPURADO!G262</f>
        <v>NO RADICADA</v>
      </c>
      <c r="AJ268" s="26"/>
      <c r="AK268" s="27"/>
    </row>
    <row r="269" spans="1:37" s="28" customFormat="1" ht="16.149999999999999" customHeight="1">
      <c r="A269" s="17">
        <f t="shared" si="28"/>
        <v>261</v>
      </c>
      <c r="B269" s="18" t="s">
        <v>46</v>
      </c>
      <c r="C269" s="17">
        <f>+[1]DEPURADO!A263</f>
        <v>176213</v>
      </c>
      <c r="D269" s="17">
        <f>+[1]DEPURADO!B263</f>
        <v>176213</v>
      </c>
      <c r="E269" s="19">
        <f>+[1]DEPURADO!C263</f>
        <v>44534</v>
      </c>
      <c r="F269" s="20">
        <f>+IF([1]DEPURADO!D263&gt;1,[1]DEPURADO!D263," ")</f>
        <v>44542</v>
      </c>
      <c r="G269" s="21">
        <f>[1]DEPURADO!F263</f>
        <v>94600</v>
      </c>
      <c r="H269" s="22">
        <v>0</v>
      </c>
      <c r="I269" s="22">
        <f>+[1]DEPURADO!M263+[1]DEPURADO!N263</f>
        <v>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ref="N269:N332" si="29">+SUM(J269:M269)</f>
        <v>0</v>
      </c>
      <c r="O269" s="22">
        <f t="shared" ref="O269:O332" si="30">+G269-I269-N269</f>
        <v>94600</v>
      </c>
      <c r="P269" s="18">
        <f>IF([1]DEPURADO!H263&gt;1,0,[1]DEPURADO!B263)</f>
        <v>0</v>
      </c>
      <c r="Q269" s="24">
        <f t="shared" ref="Q269:Q332" si="31">+IF(P269&gt;0,G269,0)</f>
        <v>0</v>
      </c>
      <c r="R269" s="25">
        <f t="shared" ref="R269:R332" si="32">IF(P269=0,G269,0)</f>
        <v>94600</v>
      </c>
      <c r="S269" s="25">
        <f>+[1]DEPURADO!J263</f>
        <v>0</v>
      </c>
      <c r="T269" s="17" t="s">
        <v>45</v>
      </c>
      <c r="U269" s="25">
        <f>+[1]DEPURADO!I263</f>
        <v>0</v>
      </c>
      <c r="V269" s="24"/>
      <c r="W269" s="17" t="s">
        <v>45</v>
      </c>
      <c r="X269" s="25">
        <f>+[1]DEPURADO!K263+[1]DEPURADO!L263</f>
        <v>0</v>
      </c>
      <c r="Y269" s="17" t="s">
        <v>45</v>
      </c>
      <c r="Z269" s="25">
        <f t="shared" ref="Z269:Z332" si="33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332" si="34">+G269-I269-N269-R269-Z269-AC269-AE269-S269-U269</f>
        <v>0</v>
      </c>
      <c r="AH269" s="24">
        <v>0</v>
      </c>
      <c r="AI269" s="24" t="str">
        <f>+[1]DEPURADO!G263</f>
        <v>NO RADICADA</v>
      </c>
      <c r="AJ269" s="26"/>
      <c r="AK269" s="27"/>
    </row>
    <row r="270" spans="1:37" s="28" customFormat="1" ht="16.149999999999999" customHeight="1">
      <c r="A270" s="17">
        <f t="shared" si="28"/>
        <v>262</v>
      </c>
      <c r="B270" s="18" t="s">
        <v>46</v>
      </c>
      <c r="C270" s="17">
        <f>+[1]DEPURADO!A264</f>
        <v>176568</v>
      </c>
      <c r="D270" s="17">
        <f>+[1]DEPURADO!B264</f>
        <v>176568</v>
      </c>
      <c r="E270" s="19">
        <f>+[1]DEPURADO!C264</f>
        <v>44535</v>
      </c>
      <c r="F270" s="20">
        <f>+IF([1]DEPURADO!D264&gt;1,[1]DEPURADO!D264," ")</f>
        <v>44542</v>
      </c>
      <c r="G270" s="21">
        <f>[1]DEPURADO!F264</f>
        <v>1821700</v>
      </c>
      <c r="H270" s="22">
        <v>0</v>
      </c>
      <c r="I270" s="22">
        <f>+[1]DEPURADO!M264+[1]DEPURADO!N264</f>
        <v>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9"/>
        <v>0</v>
      </c>
      <c r="O270" s="22">
        <f t="shared" si="30"/>
        <v>1821700</v>
      </c>
      <c r="P270" s="18">
        <f>IF([1]DEPURADO!H264&gt;1,0,[1]DEPURADO!B264)</f>
        <v>0</v>
      </c>
      <c r="Q270" s="24">
        <f t="shared" si="31"/>
        <v>0</v>
      </c>
      <c r="R270" s="25">
        <f t="shared" si="32"/>
        <v>1821700</v>
      </c>
      <c r="S270" s="25">
        <f>+[1]DEPURADO!J264</f>
        <v>0</v>
      </c>
      <c r="T270" s="17" t="s">
        <v>45</v>
      </c>
      <c r="U270" s="25">
        <f>+[1]DEPURADO!I264</f>
        <v>0</v>
      </c>
      <c r="V270" s="24"/>
      <c r="W270" s="17" t="s">
        <v>45</v>
      </c>
      <c r="X270" s="25">
        <f>+[1]DEPURADO!K264+[1]DEPURADO!L264</f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34"/>
        <v>0</v>
      </c>
      <c r="AH270" s="24">
        <v>0</v>
      </c>
      <c r="AI270" s="24" t="str">
        <f>+[1]DEPURADO!G264</f>
        <v>NO RADICADA</v>
      </c>
      <c r="AJ270" s="26"/>
      <c r="AK270" s="27"/>
    </row>
    <row r="271" spans="1:37" s="28" customFormat="1" ht="16.149999999999999" customHeight="1">
      <c r="A271" s="17">
        <f t="shared" si="28"/>
        <v>263</v>
      </c>
      <c r="B271" s="18" t="s">
        <v>44</v>
      </c>
      <c r="C271" s="17">
        <f>+[1]DEPURADO!A265</f>
        <v>176553</v>
      </c>
      <c r="D271" s="17">
        <f>+[1]DEPURADO!B265</f>
        <v>176553</v>
      </c>
      <c r="E271" s="19">
        <f>+[1]DEPURADO!C265</f>
        <v>44535</v>
      </c>
      <c r="F271" s="20">
        <f>+IF([1]DEPURADO!D265&gt;1,[1]DEPURADO!D265," ")</f>
        <v>44542</v>
      </c>
      <c r="G271" s="21">
        <f>[1]DEPURADO!F265</f>
        <v>24800</v>
      </c>
      <c r="H271" s="22">
        <v>0</v>
      </c>
      <c r="I271" s="22">
        <f>+[1]DEPURADO!M265+[1]DEPURADO!N265</f>
        <v>0</v>
      </c>
      <c r="J271" s="22">
        <f>+[1]DEPURADO!R265</f>
        <v>0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9"/>
        <v>0</v>
      </c>
      <c r="O271" s="22">
        <f t="shared" si="30"/>
        <v>24800</v>
      </c>
      <c r="P271" s="18">
        <f>IF([1]DEPURADO!H265&gt;1,0,[1]DEPURADO!B265)</f>
        <v>0</v>
      </c>
      <c r="Q271" s="24">
        <f t="shared" si="31"/>
        <v>0</v>
      </c>
      <c r="R271" s="25">
        <f t="shared" si="32"/>
        <v>24800</v>
      </c>
      <c r="S271" s="25">
        <f>+[1]DEPURADO!J265</f>
        <v>0</v>
      </c>
      <c r="T271" s="17" t="s">
        <v>45</v>
      </c>
      <c r="U271" s="25">
        <f>+[1]DEPURADO!I265</f>
        <v>0</v>
      </c>
      <c r="V271" s="24"/>
      <c r="W271" s="17" t="s">
        <v>45</v>
      </c>
      <c r="X271" s="25">
        <f>+[1]DEPURADO!K265+[1]DEPURADO!L265</f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34"/>
        <v>0</v>
      </c>
      <c r="AH271" s="24">
        <v>0</v>
      </c>
      <c r="AI271" s="24" t="str">
        <f>+[1]DEPURADO!G265</f>
        <v>NO RADICADA</v>
      </c>
      <c r="AJ271" s="26"/>
      <c r="AK271" s="27"/>
    </row>
    <row r="272" spans="1:37" s="28" customFormat="1" ht="16.149999999999999" customHeight="1">
      <c r="A272" s="17">
        <f t="shared" si="28"/>
        <v>264</v>
      </c>
      <c r="B272" s="18" t="s">
        <v>44</v>
      </c>
      <c r="C272" s="17">
        <f>+[1]DEPURADO!A266</f>
        <v>176564</v>
      </c>
      <c r="D272" s="17">
        <f>+[1]DEPURADO!B266</f>
        <v>176564</v>
      </c>
      <c r="E272" s="19">
        <f>+[1]DEPURADO!C266</f>
        <v>44535</v>
      </c>
      <c r="F272" s="20">
        <f>+IF([1]DEPURADO!D266&gt;1,[1]DEPURADO!D266," ")</f>
        <v>44542</v>
      </c>
      <c r="G272" s="21">
        <f>[1]DEPURADO!F266</f>
        <v>2699300</v>
      </c>
      <c r="H272" s="22">
        <v>0</v>
      </c>
      <c r="I272" s="22">
        <f>+[1]DEPURADO!M266+[1]DEPURADO!N266</f>
        <v>0</v>
      </c>
      <c r="J272" s="22">
        <f>+[1]DEPURADO!R266</f>
        <v>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9"/>
        <v>0</v>
      </c>
      <c r="O272" s="22">
        <f t="shared" si="30"/>
        <v>2699300</v>
      </c>
      <c r="P272" s="18">
        <f>IF([1]DEPURADO!H266&gt;1,0,[1]DEPURADO!B266)</f>
        <v>0</v>
      </c>
      <c r="Q272" s="24">
        <f t="shared" si="31"/>
        <v>0</v>
      </c>
      <c r="R272" s="25">
        <f t="shared" si="32"/>
        <v>2699300</v>
      </c>
      <c r="S272" s="25">
        <f>+[1]DEPURADO!J266</f>
        <v>0</v>
      </c>
      <c r="T272" s="17" t="s">
        <v>45</v>
      </c>
      <c r="U272" s="25">
        <f>+[1]DEPURADO!I266</f>
        <v>0</v>
      </c>
      <c r="V272" s="24"/>
      <c r="W272" s="17" t="s">
        <v>45</v>
      </c>
      <c r="X272" s="25">
        <f>+[1]DEPURADO!K266+[1]DEPURADO!L266</f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34"/>
        <v>0</v>
      </c>
      <c r="AH272" s="24">
        <v>0</v>
      </c>
      <c r="AI272" s="24" t="str">
        <f>+[1]DEPURADO!G266</f>
        <v>NO RADICADA</v>
      </c>
      <c r="AJ272" s="26"/>
      <c r="AK272" s="27"/>
    </row>
    <row r="273" spans="1:37" s="28" customFormat="1" ht="16.149999999999999" customHeight="1">
      <c r="A273" s="17">
        <f t="shared" si="28"/>
        <v>265</v>
      </c>
      <c r="B273" s="18" t="s">
        <v>44</v>
      </c>
      <c r="C273" s="17">
        <f>+[1]DEPURADO!A267</f>
        <v>176530</v>
      </c>
      <c r="D273" s="17">
        <f>+[1]DEPURADO!B267</f>
        <v>176530</v>
      </c>
      <c r="E273" s="19">
        <f>+[1]DEPURADO!C267</f>
        <v>44535</v>
      </c>
      <c r="F273" s="20">
        <f>+IF([1]DEPURADO!D267&gt;1,[1]DEPURADO!D267," ")</f>
        <v>44542</v>
      </c>
      <c r="G273" s="21">
        <f>[1]DEPURADO!F267</f>
        <v>3099400</v>
      </c>
      <c r="H273" s="22">
        <v>0</v>
      </c>
      <c r="I273" s="22">
        <f>+[1]DEPURADO!M267+[1]DEPURADO!N267</f>
        <v>0</v>
      </c>
      <c r="J273" s="22">
        <f>+[1]DEPURADO!R267</f>
        <v>0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9"/>
        <v>0</v>
      </c>
      <c r="O273" s="22">
        <f t="shared" si="30"/>
        <v>3099400</v>
      </c>
      <c r="P273" s="18">
        <f>IF([1]DEPURADO!H267&gt;1,0,[1]DEPURADO!B267)</f>
        <v>0</v>
      </c>
      <c r="Q273" s="24">
        <f t="shared" si="31"/>
        <v>0</v>
      </c>
      <c r="R273" s="25">
        <f t="shared" si="32"/>
        <v>3099400</v>
      </c>
      <c r="S273" s="25">
        <f>+[1]DEPURADO!J267</f>
        <v>0</v>
      </c>
      <c r="T273" s="17" t="s">
        <v>45</v>
      </c>
      <c r="U273" s="25">
        <f>+[1]DEPURADO!I267</f>
        <v>0</v>
      </c>
      <c r="V273" s="24"/>
      <c r="W273" s="17" t="s">
        <v>45</v>
      </c>
      <c r="X273" s="25">
        <f>+[1]DEPURADO!K267+[1]DEPURADO!L267</f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34"/>
        <v>0</v>
      </c>
      <c r="AH273" s="24">
        <v>0</v>
      </c>
      <c r="AI273" s="24" t="str">
        <f>+[1]DEPURADO!G267</f>
        <v>NO RADICADA</v>
      </c>
      <c r="AJ273" s="26"/>
      <c r="AK273" s="27"/>
    </row>
    <row r="274" spans="1:37" s="28" customFormat="1" ht="16.149999999999999" customHeight="1">
      <c r="A274" s="17">
        <f t="shared" si="28"/>
        <v>266</v>
      </c>
      <c r="B274" s="18" t="s">
        <v>46</v>
      </c>
      <c r="C274" s="17">
        <f>+[1]DEPURADO!A268</f>
        <v>176485</v>
      </c>
      <c r="D274" s="17">
        <f>+[1]DEPURADO!B268</f>
        <v>176485</v>
      </c>
      <c r="E274" s="19">
        <f>+[1]DEPURADO!C268</f>
        <v>44535</v>
      </c>
      <c r="F274" s="20">
        <f>+IF([1]DEPURADO!D268&gt;1,[1]DEPURADO!D268," ")</f>
        <v>44542</v>
      </c>
      <c r="G274" s="21">
        <f>[1]DEPURADO!F268</f>
        <v>36300</v>
      </c>
      <c r="H274" s="22">
        <v>0</v>
      </c>
      <c r="I274" s="22">
        <f>+[1]DEPURADO!M268+[1]DEPURADO!N268</f>
        <v>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9"/>
        <v>0</v>
      </c>
      <c r="O274" s="22">
        <f t="shared" si="30"/>
        <v>36300</v>
      </c>
      <c r="P274" s="18">
        <f>IF([1]DEPURADO!H268&gt;1,0,[1]DEPURADO!B268)</f>
        <v>0</v>
      </c>
      <c r="Q274" s="24">
        <f t="shared" si="31"/>
        <v>0</v>
      </c>
      <c r="R274" s="25">
        <f t="shared" si="32"/>
        <v>36300</v>
      </c>
      <c r="S274" s="25">
        <f>+[1]DEPURADO!J268</f>
        <v>0</v>
      </c>
      <c r="T274" s="17" t="s">
        <v>45</v>
      </c>
      <c r="U274" s="25">
        <f>+[1]DEPURADO!I268</f>
        <v>0</v>
      </c>
      <c r="V274" s="24"/>
      <c r="W274" s="17" t="s">
        <v>45</v>
      </c>
      <c r="X274" s="25">
        <f>+[1]DEPURADO!K268+[1]DEPURADO!L268</f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34"/>
        <v>0</v>
      </c>
      <c r="AH274" s="24">
        <v>0</v>
      </c>
      <c r="AI274" s="24" t="str">
        <f>+[1]DEPURADO!G268</f>
        <v>NO RADICADA</v>
      </c>
      <c r="AJ274" s="26"/>
      <c r="AK274" s="27"/>
    </row>
    <row r="275" spans="1:37" s="28" customFormat="1" ht="16.149999999999999" customHeight="1">
      <c r="A275" s="17">
        <f t="shared" si="28"/>
        <v>267</v>
      </c>
      <c r="B275" s="18" t="s">
        <v>44</v>
      </c>
      <c r="C275" s="17">
        <f>+[1]DEPURADO!A269</f>
        <v>176533</v>
      </c>
      <c r="D275" s="17">
        <f>+[1]DEPURADO!B269</f>
        <v>176533</v>
      </c>
      <c r="E275" s="19">
        <f>+[1]DEPURADO!C269</f>
        <v>44535</v>
      </c>
      <c r="F275" s="20">
        <f>+IF([1]DEPURADO!D269&gt;1,[1]DEPURADO!D269," ")</f>
        <v>44542</v>
      </c>
      <c r="G275" s="21">
        <f>[1]DEPURADO!F269</f>
        <v>36300</v>
      </c>
      <c r="H275" s="22">
        <v>0</v>
      </c>
      <c r="I275" s="22">
        <f>+[1]DEPURADO!M269+[1]DEPURADO!N269</f>
        <v>0</v>
      </c>
      <c r="J275" s="22">
        <f>+[1]DEPURADO!R269</f>
        <v>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9"/>
        <v>0</v>
      </c>
      <c r="O275" s="22">
        <f t="shared" si="30"/>
        <v>36300</v>
      </c>
      <c r="P275" s="18">
        <f>IF([1]DEPURADO!H269&gt;1,0,[1]DEPURADO!B269)</f>
        <v>0</v>
      </c>
      <c r="Q275" s="24">
        <f t="shared" si="31"/>
        <v>0</v>
      </c>
      <c r="R275" s="25">
        <f t="shared" si="32"/>
        <v>36300</v>
      </c>
      <c r="S275" s="25">
        <f>+[1]DEPURADO!J269</f>
        <v>0</v>
      </c>
      <c r="T275" s="17" t="s">
        <v>45</v>
      </c>
      <c r="U275" s="25">
        <f>+[1]DEPURADO!I269</f>
        <v>0</v>
      </c>
      <c r="V275" s="24"/>
      <c r="W275" s="17" t="s">
        <v>45</v>
      </c>
      <c r="X275" s="25">
        <f>+[1]DEPURADO!K269+[1]DEPURADO!L269</f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34"/>
        <v>0</v>
      </c>
      <c r="AH275" s="24">
        <v>0</v>
      </c>
      <c r="AI275" s="24" t="str">
        <f>+[1]DEPURADO!G269</f>
        <v>NO RADICADA</v>
      </c>
      <c r="AJ275" s="26"/>
      <c r="AK275" s="27"/>
    </row>
    <row r="276" spans="1:37" s="28" customFormat="1" ht="16.149999999999999" customHeight="1">
      <c r="A276" s="17">
        <f t="shared" si="28"/>
        <v>268</v>
      </c>
      <c r="B276" s="18" t="s">
        <v>46</v>
      </c>
      <c r="C276" s="17">
        <f>+[1]DEPURADO!A270</f>
        <v>176535</v>
      </c>
      <c r="D276" s="17">
        <f>+[1]DEPURADO!B270</f>
        <v>176535</v>
      </c>
      <c r="E276" s="19">
        <f>+[1]DEPURADO!C270</f>
        <v>44535</v>
      </c>
      <c r="F276" s="20">
        <f>+IF([1]DEPURADO!D270&gt;1,[1]DEPURADO!D270," ")</f>
        <v>44542</v>
      </c>
      <c r="G276" s="21">
        <f>[1]DEPURADO!F270</f>
        <v>36300</v>
      </c>
      <c r="H276" s="22">
        <v>0</v>
      </c>
      <c r="I276" s="22">
        <f>+[1]DEPURADO!M270+[1]DEPURADO!N270</f>
        <v>0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9"/>
        <v>0</v>
      </c>
      <c r="O276" s="22">
        <f t="shared" si="30"/>
        <v>36300</v>
      </c>
      <c r="P276" s="18">
        <f>IF([1]DEPURADO!H270&gt;1,0,[1]DEPURADO!B270)</f>
        <v>0</v>
      </c>
      <c r="Q276" s="24">
        <f t="shared" si="31"/>
        <v>0</v>
      </c>
      <c r="R276" s="25">
        <f t="shared" si="32"/>
        <v>36300</v>
      </c>
      <c r="S276" s="25">
        <f>+[1]DEPURADO!J270</f>
        <v>0</v>
      </c>
      <c r="T276" s="17" t="s">
        <v>45</v>
      </c>
      <c r="U276" s="25">
        <f>+[1]DEPURADO!I270</f>
        <v>0</v>
      </c>
      <c r="V276" s="24"/>
      <c r="W276" s="17" t="s">
        <v>45</v>
      </c>
      <c r="X276" s="25">
        <f>+[1]DEPURADO!K270+[1]DEPURADO!L270</f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34"/>
        <v>0</v>
      </c>
      <c r="AH276" s="24">
        <v>0</v>
      </c>
      <c r="AI276" s="24" t="str">
        <f>+[1]DEPURADO!G270</f>
        <v>NO RADICADA</v>
      </c>
      <c r="AJ276" s="26"/>
      <c r="AK276" s="27"/>
    </row>
    <row r="277" spans="1:37" s="28" customFormat="1" ht="16.149999999999999" customHeight="1">
      <c r="A277" s="17">
        <f t="shared" si="28"/>
        <v>269</v>
      </c>
      <c r="B277" s="18" t="s">
        <v>46</v>
      </c>
      <c r="C277" s="17">
        <f>+[1]DEPURADO!A271</f>
        <v>176540</v>
      </c>
      <c r="D277" s="17">
        <f>+[1]DEPURADO!B271</f>
        <v>176540</v>
      </c>
      <c r="E277" s="19">
        <f>+[1]DEPURADO!C271</f>
        <v>44535</v>
      </c>
      <c r="F277" s="20">
        <f>+IF([1]DEPURADO!D271&gt;1,[1]DEPURADO!D271," ")</f>
        <v>44542</v>
      </c>
      <c r="G277" s="21">
        <f>[1]DEPURADO!F271</f>
        <v>36300</v>
      </c>
      <c r="H277" s="22">
        <v>0</v>
      </c>
      <c r="I277" s="22">
        <f>+[1]DEPURADO!M271+[1]DEPURADO!N271</f>
        <v>0</v>
      </c>
      <c r="J277" s="22">
        <f>+[1]DEPURADO!R271</f>
        <v>0</v>
      </c>
      <c r="K277" s="23">
        <f>+[1]DEPURADO!P271+[1]DEPURADO!Q271</f>
        <v>0</v>
      </c>
      <c r="L277" s="22">
        <v>0</v>
      </c>
      <c r="M277" s="22">
        <v>0</v>
      </c>
      <c r="N277" s="22">
        <f t="shared" si="29"/>
        <v>0</v>
      </c>
      <c r="O277" s="22">
        <f t="shared" si="30"/>
        <v>36300</v>
      </c>
      <c r="P277" s="18">
        <f>IF([1]DEPURADO!H271&gt;1,0,[1]DEPURADO!B271)</f>
        <v>0</v>
      </c>
      <c r="Q277" s="24">
        <f t="shared" si="31"/>
        <v>0</v>
      </c>
      <c r="R277" s="25">
        <f t="shared" si="32"/>
        <v>36300</v>
      </c>
      <c r="S277" s="25">
        <f>+[1]DEPURADO!J271</f>
        <v>0</v>
      </c>
      <c r="T277" s="17" t="s">
        <v>45</v>
      </c>
      <c r="U277" s="25">
        <f>+[1]DEPURADO!I271</f>
        <v>0</v>
      </c>
      <c r="V277" s="24"/>
      <c r="W277" s="17" t="s">
        <v>45</v>
      </c>
      <c r="X277" s="25">
        <f>+[1]DEPURADO!K271+[1]DEPURADO!L271</f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34"/>
        <v>0</v>
      </c>
      <c r="AH277" s="24">
        <v>0</v>
      </c>
      <c r="AI277" s="24" t="str">
        <f>+[1]DEPURADO!G271</f>
        <v>NO RADICADA</v>
      </c>
      <c r="AJ277" s="26"/>
      <c r="AK277" s="27"/>
    </row>
    <row r="278" spans="1:37" s="28" customFormat="1" ht="16.149999999999999" customHeight="1">
      <c r="A278" s="17">
        <f t="shared" si="28"/>
        <v>270</v>
      </c>
      <c r="B278" s="18" t="s">
        <v>44</v>
      </c>
      <c r="C278" s="17">
        <f>+[1]DEPURADO!A272</f>
        <v>176534</v>
      </c>
      <c r="D278" s="17">
        <f>+[1]DEPURADO!B272</f>
        <v>176534</v>
      </c>
      <c r="E278" s="19">
        <f>+[1]DEPURADO!C272</f>
        <v>44535</v>
      </c>
      <c r="F278" s="20">
        <f>+IF([1]DEPURADO!D272&gt;1,[1]DEPURADO!D272," ")</f>
        <v>44542</v>
      </c>
      <c r="G278" s="21">
        <f>[1]DEPURADO!F272</f>
        <v>36300</v>
      </c>
      <c r="H278" s="22">
        <v>0</v>
      </c>
      <c r="I278" s="22">
        <f>+[1]DEPURADO!M272+[1]DEPURADO!N272</f>
        <v>0</v>
      </c>
      <c r="J278" s="22">
        <f>+[1]DEPURADO!R272</f>
        <v>0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9"/>
        <v>0</v>
      </c>
      <c r="O278" s="22">
        <f t="shared" si="30"/>
        <v>36300</v>
      </c>
      <c r="P278" s="18">
        <f>IF([1]DEPURADO!H272&gt;1,0,[1]DEPURADO!B272)</f>
        <v>0</v>
      </c>
      <c r="Q278" s="24">
        <f t="shared" si="31"/>
        <v>0</v>
      </c>
      <c r="R278" s="25">
        <f t="shared" si="32"/>
        <v>36300</v>
      </c>
      <c r="S278" s="25">
        <f>+[1]DEPURADO!J272</f>
        <v>0</v>
      </c>
      <c r="T278" s="17" t="s">
        <v>45</v>
      </c>
      <c r="U278" s="25">
        <f>+[1]DEPURADO!I272</f>
        <v>0</v>
      </c>
      <c r="V278" s="24"/>
      <c r="W278" s="17" t="s">
        <v>45</v>
      </c>
      <c r="X278" s="25">
        <f>+[1]DEPURADO!K272+[1]DEPURADO!L272</f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34"/>
        <v>0</v>
      </c>
      <c r="AH278" s="24">
        <v>0</v>
      </c>
      <c r="AI278" s="24" t="str">
        <f>+[1]DEPURADO!G272</f>
        <v>NO RADICADA</v>
      </c>
      <c r="AJ278" s="26"/>
      <c r="AK278" s="27"/>
    </row>
    <row r="279" spans="1:37" s="28" customFormat="1" ht="16.149999999999999" customHeight="1">
      <c r="A279" s="17">
        <f t="shared" si="28"/>
        <v>271</v>
      </c>
      <c r="B279" s="18" t="s">
        <v>44</v>
      </c>
      <c r="C279" s="17">
        <f>+[1]DEPURADO!A273</f>
        <v>176559</v>
      </c>
      <c r="D279" s="17">
        <f>+[1]DEPURADO!B273</f>
        <v>176559</v>
      </c>
      <c r="E279" s="19">
        <f>+[1]DEPURADO!C273</f>
        <v>44535</v>
      </c>
      <c r="F279" s="20">
        <f>+IF([1]DEPURADO!D273&gt;1,[1]DEPURADO!D273," ")</f>
        <v>44542</v>
      </c>
      <c r="G279" s="21">
        <f>[1]DEPURADO!F273</f>
        <v>3740800</v>
      </c>
      <c r="H279" s="22">
        <v>0</v>
      </c>
      <c r="I279" s="22">
        <f>+[1]DEPURADO!M273+[1]DEPURADO!N273</f>
        <v>0</v>
      </c>
      <c r="J279" s="22">
        <f>+[1]DEPURADO!R273</f>
        <v>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9"/>
        <v>0</v>
      </c>
      <c r="O279" s="22">
        <f t="shared" si="30"/>
        <v>3740800</v>
      </c>
      <c r="P279" s="18">
        <f>IF([1]DEPURADO!H273&gt;1,0,[1]DEPURADO!B273)</f>
        <v>0</v>
      </c>
      <c r="Q279" s="24">
        <f t="shared" si="31"/>
        <v>0</v>
      </c>
      <c r="R279" s="25">
        <f t="shared" si="32"/>
        <v>3740800</v>
      </c>
      <c r="S279" s="25">
        <f>+[1]DEPURADO!J273</f>
        <v>0</v>
      </c>
      <c r="T279" s="17" t="s">
        <v>45</v>
      </c>
      <c r="U279" s="25">
        <f>+[1]DEPURADO!I273</f>
        <v>0</v>
      </c>
      <c r="V279" s="24"/>
      <c r="W279" s="17" t="s">
        <v>45</v>
      </c>
      <c r="X279" s="25">
        <f>+[1]DEPURADO!K273+[1]DEPURADO!L273</f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34"/>
        <v>0</v>
      </c>
      <c r="AH279" s="24">
        <v>0</v>
      </c>
      <c r="AI279" s="24" t="str">
        <f>+[1]DEPURADO!G273</f>
        <v>NO RADICADA</v>
      </c>
      <c r="AJ279" s="26"/>
      <c r="AK279" s="27"/>
    </row>
    <row r="280" spans="1:37" s="28" customFormat="1" ht="16.149999999999999" customHeight="1">
      <c r="A280" s="17">
        <f t="shared" si="28"/>
        <v>272</v>
      </c>
      <c r="B280" s="18" t="s">
        <v>44</v>
      </c>
      <c r="C280" s="17">
        <f>+[1]DEPURADO!A274</f>
        <v>176526</v>
      </c>
      <c r="D280" s="17">
        <f>+[1]DEPURADO!B274</f>
        <v>176526</v>
      </c>
      <c r="E280" s="19">
        <f>+[1]DEPURADO!C274</f>
        <v>44535</v>
      </c>
      <c r="F280" s="20">
        <f>+IF([1]DEPURADO!D274&gt;1,[1]DEPURADO!D274," ")</f>
        <v>44542</v>
      </c>
      <c r="G280" s="21">
        <f>[1]DEPURADO!F274</f>
        <v>59700</v>
      </c>
      <c r="H280" s="22">
        <v>0</v>
      </c>
      <c r="I280" s="22">
        <f>+[1]DEPURADO!M274+[1]DEPURADO!N274</f>
        <v>0</v>
      </c>
      <c r="J280" s="22">
        <f>+[1]DEPURADO!R274</f>
        <v>0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9"/>
        <v>0</v>
      </c>
      <c r="O280" s="22">
        <f t="shared" si="30"/>
        <v>59700</v>
      </c>
      <c r="P280" s="18">
        <f>IF([1]DEPURADO!H274&gt;1,0,[1]DEPURADO!B274)</f>
        <v>0</v>
      </c>
      <c r="Q280" s="24">
        <f t="shared" si="31"/>
        <v>0</v>
      </c>
      <c r="R280" s="25">
        <f t="shared" si="32"/>
        <v>59700</v>
      </c>
      <c r="S280" s="25">
        <f>+[1]DEPURADO!J274</f>
        <v>0</v>
      </c>
      <c r="T280" s="17" t="s">
        <v>45</v>
      </c>
      <c r="U280" s="25">
        <f>+[1]DEPURADO!I274</f>
        <v>0</v>
      </c>
      <c r="V280" s="24"/>
      <c r="W280" s="17" t="s">
        <v>45</v>
      </c>
      <c r="X280" s="25">
        <f>+[1]DEPURADO!K274+[1]DEPURADO!L274</f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34"/>
        <v>0</v>
      </c>
      <c r="AH280" s="24">
        <v>0</v>
      </c>
      <c r="AI280" s="24" t="str">
        <f>+[1]DEPURADO!G274</f>
        <v>NO RADICADA</v>
      </c>
      <c r="AJ280" s="26"/>
      <c r="AK280" s="27"/>
    </row>
    <row r="281" spans="1:37" s="28" customFormat="1" ht="16.149999999999999" customHeight="1">
      <c r="A281" s="17">
        <f t="shared" si="28"/>
        <v>273</v>
      </c>
      <c r="B281" s="18" t="s">
        <v>46</v>
      </c>
      <c r="C281" s="17">
        <f>+[1]DEPURADO!A275</f>
        <v>176560</v>
      </c>
      <c r="D281" s="17">
        <f>+[1]DEPURADO!B275</f>
        <v>176560</v>
      </c>
      <c r="E281" s="19">
        <f>+[1]DEPURADO!C275</f>
        <v>44535</v>
      </c>
      <c r="F281" s="20">
        <f>+IF([1]DEPURADO!D275&gt;1,[1]DEPURADO!D275," ")</f>
        <v>44542</v>
      </c>
      <c r="G281" s="21">
        <f>[1]DEPURADO!F275</f>
        <v>7334380</v>
      </c>
      <c r="H281" s="22">
        <v>0</v>
      </c>
      <c r="I281" s="22">
        <f>+[1]DEPURADO!M275+[1]DEPURADO!N275</f>
        <v>0</v>
      </c>
      <c r="J281" s="22">
        <f>+[1]DEPURADO!R275</f>
        <v>0</v>
      </c>
      <c r="K281" s="23">
        <f>+[1]DEPURADO!P275+[1]DEPURADO!Q275</f>
        <v>0</v>
      </c>
      <c r="L281" s="22">
        <v>0</v>
      </c>
      <c r="M281" s="22">
        <v>0</v>
      </c>
      <c r="N281" s="22">
        <f t="shared" si="29"/>
        <v>0</v>
      </c>
      <c r="O281" s="22">
        <f t="shared" si="30"/>
        <v>7334380</v>
      </c>
      <c r="P281" s="18">
        <f>IF([1]DEPURADO!H275&gt;1,0,[1]DEPURADO!B275)</f>
        <v>0</v>
      </c>
      <c r="Q281" s="24">
        <f t="shared" si="31"/>
        <v>0</v>
      </c>
      <c r="R281" s="25">
        <f t="shared" si="32"/>
        <v>7334380</v>
      </c>
      <c r="S281" s="25">
        <f>+[1]DEPURADO!J275</f>
        <v>0</v>
      </c>
      <c r="T281" s="17" t="s">
        <v>45</v>
      </c>
      <c r="U281" s="25">
        <f>+[1]DEPURADO!I275</f>
        <v>0</v>
      </c>
      <c r="V281" s="24"/>
      <c r="W281" s="17" t="s">
        <v>45</v>
      </c>
      <c r="X281" s="25">
        <f>+[1]DEPURADO!K275+[1]DEPURADO!L275</f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f>+[1]DEPURADO!K275</f>
        <v>0</v>
      </c>
      <c r="AF281" s="24">
        <v>0</v>
      </c>
      <c r="AG281" s="24">
        <f t="shared" si="34"/>
        <v>0</v>
      </c>
      <c r="AH281" s="24">
        <v>0</v>
      </c>
      <c r="AI281" s="24" t="str">
        <f>+[1]DEPURADO!G275</f>
        <v>NO RADICADA</v>
      </c>
      <c r="AJ281" s="26"/>
      <c r="AK281" s="27"/>
    </row>
    <row r="282" spans="1:37" s="28" customFormat="1" ht="16.149999999999999" customHeight="1">
      <c r="A282" s="17">
        <f t="shared" si="28"/>
        <v>274</v>
      </c>
      <c r="B282" s="18" t="s">
        <v>46</v>
      </c>
      <c r="C282" s="17">
        <f>+[1]DEPURADO!A276</f>
        <v>188958</v>
      </c>
      <c r="D282" s="17">
        <f>+[1]DEPURADO!B276</f>
        <v>188958</v>
      </c>
      <c r="E282" s="19">
        <f>+[1]DEPURADO!C276</f>
        <v>44575</v>
      </c>
      <c r="F282" s="20">
        <f>+IF([1]DEPURADO!D276&gt;1,[1]DEPURADO!D276," ")</f>
        <v>44602</v>
      </c>
      <c r="G282" s="21">
        <f>[1]DEPURADO!F276</f>
        <v>672024</v>
      </c>
      <c r="H282" s="22">
        <v>0</v>
      </c>
      <c r="I282" s="22">
        <f>+[1]DEPURADO!M276+[1]DEPURADO!N276</f>
        <v>0</v>
      </c>
      <c r="J282" s="22">
        <f>+[1]DEPURADO!R276</f>
        <v>672024</v>
      </c>
      <c r="K282" s="23">
        <f>+[1]DEPURADO!P276+[1]DEPURADO!Q276</f>
        <v>0</v>
      </c>
      <c r="L282" s="22">
        <v>0</v>
      </c>
      <c r="M282" s="22">
        <v>0</v>
      </c>
      <c r="N282" s="22">
        <f t="shared" si="29"/>
        <v>672024</v>
      </c>
      <c r="O282" s="22">
        <f t="shared" si="30"/>
        <v>0</v>
      </c>
      <c r="P282" s="18">
        <f>IF([1]DEPURADO!H276&gt;1,0,[1]DEPURADO!B276)</f>
        <v>188958</v>
      </c>
      <c r="Q282" s="24">
        <f t="shared" si="31"/>
        <v>672024</v>
      </c>
      <c r="R282" s="25">
        <f t="shared" si="32"/>
        <v>0</v>
      </c>
      <c r="S282" s="25">
        <f>+[1]DEPURADO!J276</f>
        <v>0</v>
      </c>
      <c r="T282" s="17" t="s">
        <v>45</v>
      </c>
      <c r="U282" s="25">
        <f>+[1]DEPURADO!I276</f>
        <v>0</v>
      </c>
      <c r="V282" s="24"/>
      <c r="W282" s="17" t="s">
        <v>45</v>
      </c>
      <c r="X282" s="25">
        <f>+[1]DEPURADO!K276+[1]DEPURADO!L276</f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f>+[1]DEPURADO!K276</f>
        <v>0</v>
      </c>
      <c r="AF282" s="24">
        <v>0</v>
      </c>
      <c r="AG282" s="24">
        <f t="shared" si="34"/>
        <v>0</v>
      </c>
      <c r="AH282" s="24">
        <v>0</v>
      </c>
      <c r="AI282" s="24" t="str">
        <f>+[1]DEPURADO!G276</f>
        <v>CANCELADA</v>
      </c>
      <c r="AJ282" s="26"/>
      <c r="AK282" s="27"/>
    </row>
    <row r="283" spans="1:37" s="28" customFormat="1" ht="16.149999999999999" customHeight="1">
      <c r="A283" s="17">
        <f t="shared" si="28"/>
        <v>275</v>
      </c>
      <c r="B283" s="18" t="s">
        <v>46</v>
      </c>
      <c r="C283" s="17">
        <f>+[1]DEPURADO!A277</f>
        <v>192242</v>
      </c>
      <c r="D283" s="17">
        <f>+[1]DEPURADO!B277</f>
        <v>192242</v>
      </c>
      <c r="E283" s="19">
        <f>+[1]DEPURADO!C277</f>
        <v>44585</v>
      </c>
      <c r="F283" s="20">
        <f>+IF([1]DEPURADO!D277&gt;1,[1]DEPURADO!D277," ")</f>
        <v>44602</v>
      </c>
      <c r="G283" s="21">
        <f>[1]DEPURADO!F277</f>
        <v>162149</v>
      </c>
      <c r="H283" s="22">
        <v>0</v>
      </c>
      <c r="I283" s="22">
        <f>+[1]DEPURADO!M277+[1]DEPURADO!N277</f>
        <v>0</v>
      </c>
      <c r="J283" s="22">
        <f>+[1]DEPURADO!R277</f>
        <v>0</v>
      </c>
      <c r="K283" s="23">
        <f>+[1]DEPURADO!P277+[1]DEPURADO!Q277</f>
        <v>162149</v>
      </c>
      <c r="L283" s="22">
        <v>0</v>
      </c>
      <c r="M283" s="22">
        <v>0</v>
      </c>
      <c r="N283" s="22">
        <f t="shared" si="29"/>
        <v>162149</v>
      </c>
      <c r="O283" s="22">
        <f t="shared" si="30"/>
        <v>0</v>
      </c>
      <c r="P283" s="18">
        <f>IF([1]DEPURADO!H277&gt;1,0,[1]DEPURADO!B277)</f>
        <v>192242</v>
      </c>
      <c r="Q283" s="24">
        <f t="shared" si="31"/>
        <v>162149</v>
      </c>
      <c r="R283" s="25">
        <f t="shared" si="32"/>
        <v>0</v>
      </c>
      <c r="S283" s="25">
        <f>+[1]DEPURADO!J277</f>
        <v>0</v>
      </c>
      <c r="T283" s="17" t="s">
        <v>45</v>
      </c>
      <c r="U283" s="25">
        <f>+[1]DEPURADO!I277</f>
        <v>0</v>
      </c>
      <c r="V283" s="24"/>
      <c r="W283" s="17" t="s">
        <v>45</v>
      </c>
      <c r="X283" s="25">
        <f>+[1]DEPURADO!K277+[1]DEPURADO!L277</f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f>+[1]DEPURADO!K277</f>
        <v>0</v>
      </c>
      <c r="AF283" s="24">
        <v>0</v>
      </c>
      <c r="AG283" s="24">
        <f t="shared" si="34"/>
        <v>0</v>
      </c>
      <c r="AH283" s="24">
        <v>0</v>
      </c>
      <c r="AI283" s="24" t="str">
        <f>+[1]DEPURADO!G277</f>
        <v>CANCELADA</v>
      </c>
      <c r="AJ283" s="26"/>
      <c r="AK283" s="27"/>
    </row>
    <row r="284" spans="1:37" s="28" customFormat="1" ht="16.149999999999999" customHeight="1">
      <c r="A284" s="17">
        <f t="shared" si="28"/>
        <v>276</v>
      </c>
      <c r="B284" s="18" t="s">
        <v>44</v>
      </c>
      <c r="C284" s="17">
        <f>+[1]DEPURADO!A278</f>
        <v>193108</v>
      </c>
      <c r="D284" s="17">
        <f>+[1]DEPURADO!B278</f>
        <v>193108</v>
      </c>
      <c r="E284" s="19">
        <f>+[1]DEPURADO!C278</f>
        <v>44587</v>
      </c>
      <c r="F284" s="20">
        <f>+IF([1]DEPURADO!D278&gt;1,[1]DEPURADO!D278," ")</f>
        <v>44602</v>
      </c>
      <c r="G284" s="21">
        <f>[1]DEPURADO!F278</f>
        <v>428992</v>
      </c>
      <c r="H284" s="22">
        <v>0</v>
      </c>
      <c r="I284" s="22">
        <f>+[1]DEPURADO!M278+[1]DEPURADO!N278</f>
        <v>0</v>
      </c>
      <c r="J284" s="22">
        <f>+[1]DEPURADO!R278</f>
        <v>0</v>
      </c>
      <c r="K284" s="23">
        <f>+[1]DEPURADO!P278+[1]DEPURADO!Q278</f>
        <v>428992</v>
      </c>
      <c r="L284" s="22">
        <v>0</v>
      </c>
      <c r="M284" s="22">
        <v>0</v>
      </c>
      <c r="N284" s="22">
        <f t="shared" si="29"/>
        <v>428992</v>
      </c>
      <c r="O284" s="22">
        <f t="shared" si="30"/>
        <v>0</v>
      </c>
      <c r="P284" s="18">
        <f>IF([1]DEPURADO!H278&gt;1,0,[1]DEPURADO!B278)</f>
        <v>193108</v>
      </c>
      <c r="Q284" s="24">
        <f t="shared" si="31"/>
        <v>428992</v>
      </c>
      <c r="R284" s="25">
        <f t="shared" si="32"/>
        <v>0</v>
      </c>
      <c r="S284" s="25">
        <f>+[1]DEPURADO!J278</f>
        <v>0</v>
      </c>
      <c r="T284" s="17" t="s">
        <v>45</v>
      </c>
      <c r="U284" s="25">
        <f>+[1]DEPURADO!I278</f>
        <v>0</v>
      </c>
      <c r="V284" s="24"/>
      <c r="W284" s="17" t="s">
        <v>45</v>
      </c>
      <c r="X284" s="25">
        <f>+[1]DEPURADO!K278+[1]DEPURADO!L278</f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f>+[1]DEPURADO!K278</f>
        <v>0</v>
      </c>
      <c r="AF284" s="24">
        <v>0</v>
      </c>
      <c r="AG284" s="24">
        <f t="shared" si="34"/>
        <v>0</v>
      </c>
      <c r="AH284" s="24">
        <v>0</v>
      </c>
      <c r="AI284" s="24" t="str">
        <f>+[1]DEPURADO!G278</f>
        <v>CANCELADA</v>
      </c>
      <c r="AJ284" s="26"/>
      <c r="AK284" s="27"/>
    </row>
    <row r="285" spans="1:37" s="28" customFormat="1" ht="16.149999999999999" customHeight="1">
      <c r="A285" s="17">
        <f t="shared" si="28"/>
        <v>277</v>
      </c>
      <c r="B285" s="18" t="s">
        <v>44</v>
      </c>
      <c r="C285" s="17">
        <f>+[1]DEPURADO!A279</f>
        <v>193141</v>
      </c>
      <c r="D285" s="17">
        <f>+[1]DEPURADO!B279</f>
        <v>193141</v>
      </c>
      <c r="E285" s="19">
        <f>+[1]DEPURADO!C279</f>
        <v>44587</v>
      </c>
      <c r="F285" s="20">
        <f>+IF([1]DEPURADO!D279&gt;1,[1]DEPURADO!D279," ")</f>
        <v>44602</v>
      </c>
      <c r="G285" s="21">
        <f>[1]DEPURADO!F279</f>
        <v>68201</v>
      </c>
      <c r="H285" s="22">
        <v>0</v>
      </c>
      <c r="I285" s="22">
        <f>+[1]DEPURADO!M279+[1]DEPURADO!N279</f>
        <v>0</v>
      </c>
      <c r="J285" s="22">
        <f>+[1]DEPURADO!R279</f>
        <v>0</v>
      </c>
      <c r="K285" s="23">
        <f>+[1]DEPURADO!P279+[1]DEPURADO!Q279</f>
        <v>68201</v>
      </c>
      <c r="L285" s="22">
        <v>0</v>
      </c>
      <c r="M285" s="22">
        <v>0</v>
      </c>
      <c r="N285" s="22">
        <f t="shared" si="29"/>
        <v>68201</v>
      </c>
      <c r="O285" s="22">
        <f t="shared" si="30"/>
        <v>0</v>
      </c>
      <c r="P285" s="18">
        <f>IF([1]DEPURADO!H279&gt;1,0,[1]DEPURADO!B279)</f>
        <v>193141</v>
      </c>
      <c r="Q285" s="24">
        <f t="shared" si="31"/>
        <v>68201</v>
      </c>
      <c r="R285" s="25">
        <f t="shared" si="32"/>
        <v>0</v>
      </c>
      <c r="S285" s="25">
        <f>+[1]DEPURADO!J279</f>
        <v>0</v>
      </c>
      <c r="T285" s="17" t="s">
        <v>45</v>
      </c>
      <c r="U285" s="25">
        <f>+[1]DEPURADO!I279</f>
        <v>0</v>
      </c>
      <c r="V285" s="24"/>
      <c r="W285" s="17" t="s">
        <v>45</v>
      </c>
      <c r="X285" s="25">
        <f>+[1]DEPURADO!K279+[1]DEPURADO!L279</f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f>+[1]DEPURADO!K279</f>
        <v>0</v>
      </c>
      <c r="AF285" s="24">
        <v>0</v>
      </c>
      <c r="AG285" s="24">
        <f t="shared" si="34"/>
        <v>0</v>
      </c>
      <c r="AH285" s="24">
        <v>0</v>
      </c>
      <c r="AI285" s="24" t="str">
        <f>+[1]DEPURADO!G279</f>
        <v>CANCELADA</v>
      </c>
      <c r="AJ285" s="26"/>
      <c r="AK285" s="27"/>
    </row>
    <row r="286" spans="1:37" s="28" customFormat="1" ht="16.149999999999999" customHeight="1">
      <c r="A286" s="17">
        <f t="shared" si="28"/>
        <v>278</v>
      </c>
      <c r="B286" s="18" t="s">
        <v>44</v>
      </c>
      <c r="C286" s="17">
        <f>+[1]DEPURADO!A280</f>
        <v>221213</v>
      </c>
      <c r="D286" s="17">
        <f>+[1]DEPURADO!B280</f>
        <v>221213</v>
      </c>
      <c r="E286" s="19">
        <f>+[1]DEPURADO!C280</f>
        <v>44652</v>
      </c>
      <c r="F286" s="20">
        <f>+IF([1]DEPURADO!D280&gt;1,[1]DEPURADO!D280," ")</f>
        <v>44708</v>
      </c>
      <c r="G286" s="21">
        <f>[1]DEPURADO!F280</f>
        <v>156900</v>
      </c>
      <c r="H286" s="22">
        <v>0</v>
      </c>
      <c r="I286" s="22">
        <f>+[1]DEPURADO!M280+[1]DEPURADO!N280</f>
        <v>0</v>
      </c>
      <c r="J286" s="22">
        <f>+[1]DEPURADO!R280</f>
        <v>156900</v>
      </c>
      <c r="K286" s="23">
        <f>+[1]DEPURADO!P280+[1]DEPURADO!Q280</f>
        <v>0</v>
      </c>
      <c r="L286" s="22">
        <v>0</v>
      </c>
      <c r="M286" s="22">
        <v>0</v>
      </c>
      <c r="N286" s="22">
        <f t="shared" si="29"/>
        <v>156900</v>
      </c>
      <c r="O286" s="22">
        <f t="shared" si="30"/>
        <v>0</v>
      </c>
      <c r="P286" s="18">
        <f>IF([1]DEPURADO!H280&gt;1,0,[1]DEPURADO!B280)</f>
        <v>221213</v>
      </c>
      <c r="Q286" s="24">
        <f t="shared" si="31"/>
        <v>156900</v>
      </c>
      <c r="R286" s="25">
        <f t="shared" si="32"/>
        <v>0</v>
      </c>
      <c r="S286" s="25">
        <f>+[1]DEPURADO!J280</f>
        <v>0</v>
      </c>
      <c r="T286" s="17" t="s">
        <v>45</v>
      </c>
      <c r="U286" s="25">
        <f>+[1]DEPURADO!I280</f>
        <v>0</v>
      </c>
      <c r="V286" s="24"/>
      <c r="W286" s="17" t="s">
        <v>45</v>
      </c>
      <c r="X286" s="25">
        <f>+[1]DEPURADO!K280+[1]DEPURADO!L280</f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f>+[1]DEPURADO!K280</f>
        <v>0</v>
      </c>
      <c r="AF286" s="24">
        <v>0</v>
      </c>
      <c r="AG286" s="24">
        <f t="shared" si="34"/>
        <v>0</v>
      </c>
      <c r="AH286" s="24">
        <v>0</v>
      </c>
      <c r="AI286" s="24" t="str">
        <f>+[1]DEPURADO!G280</f>
        <v>CANCELADA</v>
      </c>
      <c r="AJ286" s="26"/>
      <c r="AK286" s="27"/>
    </row>
    <row r="287" spans="1:37" s="28" customFormat="1" ht="16.149999999999999" customHeight="1">
      <c r="A287" s="17">
        <f t="shared" si="28"/>
        <v>279</v>
      </c>
      <c r="B287" s="18" t="s">
        <v>44</v>
      </c>
      <c r="C287" s="17">
        <f>+[1]DEPURADO!A281</f>
        <v>221498</v>
      </c>
      <c r="D287" s="17">
        <f>+[1]DEPURADO!B281</f>
        <v>221498</v>
      </c>
      <c r="E287" s="19">
        <f>+[1]DEPURADO!C281</f>
        <v>44652</v>
      </c>
      <c r="F287" s="20">
        <f>+IF([1]DEPURADO!D281&gt;1,[1]DEPURADO!D281," ")</f>
        <v>44708</v>
      </c>
      <c r="G287" s="21">
        <f>[1]DEPURADO!F281</f>
        <v>28900</v>
      </c>
      <c r="H287" s="22">
        <v>0</v>
      </c>
      <c r="I287" s="22">
        <f>+[1]DEPURADO!M281+[1]DEPURADO!N281</f>
        <v>0</v>
      </c>
      <c r="J287" s="22">
        <f>+[1]DEPURADO!R281</f>
        <v>28900</v>
      </c>
      <c r="K287" s="23">
        <f>+[1]DEPURADO!P281+[1]DEPURADO!Q281</f>
        <v>0</v>
      </c>
      <c r="L287" s="22">
        <v>0</v>
      </c>
      <c r="M287" s="22">
        <v>0</v>
      </c>
      <c r="N287" s="22">
        <f t="shared" si="29"/>
        <v>28900</v>
      </c>
      <c r="O287" s="22">
        <f t="shared" si="30"/>
        <v>0</v>
      </c>
      <c r="P287" s="18">
        <f>IF([1]DEPURADO!H281&gt;1,0,[1]DEPURADO!B281)</f>
        <v>221498</v>
      </c>
      <c r="Q287" s="24">
        <f t="shared" si="31"/>
        <v>28900</v>
      </c>
      <c r="R287" s="25">
        <f t="shared" si="32"/>
        <v>0</v>
      </c>
      <c r="S287" s="25">
        <f>+[1]DEPURADO!J281</f>
        <v>0</v>
      </c>
      <c r="T287" s="17" t="s">
        <v>45</v>
      </c>
      <c r="U287" s="25">
        <f>+[1]DEPURADO!I281</f>
        <v>0</v>
      </c>
      <c r="V287" s="24"/>
      <c r="W287" s="17" t="s">
        <v>45</v>
      </c>
      <c r="X287" s="25">
        <f>+[1]DEPURADO!K281+[1]DEPURADO!L281</f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f>+[1]DEPURADO!K281</f>
        <v>0</v>
      </c>
      <c r="AF287" s="24">
        <v>0</v>
      </c>
      <c r="AG287" s="24">
        <f t="shared" si="34"/>
        <v>0</v>
      </c>
      <c r="AH287" s="24">
        <v>0</v>
      </c>
      <c r="AI287" s="24" t="str">
        <f>+[1]DEPURADO!G281</f>
        <v>CANCELADA</v>
      </c>
      <c r="AJ287" s="26"/>
      <c r="AK287" s="27"/>
    </row>
    <row r="288" spans="1:37" s="28" customFormat="1" ht="16.149999999999999" customHeight="1">
      <c r="A288" s="17">
        <f t="shared" si="28"/>
        <v>280</v>
      </c>
      <c r="B288" s="18" t="s">
        <v>44</v>
      </c>
      <c r="C288" s="17">
        <f>+[1]DEPURADO!A282</f>
        <v>221579</v>
      </c>
      <c r="D288" s="17">
        <f>+[1]DEPURADO!B282</f>
        <v>221579</v>
      </c>
      <c r="E288" s="19">
        <f>+[1]DEPURADO!C282</f>
        <v>44652</v>
      </c>
      <c r="F288" s="20">
        <f>+IF([1]DEPURADO!D282&gt;1,[1]DEPURADO!D282," ")</f>
        <v>44708</v>
      </c>
      <c r="G288" s="21">
        <f>[1]DEPURADO!F282</f>
        <v>85500</v>
      </c>
      <c r="H288" s="22">
        <v>0</v>
      </c>
      <c r="I288" s="22">
        <f>+[1]DEPURADO!M282+[1]DEPURADO!N282</f>
        <v>0</v>
      </c>
      <c r="J288" s="22">
        <f>+[1]DEPURADO!R282</f>
        <v>85500</v>
      </c>
      <c r="K288" s="23">
        <f>+[1]DEPURADO!P282+[1]DEPURADO!Q282</f>
        <v>0</v>
      </c>
      <c r="L288" s="22">
        <v>0</v>
      </c>
      <c r="M288" s="22">
        <v>0</v>
      </c>
      <c r="N288" s="22">
        <f t="shared" si="29"/>
        <v>85500</v>
      </c>
      <c r="O288" s="22">
        <f t="shared" si="30"/>
        <v>0</v>
      </c>
      <c r="P288" s="18">
        <f>IF([1]DEPURADO!H282&gt;1,0,[1]DEPURADO!B282)</f>
        <v>221579</v>
      </c>
      <c r="Q288" s="24">
        <f t="shared" si="31"/>
        <v>85500</v>
      </c>
      <c r="R288" s="25">
        <f t="shared" si="32"/>
        <v>0</v>
      </c>
      <c r="S288" s="25">
        <f>+[1]DEPURADO!J282</f>
        <v>0</v>
      </c>
      <c r="T288" s="17" t="s">
        <v>45</v>
      </c>
      <c r="U288" s="25">
        <f>+[1]DEPURADO!I282</f>
        <v>0</v>
      </c>
      <c r="V288" s="24"/>
      <c r="W288" s="17" t="s">
        <v>45</v>
      </c>
      <c r="X288" s="25">
        <f>+[1]DEPURADO!K282+[1]DEPURADO!L282</f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f>+[1]DEPURADO!K282</f>
        <v>0</v>
      </c>
      <c r="AF288" s="24">
        <v>0</v>
      </c>
      <c r="AG288" s="24">
        <f t="shared" si="34"/>
        <v>0</v>
      </c>
      <c r="AH288" s="24">
        <v>0</v>
      </c>
      <c r="AI288" s="24" t="str">
        <f>+[1]DEPURADO!G282</f>
        <v>CANCELADA</v>
      </c>
      <c r="AJ288" s="26"/>
      <c r="AK288" s="27"/>
    </row>
    <row r="289" spans="1:37" s="28" customFormat="1" ht="16.149999999999999" customHeight="1">
      <c r="A289" s="17">
        <f t="shared" si="28"/>
        <v>281</v>
      </c>
      <c r="B289" s="18" t="s">
        <v>44</v>
      </c>
      <c r="C289" s="17">
        <f>+[1]DEPURADO!A283</f>
        <v>221715</v>
      </c>
      <c r="D289" s="17">
        <f>+[1]DEPURADO!B283</f>
        <v>221715</v>
      </c>
      <c r="E289" s="19">
        <f>+[1]DEPURADO!C283</f>
        <v>44652</v>
      </c>
      <c r="F289" s="20">
        <f>+IF([1]DEPURADO!D283&gt;1,[1]DEPURADO!D283," ")</f>
        <v>44708</v>
      </c>
      <c r="G289" s="21">
        <f>[1]DEPURADO!F283</f>
        <v>95700</v>
      </c>
      <c r="H289" s="22">
        <v>0</v>
      </c>
      <c r="I289" s="22">
        <f>+[1]DEPURADO!M283+[1]DEPURADO!N283</f>
        <v>0</v>
      </c>
      <c r="J289" s="22">
        <f>+[1]DEPURADO!R283</f>
        <v>95700</v>
      </c>
      <c r="K289" s="23">
        <f>+[1]DEPURADO!P283+[1]DEPURADO!Q283</f>
        <v>0</v>
      </c>
      <c r="L289" s="22">
        <v>0</v>
      </c>
      <c r="M289" s="22">
        <v>0</v>
      </c>
      <c r="N289" s="22">
        <f t="shared" si="29"/>
        <v>95700</v>
      </c>
      <c r="O289" s="22">
        <f t="shared" si="30"/>
        <v>0</v>
      </c>
      <c r="P289" s="18">
        <f>IF([1]DEPURADO!H283&gt;1,0,[1]DEPURADO!B283)</f>
        <v>221715</v>
      </c>
      <c r="Q289" s="24">
        <f t="shared" si="31"/>
        <v>95700</v>
      </c>
      <c r="R289" s="25">
        <f t="shared" si="32"/>
        <v>0</v>
      </c>
      <c r="S289" s="25">
        <f>+[1]DEPURADO!J283</f>
        <v>0</v>
      </c>
      <c r="T289" s="17" t="s">
        <v>45</v>
      </c>
      <c r="U289" s="25">
        <f>+[1]DEPURADO!I283</f>
        <v>0</v>
      </c>
      <c r="V289" s="24"/>
      <c r="W289" s="17" t="s">
        <v>45</v>
      </c>
      <c r="X289" s="25">
        <f>+[1]DEPURADO!K283+[1]DEPURADO!L283</f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f>+[1]DEPURADO!K283</f>
        <v>0</v>
      </c>
      <c r="AF289" s="24">
        <v>0</v>
      </c>
      <c r="AG289" s="24">
        <f t="shared" si="34"/>
        <v>0</v>
      </c>
      <c r="AH289" s="24">
        <v>0</v>
      </c>
      <c r="AI289" s="24" t="str">
        <f>+[1]DEPURADO!G283</f>
        <v>CANCELADA</v>
      </c>
      <c r="AJ289" s="26"/>
      <c r="AK289" s="27"/>
    </row>
    <row r="290" spans="1:37" s="28" customFormat="1" ht="16.149999999999999" customHeight="1">
      <c r="A290" s="17">
        <f t="shared" si="28"/>
        <v>282</v>
      </c>
      <c r="B290" s="18" t="s">
        <v>44</v>
      </c>
      <c r="C290" s="17">
        <f>+[1]DEPURADO!A284</f>
        <v>221906</v>
      </c>
      <c r="D290" s="17">
        <f>+[1]DEPURADO!B284</f>
        <v>221906</v>
      </c>
      <c r="E290" s="19">
        <f>+[1]DEPURADO!C284</f>
        <v>44653</v>
      </c>
      <c r="F290" s="20">
        <f>+IF([1]DEPURADO!D284&gt;1,[1]DEPURADO!D284," ")</f>
        <v>44708</v>
      </c>
      <c r="G290" s="21">
        <f>[1]DEPURADO!F284</f>
        <v>306521</v>
      </c>
      <c r="H290" s="22">
        <v>0</v>
      </c>
      <c r="I290" s="22">
        <f>+[1]DEPURADO!M284+[1]DEPURADO!N284</f>
        <v>0</v>
      </c>
      <c r="J290" s="22">
        <f>+[1]DEPURADO!R284</f>
        <v>0</v>
      </c>
      <c r="K290" s="23">
        <f>+[1]DEPURADO!P284+[1]DEPURADO!Q284</f>
        <v>306521</v>
      </c>
      <c r="L290" s="22">
        <v>0</v>
      </c>
      <c r="M290" s="22">
        <v>0</v>
      </c>
      <c r="N290" s="22">
        <f t="shared" si="29"/>
        <v>306521</v>
      </c>
      <c r="O290" s="22">
        <f t="shared" si="30"/>
        <v>0</v>
      </c>
      <c r="P290" s="18">
        <f>IF([1]DEPURADO!H284&gt;1,0,[1]DEPURADO!B284)</f>
        <v>221906</v>
      </c>
      <c r="Q290" s="24">
        <f t="shared" si="31"/>
        <v>306521</v>
      </c>
      <c r="R290" s="25">
        <f t="shared" si="32"/>
        <v>0</v>
      </c>
      <c r="S290" s="25">
        <f>+[1]DEPURADO!J284</f>
        <v>0</v>
      </c>
      <c r="T290" s="17" t="s">
        <v>45</v>
      </c>
      <c r="U290" s="25">
        <f>+[1]DEPURADO!I284</f>
        <v>0</v>
      </c>
      <c r="V290" s="24"/>
      <c r="W290" s="17" t="s">
        <v>45</v>
      </c>
      <c r="X290" s="25">
        <f>+[1]DEPURADO!K284+[1]DEPURADO!L284</f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f>+[1]DEPURADO!K284</f>
        <v>0</v>
      </c>
      <c r="AF290" s="24">
        <v>0</v>
      </c>
      <c r="AG290" s="24">
        <f t="shared" si="34"/>
        <v>0</v>
      </c>
      <c r="AH290" s="24">
        <v>0</v>
      </c>
      <c r="AI290" s="24" t="str">
        <f>+[1]DEPURADO!G284</f>
        <v>CANCELADA</v>
      </c>
      <c r="AJ290" s="26"/>
      <c r="AK290" s="27"/>
    </row>
    <row r="291" spans="1:37" s="28" customFormat="1" ht="16.149999999999999" customHeight="1">
      <c r="A291" s="17">
        <f t="shared" si="28"/>
        <v>283</v>
      </c>
      <c r="B291" s="18" t="s">
        <v>46</v>
      </c>
      <c r="C291" s="17">
        <f>+[1]DEPURADO!A285</f>
        <v>221803</v>
      </c>
      <c r="D291" s="17">
        <f>+[1]DEPURADO!B285</f>
        <v>221803</v>
      </c>
      <c r="E291" s="19">
        <f>+[1]DEPURADO!C285</f>
        <v>44653</v>
      </c>
      <c r="F291" s="20">
        <f>+IF([1]DEPURADO!D285&gt;1,[1]DEPURADO!D285," ")</f>
        <v>44708</v>
      </c>
      <c r="G291" s="21">
        <f>[1]DEPURADO!F285</f>
        <v>40000</v>
      </c>
      <c r="H291" s="22">
        <v>0</v>
      </c>
      <c r="I291" s="22">
        <f>+[1]DEPURADO!M285+[1]DEPURADO!N285</f>
        <v>0</v>
      </c>
      <c r="J291" s="22">
        <f>+[1]DEPURADO!R285</f>
        <v>40000</v>
      </c>
      <c r="K291" s="23">
        <f>+[1]DEPURADO!P285+[1]DEPURADO!Q285</f>
        <v>0</v>
      </c>
      <c r="L291" s="22">
        <v>0</v>
      </c>
      <c r="M291" s="22">
        <v>0</v>
      </c>
      <c r="N291" s="22">
        <f t="shared" si="29"/>
        <v>40000</v>
      </c>
      <c r="O291" s="22">
        <f t="shared" si="30"/>
        <v>0</v>
      </c>
      <c r="P291" s="18">
        <f>IF([1]DEPURADO!H285&gt;1,0,[1]DEPURADO!B285)</f>
        <v>221803</v>
      </c>
      <c r="Q291" s="24">
        <f t="shared" si="31"/>
        <v>40000</v>
      </c>
      <c r="R291" s="25">
        <f t="shared" si="32"/>
        <v>0</v>
      </c>
      <c r="S291" s="25">
        <f>+[1]DEPURADO!J285</f>
        <v>0</v>
      </c>
      <c r="T291" s="17" t="s">
        <v>45</v>
      </c>
      <c r="U291" s="25">
        <f>+[1]DEPURADO!I285</f>
        <v>0</v>
      </c>
      <c r="V291" s="24"/>
      <c r="W291" s="17" t="s">
        <v>45</v>
      </c>
      <c r="X291" s="25">
        <f>+[1]DEPURADO!K285+[1]DEPURADO!L285</f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f>+[1]DEPURADO!K285</f>
        <v>0</v>
      </c>
      <c r="AF291" s="24">
        <v>0</v>
      </c>
      <c r="AG291" s="24">
        <f t="shared" si="34"/>
        <v>0</v>
      </c>
      <c r="AH291" s="24">
        <v>0</v>
      </c>
      <c r="AI291" s="24" t="str">
        <f>+[1]DEPURADO!G285</f>
        <v>CANCELADA</v>
      </c>
      <c r="AJ291" s="26"/>
      <c r="AK291" s="27"/>
    </row>
    <row r="292" spans="1:37" s="28" customFormat="1" ht="16.149999999999999" customHeight="1">
      <c r="A292" s="17">
        <f t="shared" si="28"/>
        <v>284</v>
      </c>
      <c r="B292" s="18" t="s">
        <v>44</v>
      </c>
      <c r="C292" s="17">
        <f>+[1]DEPURADO!A286</f>
        <v>222151</v>
      </c>
      <c r="D292" s="17">
        <f>+[1]DEPURADO!B286</f>
        <v>222151</v>
      </c>
      <c r="E292" s="19">
        <f>+[1]DEPURADO!C286</f>
        <v>44655</v>
      </c>
      <c r="F292" s="20">
        <f>+IF([1]DEPURADO!D286&gt;1,[1]DEPURADO!D286," ")</f>
        <v>44708</v>
      </c>
      <c r="G292" s="21">
        <f>[1]DEPURADO!F286</f>
        <v>27600</v>
      </c>
      <c r="H292" s="22">
        <v>0</v>
      </c>
      <c r="I292" s="22">
        <f>+[1]DEPURADO!M286+[1]DEPURADO!N286</f>
        <v>0</v>
      </c>
      <c r="J292" s="22">
        <f>+[1]DEPURADO!R286</f>
        <v>27600</v>
      </c>
      <c r="K292" s="23">
        <f>+[1]DEPURADO!P286+[1]DEPURADO!Q286</f>
        <v>0</v>
      </c>
      <c r="L292" s="22">
        <v>0</v>
      </c>
      <c r="M292" s="22">
        <v>0</v>
      </c>
      <c r="N292" s="22">
        <f t="shared" si="29"/>
        <v>27600</v>
      </c>
      <c r="O292" s="22">
        <f t="shared" si="30"/>
        <v>0</v>
      </c>
      <c r="P292" s="18">
        <f>IF([1]DEPURADO!H286&gt;1,0,[1]DEPURADO!B286)</f>
        <v>222151</v>
      </c>
      <c r="Q292" s="24">
        <f t="shared" si="31"/>
        <v>27600</v>
      </c>
      <c r="R292" s="25">
        <f t="shared" si="32"/>
        <v>0</v>
      </c>
      <c r="S292" s="25">
        <f>+[1]DEPURADO!J286</f>
        <v>0</v>
      </c>
      <c r="T292" s="17" t="s">
        <v>45</v>
      </c>
      <c r="U292" s="25">
        <f>+[1]DEPURADO!I286</f>
        <v>0</v>
      </c>
      <c r="V292" s="24"/>
      <c r="W292" s="17" t="s">
        <v>45</v>
      </c>
      <c r="X292" s="25">
        <f>+[1]DEPURADO!K286+[1]DEPURADO!L286</f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f>+[1]DEPURADO!K286</f>
        <v>0</v>
      </c>
      <c r="AF292" s="24">
        <v>0</v>
      </c>
      <c r="AG292" s="24">
        <f t="shared" si="34"/>
        <v>0</v>
      </c>
      <c r="AH292" s="24">
        <v>0</v>
      </c>
      <c r="AI292" s="24" t="str">
        <f>+[1]DEPURADO!G286</f>
        <v>CANCELADA</v>
      </c>
      <c r="AJ292" s="26"/>
      <c r="AK292" s="27"/>
    </row>
    <row r="293" spans="1:37" s="28" customFormat="1" ht="16.149999999999999" customHeight="1">
      <c r="A293" s="17">
        <f t="shared" si="28"/>
        <v>285</v>
      </c>
      <c r="B293" s="18" t="s">
        <v>44</v>
      </c>
      <c r="C293" s="17">
        <f>+[1]DEPURADO!A287</f>
        <v>222451</v>
      </c>
      <c r="D293" s="17">
        <f>+[1]DEPURADO!B287</f>
        <v>222451</v>
      </c>
      <c r="E293" s="19">
        <f>+[1]DEPURADO!C287</f>
        <v>44655</v>
      </c>
      <c r="F293" s="20">
        <f>+IF([1]DEPURADO!D287&gt;1,[1]DEPURADO!D287," ")</f>
        <v>44708</v>
      </c>
      <c r="G293" s="21">
        <f>[1]DEPURADO!F287</f>
        <v>557263</v>
      </c>
      <c r="H293" s="22">
        <v>0</v>
      </c>
      <c r="I293" s="22">
        <f>+[1]DEPURADO!M287+[1]DEPURADO!N287</f>
        <v>0</v>
      </c>
      <c r="J293" s="22">
        <f>+[1]DEPURADO!R287</f>
        <v>557263</v>
      </c>
      <c r="K293" s="23">
        <f>+[1]DEPURADO!P287+[1]DEPURADO!Q287</f>
        <v>0</v>
      </c>
      <c r="L293" s="22">
        <v>0</v>
      </c>
      <c r="M293" s="22">
        <v>0</v>
      </c>
      <c r="N293" s="22">
        <f t="shared" si="29"/>
        <v>557263</v>
      </c>
      <c r="O293" s="22">
        <f t="shared" si="30"/>
        <v>0</v>
      </c>
      <c r="P293" s="18">
        <f>IF([1]DEPURADO!H287&gt;1,0,[1]DEPURADO!B287)</f>
        <v>222451</v>
      </c>
      <c r="Q293" s="24">
        <f t="shared" si="31"/>
        <v>557263</v>
      </c>
      <c r="R293" s="25">
        <f t="shared" si="32"/>
        <v>0</v>
      </c>
      <c r="S293" s="25">
        <f>+[1]DEPURADO!J287</f>
        <v>0</v>
      </c>
      <c r="T293" s="17" t="s">
        <v>45</v>
      </c>
      <c r="U293" s="25">
        <f>+[1]DEPURADO!I287</f>
        <v>0</v>
      </c>
      <c r="V293" s="24"/>
      <c r="W293" s="17" t="s">
        <v>45</v>
      </c>
      <c r="X293" s="25">
        <f>+[1]DEPURADO!K287+[1]DEPURADO!L287</f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f>+[1]DEPURADO!K287</f>
        <v>0</v>
      </c>
      <c r="AF293" s="24">
        <v>0</v>
      </c>
      <c r="AG293" s="24">
        <f t="shared" si="34"/>
        <v>0</v>
      </c>
      <c r="AH293" s="24">
        <v>0</v>
      </c>
      <c r="AI293" s="24" t="str">
        <f>+[1]DEPURADO!G287</f>
        <v>CANCELADA</v>
      </c>
      <c r="AJ293" s="26"/>
      <c r="AK293" s="27"/>
    </row>
    <row r="294" spans="1:37" s="28" customFormat="1" ht="16.149999999999999" customHeight="1">
      <c r="A294" s="17">
        <f t="shared" si="28"/>
        <v>286</v>
      </c>
      <c r="B294" s="18" t="s">
        <v>44</v>
      </c>
      <c r="C294" s="17">
        <f>+[1]DEPURADO!A288</f>
        <v>222415</v>
      </c>
      <c r="D294" s="17">
        <f>+[1]DEPURADO!B288</f>
        <v>222415</v>
      </c>
      <c r="E294" s="19">
        <f>+[1]DEPURADO!C288</f>
        <v>44655</v>
      </c>
      <c r="F294" s="20">
        <f>+IF([1]DEPURADO!D288&gt;1,[1]DEPURADO!D288," ")</f>
        <v>44845</v>
      </c>
      <c r="G294" s="21">
        <f>[1]DEPURADO!F288</f>
        <v>66622</v>
      </c>
      <c r="H294" s="22">
        <v>0</v>
      </c>
      <c r="I294" s="22">
        <f>+[1]DEPURADO!M288+[1]DEPURADO!N288</f>
        <v>0</v>
      </c>
      <c r="J294" s="22">
        <f>+[1]DEPURADO!R288</f>
        <v>0</v>
      </c>
      <c r="K294" s="23">
        <f>+[1]DEPURADO!P288+[1]DEPURADO!Q288</f>
        <v>66622</v>
      </c>
      <c r="L294" s="22">
        <v>0</v>
      </c>
      <c r="M294" s="22">
        <v>0</v>
      </c>
      <c r="N294" s="22">
        <f t="shared" si="29"/>
        <v>66622</v>
      </c>
      <c r="O294" s="22">
        <f t="shared" si="30"/>
        <v>0</v>
      </c>
      <c r="P294" s="18">
        <f>IF([1]DEPURADO!H288&gt;1,0,[1]DEPURADO!B288)</f>
        <v>222415</v>
      </c>
      <c r="Q294" s="24">
        <f t="shared" si="31"/>
        <v>66622</v>
      </c>
      <c r="R294" s="25">
        <f t="shared" si="32"/>
        <v>0</v>
      </c>
      <c r="S294" s="25">
        <f>+[1]DEPURADO!J288</f>
        <v>0</v>
      </c>
      <c r="T294" s="17" t="s">
        <v>45</v>
      </c>
      <c r="U294" s="25">
        <f>+[1]DEPURADO!I288</f>
        <v>0</v>
      </c>
      <c r="V294" s="24"/>
      <c r="W294" s="17" t="s">
        <v>45</v>
      </c>
      <c r="X294" s="25">
        <f>+[1]DEPURADO!K288+[1]DEPURADO!L288</f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f>+[1]DEPURADO!K288</f>
        <v>0</v>
      </c>
      <c r="AF294" s="24">
        <v>0</v>
      </c>
      <c r="AG294" s="24">
        <f t="shared" si="34"/>
        <v>0</v>
      </c>
      <c r="AH294" s="24">
        <v>0</v>
      </c>
      <c r="AI294" s="24" t="str">
        <f>+[1]DEPURADO!G288</f>
        <v>CANCELADA</v>
      </c>
      <c r="AJ294" s="26"/>
      <c r="AK294" s="27"/>
    </row>
    <row r="295" spans="1:37" s="28" customFormat="1" ht="16.149999999999999" customHeight="1">
      <c r="A295" s="17">
        <f t="shared" si="28"/>
        <v>287</v>
      </c>
      <c r="B295" s="18" t="s">
        <v>44</v>
      </c>
      <c r="C295" s="17">
        <f>+[1]DEPURADO!A289</f>
        <v>222935</v>
      </c>
      <c r="D295" s="17">
        <f>+[1]DEPURADO!B289</f>
        <v>222935</v>
      </c>
      <c r="E295" s="19">
        <f>+[1]DEPURADO!C289</f>
        <v>44656</v>
      </c>
      <c r="F295" s="20">
        <f>+IF([1]DEPURADO!D289&gt;1,[1]DEPURADO!D289," ")</f>
        <v>44708</v>
      </c>
      <c r="G295" s="21">
        <f>[1]DEPURADO!F289</f>
        <v>16000</v>
      </c>
      <c r="H295" s="22">
        <v>0</v>
      </c>
      <c r="I295" s="22">
        <f>+[1]DEPURADO!M289+[1]DEPURADO!N289</f>
        <v>0</v>
      </c>
      <c r="J295" s="22">
        <f>+[1]DEPURADO!R289</f>
        <v>16000</v>
      </c>
      <c r="K295" s="23">
        <f>+[1]DEPURADO!P289+[1]DEPURADO!Q289</f>
        <v>0</v>
      </c>
      <c r="L295" s="22">
        <v>0</v>
      </c>
      <c r="M295" s="22">
        <v>0</v>
      </c>
      <c r="N295" s="22">
        <f t="shared" si="29"/>
        <v>16000</v>
      </c>
      <c r="O295" s="22">
        <f t="shared" si="30"/>
        <v>0</v>
      </c>
      <c r="P295" s="18">
        <f>IF([1]DEPURADO!H289&gt;1,0,[1]DEPURADO!B289)</f>
        <v>222935</v>
      </c>
      <c r="Q295" s="24">
        <f t="shared" si="31"/>
        <v>16000</v>
      </c>
      <c r="R295" s="25">
        <f t="shared" si="32"/>
        <v>0</v>
      </c>
      <c r="S295" s="25">
        <f>+[1]DEPURADO!J289</f>
        <v>0</v>
      </c>
      <c r="T295" s="17" t="s">
        <v>45</v>
      </c>
      <c r="U295" s="25">
        <f>+[1]DEPURADO!I289</f>
        <v>0</v>
      </c>
      <c r="V295" s="24"/>
      <c r="W295" s="17" t="s">
        <v>45</v>
      </c>
      <c r="X295" s="25">
        <f>+[1]DEPURADO!K289+[1]DEPURADO!L289</f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f>+[1]DEPURADO!K289</f>
        <v>0</v>
      </c>
      <c r="AF295" s="24">
        <v>0</v>
      </c>
      <c r="AG295" s="24">
        <f t="shared" si="34"/>
        <v>0</v>
      </c>
      <c r="AH295" s="24">
        <v>0</v>
      </c>
      <c r="AI295" s="24" t="str">
        <f>+[1]DEPURADO!G289</f>
        <v>CANCELADA</v>
      </c>
      <c r="AJ295" s="26"/>
      <c r="AK295" s="27"/>
    </row>
    <row r="296" spans="1:37" s="28" customFormat="1" ht="16.149999999999999" customHeight="1">
      <c r="A296" s="17">
        <f t="shared" si="28"/>
        <v>288</v>
      </c>
      <c r="B296" s="18" t="s">
        <v>44</v>
      </c>
      <c r="C296" s="17">
        <f>+[1]DEPURADO!A290</f>
        <v>223629</v>
      </c>
      <c r="D296" s="17">
        <f>+[1]DEPURADO!B290</f>
        <v>223629</v>
      </c>
      <c r="E296" s="19">
        <f>+[1]DEPURADO!C290</f>
        <v>44657</v>
      </c>
      <c r="F296" s="20">
        <f>+IF([1]DEPURADO!D290&gt;1,[1]DEPURADO!D290," ")</f>
        <v>44708</v>
      </c>
      <c r="G296" s="21">
        <f>[1]DEPURADO!F290</f>
        <v>10866550</v>
      </c>
      <c r="H296" s="22">
        <v>0</v>
      </c>
      <c r="I296" s="22">
        <f>+[1]DEPURADO!M290+[1]DEPURADO!N290</f>
        <v>0</v>
      </c>
      <c r="J296" s="22">
        <f>+[1]DEPURADO!R290</f>
        <v>10866550</v>
      </c>
      <c r="K296" s="23">
        <f>+[1]DEPURADO!P290+[1]DEPURADO!Q290</f>
        <v>0</v>
      </c>
      <c r="L296" s="22">
        <v>0</v>
      </c>
      <c r="M296" s="22">
        <v>0</v>
      </c>
      <c r="N296" s="22">
        <f t="shared" si="29"/>
        <v>10866550</v>
      </c>
      <c r="O296" s="22">
        <f t="shared" si="30"/>
        <v>0</v>
      </c>
      <c r="P296" s="18">
        <f>IF([1]DEPURADO!H290&gt;1,0,[1]DEPURADO!B290)</f>
        <v>223629</v>
      </c>
      <c r="Q296" s="24">
        <f t="shared" si="31"/>
        <v>10866550</v>
      </c>
      <c r="R296" s="25">
        <f t="shared" si="32"/>
        <v>0</v>
      </c>
      <c r="S296" s="25">
        <f>+[1]DEPURADO!J290</f>
        <v>0</v>
      </c>
      <c r="T296" s="17" t="s">
        <v>45</v>
      </c>
      <c r="U296" s="25">
        <f>+[1]DEPURADO!I290</f>
        <v>0</v>
      </c>
      <c r="V296" s="24"/>
      <c r="W296" s="17" t="s">
        <v>45</v>
      </c>
      <c r="X296" s="25">
        <f>+[1]DEPURADO!K290+[1]DEPURADO!L290</f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f>+[1]DEPURADO!K290</f>
        <v>0</v>
      </c>
      <c r="AF296" s="24">
        <v>0</v>
      </c>
      <c r="AG296" s="24">
        <f t="shared" si="34"/>
        <v>0</v>
      </c>
      <c r="AH296" s="24">
        <v>0</v>
      </c>
      <c r="AI296" s="24" t="str">
        <f>+[1]DEPURADO!G290</f>
        <v>CANCELADA</v>
      </c>
      <c r="AJ296" s="26"/>
      <c r="AK296" s="27"/>
    </row>
    <row r="297" spans="1:37" s="28" customFormat="1" ht="16.149999999999999" customHeight="1">
      <c r="A297" s="17">
        <f t="shared" si="28"/>
        <v>289</v>
      </c>
      <c r="B297" s="18" t="s">
        <v>44</v>
      </c>
      <c r="C297" s="17">
        <f>+[1]DEPURADO!A291</f>
        <v>223059</v>
      </c>
      <c r="D297" s="17">
        <f>+[1]DEPURADO!B291</f>
        <v>223059</v>
      </c>
      <c r="E297" s="19">
        <f>+[1]DEPURADO!C291</f>
        <v>44657</v>
      </c>
      <c r="F297" s="20">
        <f>+IF([1]DEPURADO!D291&gt;1,[1]DEPURADO!D291," ")</f>
        <v>44708</v>
      </c>
      <c r="G297" s="21">
        <f>[1]DEPURADO!F291</f>
        <v>466300</v>
      </c>
      <c r="H297" s="22">
        <v>0</v>
      </c>
      <c r="I297" s="22">
        <f>+[1]DEPURADO!M291+[1]DEPURADO!N291</f>
        <v>0</v>
      </c>
      <c r="J297" s="22">
        <f>+[1]DEPURADO!R291</f>
        <v>466300</v>
      </c>
      <c r="K297" s="23">
        <f>+[1]DEPURADO!P291+[1]DEPURADO!Q291</f>
        <v>0</v>
      </c>
      <c r="L297" s="22">
        <v>0</v>
      </c>
      <c r="M297" s="22">
        <v>0</v>
      </c>
      <c r="N297" s="22">
        <f t="shared" si="29"/>
        <v>466300</v>
      </c>
      <c r="O297" s="22">
        <f t="shared" si="30"/>
        <v>0</v>
      </c>
      <c r="P297" s="18">
        <f>IF([1]DEPURADO!H291&gt;1,0,[1]DEPURADO!B291)</f>
        <v>223059</v>
      </c>
      <c r="Q297" s="24">
        <f t="shared" si="31"/>
        <v>466300</v>
      </c>
      <c r="R297" s="25">
        <f t="shared" si="32"/>
        <v>0</v>
      </c>
      <c r="S297" s="25">
        <f>+[1]DEPURADO!J291</f>
        <v>0</v>
      </c>
      <c r="T297" s="17" t="s">
        <v>45</v>
      </c>
      <c r="U297" s="25">
        <f>+[1]DEPURADO!I291</f>
        <v>0</v>
      </c>
      <c r="V297" s="24"/>
      <c r="W297" s="17" t="s">
        <v>45</v>
      </c>
      <c r="X297" s="25">
        <f>+[1]DEPURADO!K291+[1]DEPURADO!L291</f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f>+[1]DEPURADO!K291</f>
        <v>0</v>
      </c>
      <c r="AF297" s="24">
        <v>0</v>
      </c>
      <c r="AG297" s="24">
        <f t="shared" si="34"/>
        <v>0</v>
      </c>
      <c r="AH297" s="24">
        <v>0</v>
      </c>
      <c r="AI297" s="24" t="str">
        <f>+[1]DEPURADO!G291</f>
        <v>CANCELADA</v>
      </c>
      <c r="AJ297" s="26"/>
      <c r="AK297" s="27"/>
    </row>
    <row r="298" spans="1:37" s="28" customFormat="1" ht="16.149999999999999" customHeight="1">
      <c r="A298" s="17">
        <f t="shared" si="28"/>
        <v>290</v>
      </c>
      <c r="B298" s="18" t="s">
        <v>44</v>
      </c>
      <c r="C298" s="17">
        <f>+[1]DEPURADO!A292</f>
        <v>223598</v>
      </c>
      <c r="D298" s="17">
        <f>+[1]DEPURADO!B292</f>
        <v>223598</v>
      </c>
      <c r="E298" s="19">
        <f>+[1]DEPURADO!C292</f>
        <v>44657</v>
      </c>
      <c r="F298" s="20">
        <f>+IF([1]DEPURADO!D292&gt;1,[1]DEPURADO!D292," ")</f>
        <v>44708</v>
      </c>
      <c r="G298" s="21">
        <f>[1]DEPURADO!F292</f>
        <v>850948</v>
      </c>
      <c r="H298" s="22">
        <v>0</v>
      </c>
      <c r="I298" s="22">
        <f>+[1]DEPURADO!M292+[1]DEPURADO!N292</f>
        <v>0</v>
      </c>
      <c r="J298" s="22">
        <f>+[1]DEPURADO!R292</f>
        <v>850948</v>
      </c>
      <c r="K298" s="23">
        <f>+[1]DEPURADO!P292+[1]DEPURADO!Q292</f>
        <v>0</v>
      </c>
      <c r="L298" s="22">
        <v>0</v>
      </c>
      <c r="M298" s="22">
        <v>0</v>
      </c>
      <c r="N298" s="22">
        <f t="shared" si="29"/>
        <v>850948</v>
      </c>
      <c r="O298" s="22">
        <f t="shared" si="30"/>
        <v>0</v>
      </c>
      <c r="P298" s="18">
        <f>IF([1]DEPURADO!H292&gt;1,0,[1]DEPURADO!B292)</f>
        <v>223598</v>
      </c>
      <c r="Q298" s="24">
        <f t="shared" si="31"/>
        <v>850948</v>
      </c>
      <c r="R298" s="25">
        <f t="shared" si="32"/>
        <v>0</v>
      </c>
      <c r="S298" s="25">
        <f>+[1]DEPURADO!J292</f>
        <v>0</v>
      </c>
      <c r="T298" s="17" t="s">
        <v>45</v>
      </c>
      <c r="U298" s="25">
        <f>+[1]DEPURADO!I292</f>
        <v>0</v>
      </c>
      <c r="V298" s="24"/>
      <c r="W298" s="17" t="s">
        <v>45</v>
      </c>
      <c r="X298" s="25">
        <f>+[1]DEPURADO!K292+[1]DEPURADO!L292</f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f>+[1]DEPURADO!K292</f>
        <v>0</v>
      </c>
      <c r="AF298" s="24">
        <v>0</v>
      </c>
      <c r="AG298" s="24">
        <f t="shared" si="34"/>
        <v>0</v>
      </c>
      <c r="AH298" s="24">
        <v>0</v>
      </c>
      <c r="AI298" s="24" t="str">
        <f>+[1]DEPURADO!G292</f>
        <v>CANCELADA</v>
      </c>
      <c r="AJ298" s="26"/>
      <c r="AK298" s="27"/>
    </row>
    <row r="299" spans="1:37" s="28" customFormat="1" ht="16.149999999999999" customHeight="1">
      <c r="A299" s="17">
        <f t="shared" si="28"/>
        <v>291</v>
      </c>
      <c r="B299" s="18" t="s">
        <v>46</v>
      </c>
      <c r="C299" s="17">
        <f>+[1]DEPURADO!A293</f>
        <v>224185</v>
      </c>
      <c r="D299" s="17">
        <f>+[1]DEPURADO!B293</f>
        <v>224185</v>
      </c>
      <c r="E299" s="19">
        <f>+[1]DEPURADO!C293</f>
        <v>44658</v>
      </c>
      <c r="F299" s="20">
        <f>+IF([1]DEPURADO!D293&gt;1,[1]DEPURADO!D293," ")</f>
        <v>44708</v>
      </c>
      <c r="G299" s="21">
        <f>[1]DEPURADO!F293</f>
        <v>546570</v>
      </c>
      <c r="H299" s="22">
        <v>0</v>
      </c>
      <c r="I299" s="22">
        <f>+[1]DEPURADO!M293+[1]DEPURADO!N293</f>
        <v>0</v>
      </c>
      <c r="J299" s="22">
        <f>+[1]DEPURADO!R293</f>
        <v>546570</v>
      </c>
      <c r="K299" s="23">
        <f>+[1]DEPURADO!P293+[1]DEPURADO!Q293</f>
        <v>0</v>
      </c>
      <c r="L299" s="22">
        <v>0</v>
      </c>
      <c r="M299" s="22">
        <v>0</v>
      </c>
      <c r="N299" s="22">
        <f t="shared" si="29"/>
        <v>546570</v>
      </c>
      <c r="O299" s="22">
        <f t="shared" si="30"/>
        <v>0</v>
      </c>
      <c r="P299" s="18">
        <f>IF([1]DEPURADO!H293&gt;1,0,[1]DEPURADO!B293)</f>
        <v>224185</v>
      </c>
      <c r="Q299" s="24">
        <f t="shared" si="31"/>
        <v>546570</v>
      </c>
      <c r="R299" s="25">
        <f t="shared" si="32"/>
        <v>0</v>
      </c>
      <c r="S299" s="25">
        <f>+[1]DEPURADO!J293</f>
        <v>0</v>
      </c>
      <c r="T299" s="17" t="s">
        <v>45</v>
      </c>
      <c r="U299" s="25">
        <f>+[1]DEPURADO!I293</f>
        <v>0</v>
      </c>
      <c r="V299" s="24"/>
      <c r="W299" s="17" t="s">
        <v>45</v>
      </c>
      <c r="X299" s="25">
        <f>+[1]DEPURADO!K293+[1]DEPURADO!L293</f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f>+[1]DEPURADO!K293</f>
        <v>0</v>
      </c>
      <c r="AF299" s="24">
        <v>0</v>
      </c>
      <c r="AG299" s="24">
        <f t="shared" si="34"/>
        <v>0</v>
      </c>
      <c r="AH299" s="24">
        <v>0</v>
      </c>
      <c r="AI299" s="24" t="str">
        <f>+[1]DEPURADO!G293</f>
        <v>CANCELADA</v>
      </c>
      <c r="AJ299" s="26"/>
      <c r="AK299" s="27"/>
    </row>
    <row r="300" spans="1:37" s="28" customFormat="1" ht="16.149999999999999" customHeight="1">
      <c r="A300" s="17">
        <f t="shared" si="28"/>
        <v>292</v>
      </c>
      <c r="B300" s="18" t="s">
        <v>44</v>
      </c>
      <c r="C300" s="17">
        <f>+[1]DEPURADO!A294</f>
        <v>223653</v>
      </c>
      <c r="D300" s="17">
        <f>+[1]DEPURADO!B294</f>
        <v>223653</v>
      </c>
      <c r="E300" s="19">
        <f>+[1]DEPURADO!C294</f>
        <v>44658</v>
      </c>
      <c r="F300" s="20">
        <f>+IF([1]DEPURADO!D294&gt;1,[1]DEPURADO!D294," ")</f>
        <v>44708</v>
      </c>
      <c r="G300" s="21">
        <f>[1]DEPURADO!F294</f>
        <v>66649</v>
      </c>
      <c r="H300" s="22">
        <v>0</v>
      </c>
      <c r="I300" s="22">
        <f>+[1]DEPURADO!M294+[1]DEPURADO!N294</f>
        <v>0</v>
      </c>
      <c r="J300" s="22">
        <f>+[1]DEPURADO!R294</f>
        <v>66649</v>
      </c>
      <c r="K300" s="23">
        <f>+[1]DEPURADO!P294+[1]DEPURADO!Q294</f>
        <v>0</v>
      </c>
      <c r="L300" s="22">
        <v>0</v>
      </c>
      <c r="M300" s="22">
        <v>0</v>
      </c>
      <c r="N300" s="22">
        <f t="shared" si="29"/>
        <v>66649</v>
      </c>
      <c r="O300" s="22">
        <f t="shared" si="30"/>
        <v>0</v>
      </c>
      <c r="P300" s="18">
        <f>IF([1]DEPURADO!H294&gt;1,0,[1]DEPURADO!B294)</f>
        <v>223653</v>
      </c>
      <c r="Q300" s="24">
        <f t="shared" si="31"/>
        <v>66649</v>
      </c>
      <c r="R300" s="25">
        <f t="shared" si="32"/>
        <v>0</v>
      </c>
      <c r="S300" s="25">
        <f>+[1]DEPURADO!J294</f>
        <v>0</v>
      </c>
      <c r="T300" s="17" t="s">
        <v>45</v>
      </c>
      <c r="U300" s="25">
        <f>+[1]DEPURADO!I294</f>
        <v>0</v>
      </c>
      <c r="V300" s="24"/>
      <c r="W300" s="17" t="s">
        <v>45</v>
      </c>
      <c r="X300" s="25">
        <f>+[1]DEPURADO!K294+[1]DEPURADO!L294</f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f>+[1]DEPURADO!K294</f>
        <v>0</v>
      </c>
      <c r="AF300" s="24">
        <v>0</v>
      </c>
      <c r="AG300" s="24">
        <f t="shared" si="34"/>
        <v>0</v>
      </c>
      <c r="AH300" s="24">
        <v>0</v>
      </c>
      <c r="AI300" s="24" t="str">
        <f>+[1]DEPURADO!G294</f>
        <v>CANCELADA</v>
      </c>
      <c r="AJ300" s="26"/>
      <c r="AK300" s="27"/>
    </row>
    <row r="301" spans="1:37" s="28" customFormat="1" ht="16.149999999999999" customHeight="1">
      <c r="A301" s="17">
        <f t="shared" si="28"/>
        <v>293</v>
      </c>
      <c r="B301" s="18" t="s">
        <v>44</v>
      </c>
      <c r="C301" s="17">
        <f>+[1]DEPURADO!A295</f>
        <v>224739</v>
      </c>
      <c r="D301" s="17">
        <f>+[1]DEPURADO!B295</f>
        <v>224739</v>
      </c>
      <c r="E301" s="19">
        <f>+[1]DEPURADO!C295</f>
        <v>44659</v>
      </c>
      <c r="F301" s="20">
        <f>+IF([1]DEPURADO!D295&gt;1,[1]DEPURADO!D295," ")</f>
        <v>44708</v>
      </c>
      <c r="G301" s="21">
        <f>[1]DEPURADO!F295</f>
        <v>27300</v>
      </c>
      <c r="H301" s="22">
        <v>0</v>
      </c>
      <c r="I301" s="22">
        <f>+[1]DEPURADO!M295+[1]DEPURADO!N295</f>
        <v>0</v>
      </c>
      <c r="J301" s="22">
        <f>+[1]DEPURADO!R295</f>
        <v>0</v>
      </c>
      <c r="K301" s="23">
        <f>+[1]DEPURADO!P295+[1]DEPURADO!Q295</f>
        <v>0</v>
      </c>
      <c r="L301" s="22">
        <v>0</v>
      </c>
      <c r="M301" s="22">
        <v>0</v>
      </c>
      <c r="N301" s="22">
        <f t="shared" si="29"/>
        <v>0</v>
      </c>
      <c r="O301" s="22">
        <f t="shared" si="30"/>
        <v>27300</v>
      </c>
      <c r="P301" s="18">
        <f>IF([1]DEPURADO!H295&gt;1,0,[1]DEPURADO!B295)</f>
        <v>0</v>
      </c>
      <c r="Q301" s="24">
        <f t="shared" si="31"/>
        <v>0</v>
      </c>
      <c r="R301" s="25">
        <f t="shared" si="32"/>
        <v>27300</v>
      </c>
      <c r="S301" s="25">
        <f>+[1]DEPURADO!J295</f>
        <v>0</v>
      </c>
      <c r="T301" s="17" t="s">
        <v>45</v>
      </c>
      <c r="U301" s="25">
        <f>+[1]DEPURADO!I295</f>
        <v>0</v>
      </c>
      <c r="V301" s="24"/>
      <c r="W301" s="17" t="s">
        <v>45</v>
      </c>
      <c r="X301" s="25">
        <f>+[1]DEPURADO!K295+[1]DEPURADO!L295</f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f>+[1]DEPURADO!K295</f>
        <v>0</v>
      </c>
      <c r="AF301" s="24">
        <v>0</v>
      </c>
      <c r="AG301" s="24">
        <f t="shared" si="34"/>
        <v>0</v>
      </c>
      <c r="AH301" s="24">
        <v>0</v>
      </c>
      <c r="AI301" s="24" t="str">
        <f>+[1]DEPURADO!G295</f>
        <v>NO RADICADA</v>
      </c>
      <c r="AJ301" s="26"/>
      <c r="AK301" s="27"/>
    </row>
    <row r="302" spans="1:37" s="28" customFormat="1" ht="16.149999999999999" customHeight="1">
      <c r="A302" s="17">
        <f t="shared" si="28"/>
        <v>294</v>
      </c>
      <c r="B302" s="18" t="s">
        <v>44</v>
      </c>
      <c r="C302" s="17">
        <f>+[1]DEPURADO!A296</f>
        <v>224761</v>
      </c>
      <c r="D302" s="17">
        <f>+[1]DEPURADO!B296</f>
        <v>224761</v>
      </c>
      <c r="E302" s="19">
        <f>+[1]DEPURADO!C296</f>
        <v>44659</v>
      </c>
      <c r="F302" s="20">
        <f>+IF([1]DEPURADO!D296&gt;1,[1]DEPURADO!D296," ")</f>
        <v>44708</v>
      </c>
      <c r="G302" s="21">
        <f>[1]DEPURADO!F296</f>
        <v>976902</v>
      </c>
      <c r="H302" s="22">
        <v>0</v>
      </c>
      <c r="I302" s="22">
        <f>+[1]DEPURADO!M296+[1]DEPURADO!N296</f>
        <v>0</v>
      </c>
      <c r="J302" s="22">
        <f>+[1]DEPURADO!R296</f>
        <v>976902</v>
      </c>
      <c r="K302" s="23">
        <f>+[1]DEPURADO!P296+[1]DEPURADO!Q296</f>
        <v>0</v>
      </c>
      <c r="L302" s="22">
        <v>0</v>
      </c>
      <c r="M302" s="22">
        <v>0</v>
      </c>
      <c r="N302" s="22">
        <f t="shared" si="29"/>
        <v>976902</v>
      </c>
      <c r="O302" s="22">
        <f t="shared" si="30"/>
        <v>0</v>
      </c>
      <c r="P302" s="18">
        <f>IF([1]DEPURADO!H296&gt;1,0,[1]DEPURADO!B296)</f>
        <v>224761</v>
      </c>
      <c r="Q302" s="24">
        <f t="shared" si="31"/>
        <v>976902</v>
      </c>
      <c r="R302" s="25">
        <f t="shared" si="32"/>
        <v>0</v>
      </c>
      <c r="S302" s="25">
        <f>+[1]DEPURADO!J296</f>
        <v>0</v>
      </c>
      <c r="T302" s="17" t="s">
        <v>45</v>
      </c>
      <c r="U302" s="25">
        <f>+[1]DEPURADO!I296</f>
        <v>0</v>
      </c>
      <c r="V302" s="24"/>
      <c r="W302" s="17" t="s">
        <v>45</v>
      </c>
      <c r="X302" s="25">
        <f>+[1]DEPURADO!K296+[1]DEPURADO!L296</f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f>+[1]DEPURADO!K296</f>
        <v>0</v>
      </c>
      <c r="AF302" s="24">
        <v>0</v>
      </c>
      <c r="AG302" s="24">
        <f t="shared" si="34"/>
        <v>0</v>
      </c>
      <c r="AH302" s="24">
        <v>0</v>
      </c>
      <c r="AI302" s="24" t="str">
        <f>+[1]DEPURADO!G296</f>
        <v>CANCELADA</v>
      </c>
      <c r="AJ302" s="26"/>
      <c r="AK302" s="27"/>
    </row>
    <row r="303" spans="1:37" s="28" customFormat="1" ht="16.149999999999999" customHeight="1">
      <c r="A303" s="17">
        <f t="shared" si="28"/>
        <v>295</v>
      </c>
      <c r="B303" s="18" t="s">
        <v>44</v>
      </c>
      <c r="C303" s="17">
        <f>+[1]DEPURADO!A297</f>
        <v>224884</v>
      </c>
      <c r="D303" s="17">
        <f>+[1]DEPURADO!B297</f>
        <v>224884</v>
      </c>
      <c r="E303" s="19">
        <f>+[1]DEPURADO!C297</f>
        <v>44660</v>
      </c>
      <c r="F303" s="20">
        <f>+IF([1]DEPURADO!D297&gt;1,[1]DEPURADO!D297," ")</f>
        <v>44708</v>
      </c>
      <c r="G303" s="21">
        <f>[1]DEPURADO!F297</f>
        <v>793946</v>
      </c>
      <c r="H303" s="22">
        <v>0</v>
      </c>
      <c r="I303" s="22">
        <f>+[1]DEPURADO!M297+[1]DEPURADO!N297</f>
        <v>0</v>
      </c>
      <c r="J303" s="22">
        <f>+[1]DEPURADO!R297</f>
        <v>793946</v>
      </c>
      <c r="K303" s="23">
        <f>+[1]DEPURADO!P297+[1]DEPURADO!Q297</f>
        <v>0</v>
      </c>
      <c r="L303" s="22">
        <v>0</v>
      </c>
      <c r="M303" s="22">
        <v>0</v>
      </c>
      <c r="N303" s="22">
        <f t="shared" si="29"/>
        <v>793946</v>
      </c>
      <c r="O303" s="22">
        <f t="shared" si="30"/>
        <v>0</v>
      </c>
      <c r="P303" s="18">
        <f>IF([1]DEPURADO!H297&gt;1,0,[1]DEPURADO!B297)</f>
        <v>224884</v>
      </c>
      <c r="Q303" s="24">
        <f t="shared" si="31"/>
        <v>793946</v>
      </c>
      <c r="R303" s="25">
        <f t="shared" si="32"/>
        <v>0</v>
      </c>
      <c r="S303" s="25">
        <f>+[1]DEPURADO!J297</f>
        <v>0</v>
      </c>
      <c r="T303" s="17" t="s">
        <v>45</v>
      </c>
      <c r="U303" s="25">
        <f>+[1]DEPURADO!I297</f>
        <v>0</v>
      </c>
      <c r="V303" s="24"/>
      <c r="W303" s="17" t="s">
        <v>45</v>
      </c>
      <c r="X303" s="25">
        <f>+[1]DEPURADO!K297+[1]DEPURADO!L297</f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f>+[1]DEPURADO!K297</f>
        <v>0</v>
      </c>
      <c r="AF303" s="24">
        <v>0</v>
      </c>
      <c r="AG303" s="24">
        <f t="shared" si="34"/>
        <v>0</v>
      </c>
      <c r="AH303" s="24">
        <v>0</v>
      </c>
      <c r="AI303" s="24" t="str">
        <f>+[1]DEPURADO!G297</f>
        <v>CANCELADA</v>
      </c>
      <c r="AJ303" s="26"/>
      <c r="AK303" s="27"/>
    </row>
    <row r="304" spans="1:37" s="28" customFormat="1" ht="16.149999999999999" customHeight="1">
      <c r="A304" s="17">
        <f t="shared" si="28"/>
        <v>296</v>
      </c>
      <c r="B304" s="18" t="s">
        <v>44</v>
      </c>
      <c r="C304" s="17">
        <f>+[1]DEPURADO!A298</f>
        <v>225070</v>
      </c>
      <c r="D304" s="17">
        <f>+[1]DEPURADO!B298</f>
        <v>225070</v>
      </c>
      <c r="E304" s="19">
        <f>+[1]DEPURADO!C298</f>
        <v>44661</v>
      </c>
      <c r="F304" s="20">
        <f>+IF([1]DEPURADO!D298&gt;1,[1]DEPURADO!D298," ")</f>
        <v>44708</v>
      </c>
      <c r="G304" s="21">
        <f>[1]DEPURADO!F298</f>
        <v>2548203</v>
      </c>
      <c r="H304" s="22">
        <v>0</v>
      </c>
      <c r="I304" s="22">
        <f>+[1]DEPURADO!M298+[1]DEPURADO!N298</f>
        <v>0</v>
      </c>
      <c r="J304" s="22">
        <f>+[1]DEPURADO!R298</f>
        <v>2548203</v>
      </c>
      <c r="K304" s="23">
        <f>+[1]DEPURADO!P298+[1]DEPURADO!Q298</f>
        <v>0</v>
      </c>
      <c r="L304" s="22">
        <v>0</v>
      </c>
      <c r="M304" s="22">
        <v>0</v>
      </c>
      <c r="N304" s="22">
        <f t="shared" si="29"/>
        <v>2548203</v>
      </c>
      <c r="O304" s="22">
        <f t="shared" si="30"/>
        <v>0</v>
      </c>
      <c r="P304" s="18">
        <f>IF([1]DEPURADO!H298&gt;1,0,[1]DEPURADO!B298)</f>
        <v>225070</v>
      </c>
      <c r="Q304" s="24">
        <f t="shared" si="31"/>
        <v>2548203</v>
      </c>
      <c r="R304" s="25">
        <f t="shared" si="32"/>
        <v>0</v>
      </c>
      <c r="S304" s="25">
        <f>+[1]DEPURADO!J298</f>
        <v>0</v>
      </c>
      <c r="T304" s="17" t="s">
        <v>45</v>
      </c>
      <c r="U304" s="25">
        <f>+[1]DEPURADO!I298</f>
        <v>0</v>
      </c>
      <c r="V304" s="24"/>
      <c r="W304" s="17" t="s">
        <v>45</v>
      </c>
      <c r="X304" s="25">
        <f>+[1]DEPURADO!K298+[1]DEPURADO!L298</f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f>+[1]DEPURADO!K298</f>
        <v>0</v>
      </c>
      <c r="AF304" s="24">
        <v>0</v>
      </c>
      <c r="AG304" s="24">
        <f t="shared" si="34"/>
        <v>0</v>
      </c>
      <c r="AH304" s="24">
        <v>0</v>
      </c>
      <c r="AI304" s="24" t="str">
        <f>+[1]DEPURADO!G298</f>
        <v>CANCELADA</v>
      </c>
      <c r="AJ304" s="26"/>
      <c r="AK304" s="27"/>
    </row>
    <row r="305" spans="1:37" s="28" customFormat="1" ht="16.149999999999999" customHeight="1">
      <c r="A305" s="17">
        <f t="shared" si="28"/>
        <v>297</v>
      </c>
      <c r="B305" s="18" t="s">
        <v>44</v>
      </c>
      <c r="C305" s="17">
        <f>+[1]DEPURADO!A299</f>
        <v>225488</v>
      </c>
      <c r="D305" s="17">
        <f>+[1]DEPURADO!B299</f>
        <v>225488</v>
      </c>
      <c r="E305" s="19">
        <f>+[1]DEPURADO!C299</f>
        <v>44662</v>
      </c>
      <c r="F305" s="20">
        <f>+IF([1]DEPURADO!D299&gt;1,[1]DEPURADO!D299," ")</f>
        <v>44708</v>
      </c>
      <c r="G305" s="21">
        <f>[1]DEPURADO!F299</f>
        <v>127649</v>
      </c>
      <c r="H305" s="22">
        <v>0</v>
      </c>
      <c r="I305" s="22">
        <f>+[1]DEPURADO!M299+[1]DEPURADO!N299</f>
        <v>0</v>
      </c>
      <c r="J305" s="22">
        <f>+[1]DEPURADO!R299</f>
        <v>127649</v>
      </c>
      <c r="K305" s="23">
        <f>+[1]DEPURADO!P299+[1]DEPURADO!Q299</f>
        <v>0</v>
      </c>
      <c r="L305" s="22">
        <v>0</v>
      </c>
      <c r="M305" s="22">
        <v>0</v>
      </c>
      <c r="N305" s="22">
        <f t="shared" si="29"/>
        <v>127649</v>
      </c>
      <c r="O305" s="22">
        <f t="shared" si="30"/>
        <v>0</v>
      </c>
      <c r="P305" s="18">
        <f>IF([1]DEPURADO!H299&gt;1,0,[1]DEPURADO!B299)</f>
        <v>225488</v>
      </c>
      <c r="Q305" s="24">
        <f t="shared" si="31"/>
        <v>127649</v>
      </c>
      <c r="R305" s="25">
        <f t="shared" si="32"/>
        <v>0</v>
      </c>
      <c r="S305" s="25">
        <f>+[1]DEPURADO!J299</f>
        <v>0</v>
      </c>
      <c r="T305" s="17" t="s">
        <v>45</v>
      </c>
      <c r="U305" s="25">
        <f>+[1]DEPURADO!I299</f>
        <v>0</v>
      </c>
      <c r="V305" s="24"/>
      <c r="W305" s="17" t="s">
        <v>45</v>
      </c>
      <c r="X305" s="25">
        <f>+[1]DEPURADO!K299+[1]DEPURADO!L299</f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f>+[1]DEPURADO!K299</f>
        <v>0</v>
      </c>
      <c r="AF305" s="24">
        <v>0</v>
      </c>
      <c r="AG305" s="24">
        <f t="shared" si="34"/>
        <v>0</v>
      </c>
      <c r="AH305" s="24">
        <v>0</v>
      </c>
      <c r="AI305" s="24" t="str">
        <f>+[1]DEPURADO!G299</f>
        <v>CANCELADA</v>
      </c>
      <c r="AJ305" s="26"/>
      <c r="AK305" s="27"/>
    </row>
    <row r="306" spans="1:37" s="28" customFormat="1" ht="16.149999999999999" customHeight="1">
      <c r="A306" s="17">
        <f t="shared" si="28"/>
        <v>298</v>
      </c>
      <c r="B306" s="18" t="s">
        <v>44</v>
      </c>
      <c r="C306" s="17">
        <f>+[1]DEPURADO!A300</f>
        <v>226017</v>
      </c>
      <c r="D306" s="17">
        <f>+[1]DEPURADO!B300</f>
        <v>226017</v>
      </c>
      <c r="E306" s="19">
        <f>+[1]DEPURADO!C300</f>
        <v>44663</v>
      </c>
      <c r="F306" s="20">
        <f>+IF([1]DEPURADO!D300&gt;1,[1]DEPURADO!D300," ")</f>
        <v>44708</v>
      </c>
      <c r="G306" s="21">
        <f>[1]DEPURADO!F300</f>
        <v>191600</v>
      </c>
      <c r="H306" s="22">
        <v>0</v>
      </c>
      <c r="I306" s="22">
        <f>+[1]DEPURADO!M300+[1]DEPURADO!N300</f>
        <v>0</v>
      </c>
      <c r="J306" s="22">
        <f>+[1]DEPURADO!R300</f>
        <v>191600</v>
      </c>
      <c r="K306" s="23">
        <f>+[1]DEPURADO!P300+[1]DEPURADO!Q300</f>
        <v>0</v>
      </c>
      <c r="L306" s="22">
        <v>0</v>
      </c>
      <c r="M306" s="22">
        <v>0</v>
      </c>
      <c r="N306" s="22">
        <f t="shared" si="29"/>
        <v>191600</v>
      </c>
      <c r="O306" s="22">
        <f t="shared" si="30"/>
        <v>0</v>
      </c>
      <c r="P306" s="18">
        <f>IF([1]DEPURADO!H300&gt;1,0,[1]DEPURADO!B300)</f>
        <v>226017</v>
      </c>
      <c r="Q306" s="24">
        <f t="shared" si="31"/>
        <v>191600</v>
      </c>
      <c r="R306" s="25">
        <f t="shared" si="32"/>
        <v>0</v>
      </c>
      <c r="S306" s="25">
        <f>+[1]DEPURADO!J300</f>
        <v>0</v>
      </c>
      <c r="T306" s="17" t="s">
        <v>45</v>
      </c>
      <c r="U306" s="25">
        <f>+[1]DEPURADO!I300</f>
        <v>0</v>
      </c>
      <c r="V306" s="24"/>
      <c r="W306" s="17" t="s">
        <v>45</v>
      </c>
      <c r="X306" s="25">
        <f>+[1]DEPURADO!K300+[1]DEPURADO!L300</f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f>+[1]DEPURADO!K300</f>
        <v>0</v>
      </c>
      <c r="AF306" s="24">
        <v>0</v>
      </c>
      <c r="AG306" s="24">
        <f t="shared" si="34"/>
        <v>0</v>
      </c>
      <c r="AH306" s="24">
        <v>0</v>
      </c>
      <c r="AI306" s="24" t="str">
        <f>+[1]DEPURADO!G300</f>
        <v>CANCELADA</v>
      </c>
      <c r="AJ306" s="26"/>
      <c r="AK306" s="27"/>
    </row>
    <row r="307" spans="1:37" s="28" customFormat="1" ht="16.149999999999999" customHeight="1">
      <c r="A307" s="17">
        <f t="shared" si="28"/>
        <v>299</v>
      </c>
      <c r="B307" s="18" t="s">
        <v>44</v>
      </c>
      <c r="C307" s="17">
        <f>+[1]DEPURADO!A301</f>
        <v>226546</v>
      </c>
      <c r="D307" s="17">
        <f>+[1]DEPURADO!B301</f>
        <v>226546</v>
      </c>
      <c r="E307" s="19">
        <f>+[1]DEPURADO!C301</f>
        <v>44664</v>
      </c>
      <c r="F307" s="20">
        <f>+IF([1]DEPURADO!D301&gt;1,[1]DEPURADO!D301," ")</f>
        <v>44845</v>
      </c>
      <c r="G307" s="21">
        <f>[1]DEPURADO!F301</f>
        <v>506008</v>
      </c>
      <c r="H307" s="22">
        <v>0</v>
      </c>
      <c r="I307" s="22">
        <f>+[1]DEPURADO!M301+[1]DEPURADO!N301</f>
        <v>0</v>
      </c>
      <c r="J307" s="22">
        <f>+[1]DEPURADO!R301</f>
        <v>0</v>
      </c>
      <c r="K307" s="23">
        <f>+[1]DEPURADO!P301+[1]DEPURADO!Q301</f>
        <v>506008</v>
      </c>
      <c r="L307" s="22">
        <v>0</v>
      </c>
      <c r="M307" s="22">
        <v>0</v>
      </c>
      <c r="N307" s="22">
        <f t="shared" si="29"/>
        <v>506008</v>
      </c>
      <c r="O307" s="22">
        <f t="shared" si="30"/>
        <v>0</v>
      </c>
      <c r="P307" s="18">
        <f>IF([1]DEPURADO!H301&gt;1,0,[1]DEPURADO!B301)</f>
        <v>226546</v>
      </c>
      <c r="Q307" s="24">
        <f t="shared" si="31"/>
        <v>506008</v>
      </c>
      <c r="R307" s="25">
        <f t="shared" si="32"/>
        <v>0</v>
      </c>
      <c r="S307" s="25">
        <f>+[1]DEPURADO!J301</f>
        <v>0</v>
      </c>
      <c r="T307" s="17" t="s">
        <v>45</v>
      </c>
      <c r="U307" s="25">
        <f>+[1]DEPURADO!I301</f>
        <v>0</v>
      </c>
      <c r="V307" s="24"/>
      <c r="W307" s="17" t="s">
        <v>45</v>
      </c>
      <c r="X307" s="25">
        <f>+[1]DEPURADO!K301+[1]DEPURADO!L301</f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f>+[1]DEPURADO!K301</f>
        <v>0</v>
      </c>
      <c r="AF307" s="24">
        <v>0</v>
      </c>
      <c r="AG307" s="24">
        <f t="shared" si="34"/>
        <v>0</v>
      </c>
      <c r="AH307" s="24">
        <v>0</v>
      </c>
      <c r="AI307" s="24" t="str">
        <f>+[1]DEPURADO!G301</f>
        <v>CANCELADA</v>
      </c>
      <c r="AJ307" s="26"/>
      <c r="AK307" s="27"/>
    </row>
    <row r="308" spans="1:37" s="28" customFormat="1" ht="16.149999999999999" customHeight="1">
      <c r="A308" s="17">
        <f t="shared" si="28"/>
        <v>300</v>
      </c>
      <c r="B308" s="18" t="s">
        <v>44</v>
      </c>
      <c r="C308" s="17">
        <f>+[1]DEPURADO!A302</f>
        <v>226566</v>
      </c>
      <c r="D308" s="17">
        <f>+[1]DEPURADO!B302</f>
        <v>226566</v>
      </c>
      <c r="E308" s="19">
        <f>+[1]DEPURADO!C302</f>
        <v>44664</v>
      </c>
      <c r="F308" s="20">
        <f>+IF([1]DEPURADO!D302&gt;1,[1]DEPURADO!D302," ")</f>
        <v>44708</v>
      </c>
      <c r="G308" s="21">
        <f>[1]DEPURADO!F302</f>
        <v>95700</v>
      </c>
      <c r="H308" s="22">
        <v>0</v>
      </c>
      <c r="I308" s="22">
        <f>+[1]DEPURADO!M302+[1]DEPURADO!N302</f>
        <v>0</v>
      </c>
      <c r="J308" s="22">
        <f>+[1]DEPURADO!R302</f>
        <v>95700</v>
      </c>
      <c r="K308" s="23">
        <f>+[1]DEPURADO!P302+[1]DEPURADO!Q302</f>
        <v>0</v>
      </c>
      <c r="L308" s="22">
        <v>0</v>
      </c>
      <c r="M308" s="22">
        <v>0</v>
      </c>
      <c r="N308" s="22">
        <f t="shared" si="29"/>
        <v>95700</v>
      </c>
      <c r="O308" s="22">
        <f t="shared" si="30"/>
        <v>0</v>
      </c>
      <c r="P308" s="18">
        <f>IF([1]DEPURADO!H302&gt;1,0,[1]DEPURADO!B302)</f>
        <v>226566</v>
      </c>
      <c r="Q308" s="24">
        <f t="shared" si="31"/>
        <v>95700</v>
      </c>
      <c r="R308" s="25">
        <f t="shared" si="32"/>
        <v>0</v>
      </c>
      <c r="S308" s="25">
        <f>+[1]DEPURADO!J302</f>
        <v>0</v>
      </c>
      <c r="T308" s="17" t="s">
        <v>45</v>
      </c>
      <c r="U308" s="25">
        <f>+[1]DEPURADO!I302</f>
        <v>0</v>
      </c>
      <c r="V308" s="24"/>
      <c r="W308" s="17" t="s">
        <v>45</v>
      </c>
      <c r="X308" s="25">
        <f>+[1]DEPURADO!K302+[1]DEPURADO!L302</f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f>+[1]DEPURADO!K302</f>
        <v>0</v>
      </c>
      <c r="AF308" s="24">
        <v>0</v>
      </c>
      <c r="AG308" s="24">
        <f t="shared" si="34"/>
        <v>0</v>
      </c>
      <c r="AH308" s="24">
        <v>0</v>
      </c>
      <c r="AI308" s="24" t="str">
        <f>+[1]DEPURADO!G302</f>
        <v>CANCELADA</v>
      </c>
      <c r="AJ308" s="26"/>
      <c r="AK308" s="27"/>
    </row>
    <row r="309" spans="1:37" s="28" customFormat="1" ht="16.149999999999999" customHeight="1">
      <c r="A309" s="17">
        <f t="shared" si="28"/>
        <v>301</v>
      </c>
      <c r="B309" s="18" t="s">
        <v>44</v>
      </c>
      <c r="C309" s="17">
        <f>+[1]DEPURADO!A303</f>
        <v>226644</v>
      </c>
      <c r="D309" s="17">
        <f>+[1]DEPURADO!B303</f>
        <v>226644</v>
      </c>
      <c r="E309" s="19">
        <f>+[1]DEPURADO!C303</f>
        <v>44665</v>
      </c>
      <c r="F309" s="20">
        <f>+IF([1]DEPURADO!D303&gt;1,[1]DEPURADO!D303," ")</f>
        <v>44708</v>
      </c>
      <c r="G309" s="21">
        <f>[1]DEPURADO!F303</f>
        <v>570816</v>
      </c>
      <c r="H309" s="22">
        <v>0</v>
      </c>
      <c r="I309" s="22">
        <f>+[1]DEPURADO!M303+[1]DEPURADO!N303</f>
        <v>0</v>
      </c>
      <c r="J309" s="22">
        <f>+[1]DEPURADO!R303</f>
        <v>0</v>
      </c>
      <c r="K309" s="23">
        <f>+[1]DEPURADO!P303+[1]DEPURADO!Q303</f>
        <v>570816</v>
      </c>
      <c r="L309" s="22">
        <v>0</v>
      </c>
      <c r="M309" s="22">
        <v>0</v>
      </c>
      <c r="N309" s="22">
        <f t="shared" si="29"/>
        <v>570816</v>
      </c>
      <c r="O309" s="22">
        <f t="shared" si="30"/>
        <v>0</v>
      </c>
      <c r="P309" s="18">
        <f>IF([1]DEPURADO!H303&gt;1,0,[1]DEPURADO!B303)</f>
        <v>226644</v>
      </c>
      <c r="Q309" s="24">
        <f t="shared" si="31"/>
        <v>570816</v>
      </c>
      <c r="R309" s="25">
        <f t="shared" si="32"/>
        <v>0</v>
      </c>
      <c r="S309" s="25">
        <f>+[1]DEPURADO!J303</f>
        <v>0</v>
      </c>
      <c r="T309" s="17" t="s">
        <v>45</v>
      </c>
      <c r="U309" s="25">
        <f>+[1]DEPURADO!I303</f>
        <v>0</v>
      </c>
      <c r="V309" s="24"/>
      <c r="W309" s="17" t="s">
        <v>45</v>
      </c>
      <c r="X309" s="25">
        <f>+[1]DEPURADO!K303+[1]DEPURADO!L303</f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f>+[1]DEPURADO!K303</f>
        <v>0</v>
      </c>
      <c r="AF309" s="24">
        <v>0</v>
      </c>
      <c r="AG309" s="24">
        <f t="shared" si="34"/>
        <v>0</v>
      </c>
      <c r="AH309" s="24">
        <v>0</v>
      </c>
      <c r="AI309" s="24" t="str">
        <f>+[1]DEPURADO!G303</f>
        <v>CANCELADA</v>
      </c>
      <c r="AJ309" s="26"/>
      <c r="AK309" s="27"/>
    </row>
    <row r="310" spans="1:37" s="28" customFormat="1" ht="16.149999999999999" customHeight="1">
      <c r="A310" s="17">
        <f t="shared" si="28"/>
        <v>302</v>
      </c>
      <c r="B310" s="18" t="s">
        <v>44</v>
      </c>
      <c r="C310" s="17">
        <f>+[1]DEPURADO!A304</f>
        <v>226797</v>
      </c>
      <c r="D310" s="17">
        <f>+[1]DEPURADO!B304</f>
        <v>226797</v>
      </c>
      <c r="E310" s="19">
        <f>+[1]DEPURADO!C304</f>
        <v>44667</v>
      </c>
      <c r="F310" s="20">
        <f>+IF([1]DEPURADO!D304&gt;1,[1]DEPURADO!D304," ")</f>
        <v>44845</v>
      </c>
      <c r="G310" s="21">
        <f>[1]DEPURADO!F304</f>
        <v>149801</v>
      </c>
      <c r="H310" s="22">
        <v>0</v>
      </c>
      <c r="I310" s="22">
        <f>+[1]DEPURADO!M304+[1]DEPURADO!N304</f>
        <v>0</v>
      </c>
      <c r="J310" s="22">
        <f>+[1]DEPURADO!R304</f>
        <v>0</v>
      </c>
      <c r="K310" s="23">
        <f>+[1]DEPURADO!P304+[1]DEPURADO!Q304</f>
        <v>149801</v>
      </c>
      <c r="L310" s="22">
        <v>0</v>
      </c>
      <c r="M310" s="22">
        <v>0</v>
      </c>
      <c r="N310" s="22">
        <f t="shared" si="29"/>
        <v>149801</v>
      </c>
      <c r="O310" s="22">
        <f t="shared" si="30"/>
        <v>0</v>
      </c>
      <c r="P310" s="18">
        <f>IF([1]DEPURADO!H304&gt;1,0,[1]DEPURADO!B304)</f>
        <v>226797</v>
      </c>
      <c r="Q310" s="24">
        <f t="shared" si="31"/>
        <v>149801</v>
      </c>
      <c r="R310" s="25">
        <f t="shared" si="32"/>
        <v>0</v>
      </c>
      <c r="S310" s="25">
        <f>+[1]DEPURADO!J304</f>
        <v>0</v>
      </c>
      <c r="T310" s="17" t="s">
        <v>45</v>
      </c>
      <c r="U310" s="25">
        <f>+[1]DEPURADO!I304</f>
        <v>0</v>
      </c>
      <c r="V310" s="24"/>
      <c r="W310" s="17" t="s">
        <v>45</v>
      </c>
      <c r="X310" s="25">
        <f>+[1]DEPURADO!K304+[1]DEPURADO!L304</f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f>+[1]DEPURADO!K304</f>
        <v>0</v>
      </c>
      <c r="AF310" s="24">
        <v>0</v>
      </c>
      <c r="AG310" s="24">
        <f t="shared" si="34"/>
        <v>0</v>
      </c>
      <c r="AH310" s="24">
        <v>0</v>
      </c>
      <c r="AI310" s="24" t="str">
        <f>+[1]DEPURADO!G304</f>
        <v>CANCELADA</v>
      </c>
      <c r="AJ310" s="26"/>
      <c r="AK310" s="27"/>
    </row>
    <row r="311" spans="1:37" s="28" customFormat="1" ht="16.149999999999999" customHeight="1">
      <c r="A311" s="17">
        <f t="shared" si="28"/>
        <v>303</v>
      </c>
      <c r="B311" s="18" t="s">
        <v>44</v>
      </c>
      <c r="C311" s="17">
        <f>+[1]DEPURADO!A305</f>
        <v>226798</v>
      </c>
      <c r="D311" s="17">
        <f>+[1]DEPURADO!B305</f>
        <v>226798</v>
      </c>
      <c r="E311" s="19">
        <f>+[1]DEPURADO!C305</f>
        <v>44667</v>
      </c>
      <c r="F311" s="20">
        <f>+IF([1]DEPURADO!D305&gt;1,[1]DEPURADO!D305," ")</f>
        <v>44708</v>
      </c>
      <c r="G311" s="21">
        <f>[1]DEPURADO!F305</f>
        <v>66445</v>
      </c>
      <c r="H311" s="22">
        <v>0</v>
      </c>
      <c r="I311" s="22">
        <f>+[1]DEPURADO!M305+[1]DEPURADO!N305</f>
        <v>0</v>
      </c>
      <c r="J311" s="22">
        <f>+[1]DEPURADO!R305</f>
        <v>66445</v>
      </c>
      <c r="K311" s="23">
        <f>+[1]DEPURADO!P305+[1]DEPURADO!Q305</f>
        <v>0</v>
      </c>
      <c r="L311" s="22">
        <v>0</v>
      </c>
      <c r="M311" s="22">
        <v>0</v>
      </c>
      <c r="N311" s="22">
        <f t="shared" si="29"/>
        <v>66445</v>
      </c>
      <c r="O311" s="22">
        <f t="shared" si="30"/>
        <v>0</v>
      </c>
      <c r="P311" s="18">
        <f>IF([1]DEPURADO!H305&gt;1,0,[1]DEPURADO!B305)</f>
        <v>226798</v>
      </c>
      <c r="Q311" s="24">
        <f t="shared" si="31"/>
        <v>66445</v>
      </c>
      <c r="R311" s="25">
        <f t="shared" si="32"/>
        <v>0</v>
      </c>
      <c r="S311" s="25">
        <f>+[1]DEPURADO!J305</f>
        <v>0</v>
      </c>
      <c r="T311" s="17" t="s">
        <v>45</v>
      </c>
      <c r="U311" s="25">
        <f>+[1]DEPURADO!I305</f>
        <v>0</v>
      </c>
      <c r="V311" s="24"/>
      <c r="W311" s="17" t="s">
        <v>45</v>
      </c>
      <c r="X311" s="25">
        <f>+[1]DEPURADO!K305+[1]DEPURADO!L305</f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f>+[1]DEPURADO!K305</f>
        <v>0</v>
      </c>
      <c r="AF311" s="24">
        <v>0</v>
      </c>
      <c r="AG311" s="24">
        <f t="shared" si="34"/>
        <v>0</v>
      </c>
      <c r="AH311" s="24">
        <v>0</v>
      </c>
      <c r="AI311" s="24" t="str">
        <f>+[1]DEPURADO!G305</f>
        <v>CANCELADA</v>
      </c>
      <c r="AJ311" s="26"/>
      <c r="AK311" s="27"/>
    </row>
    <row r="312" spans="1:37" s="28" customFormat="1" ht="16.149999999999999" customHeight="1">
      <c r="A312" s="17">
        <f t="shared" si="28"/>
        <v>304</v>
      </c>
      <c r="B312" s="18" t="s">
        <v>44</v>
      </c>
      <c r="C312" s="17">
        <f>+[1]DEPURADO!A306</f>
        <v>227306</v>
      </c>
      <c r="D312" s="17">
        <f>+[1]DEPURADO!B306</f>
        <v>227306</v>
      </c>
      <c r="E312" s="19">
        <f>+[1]DEPURADO!C306</f>
        <v>44669</v>
      </c>
      <c r="F312" s="20">
        <f>+IF([1]DEPURADO!D306&gt;1,[1]DEPURADO!D306," ")</f>
        <v>44708</v>
      </c>
      <c r="G312" s="21">
        <f>[1]DEPURADO!F306</f>
        <v>2705104</v>
      </c>
      <c r="H312" s="22">
        <v>0</v>
      </c>
      <c r="I312" s="22">
        <f>+[1]DEPURADO!M306+[1]DEPURADO!N306</f>
        <v>0</v>
      </c>
      <c r="J312" s="22">
        <f>+[1]DEPURADO!R306</f>
        <v>2705104</v>
      </c>
      <c r="K312" s="23">
        <f>+[1]DEPURADO!P306+[1]DEPURADO!Q306</f>
        <v>0</v>
      </c>
      <c r="L312" s="22">
        <v>0</v>
      </c>
      <c r="M312" s="22">
        <v>0</v>
      </c>
      <c r="N312" s="22">
        <f t="shared" si="29"/>
        <v>2705104</v>
      </c>
      <c r="O312" s="22">
        <f t="shared" si="30"/>
        <v>0</v>
      </c>
      <c r="P312" s="18">
        <f>IF([1]DEPURADO!H306&gt;1,0,[1]DEPURADO!B306)</f>
        <v>227306</v>
      </c>
      <c r="Q312" s="24">
        <f t="shared" si="31"/>
        <v>2705104</v>
      </c>
      <c r="R312" s="25">
        <f t="shared" si="32"/>
        <v>0</v>
      </c>
      <c r="S312" s="25">
        <f>+[1]DEPURADO!J306</f>
        <v>0</v>
      </c>
      <c r="T312" s="17" t="s">
        <v>45</v>
      </c>
      <c r="U312" s="25">
        <f>+[1]DEPURADO!I306</f>
        <v>0</v>
      </c>
      <c r="V312" s="24"/>
      <c r="W312" s="17" t="s">
        <v>45</v>
      </c>
      <c r="X312" s="25">
        <f>+[1]DEPURADO!K306+[1]DEPURADO!L306</f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f>+[1]DEPURADO!K306</f>
        <v>0</v>
      </c>
      <c r="AF312" s="24">
        <v>0</v>
      </c>
      <c r="AG312" s="24">
        <f t="shared" si="34"/>
        <v>0</v>
      </c>
      <c r="AH312" s="24">
        <v>0</v>
      </c>
      <c r="AI312" s="24" t="str">
        <f>+[1]DEPURADO!G306</f>
        <v>CANCELADA</v>
      </c>
      <c r="AJ312" s="26"/>
      <c r="AK312" s="27"/>
    </row>
    <row r="313" spans="1:37" s="28" customFormat="1" ht="16.149999999999999" customHeight="1">
      <c r="A313" s="17">
        <f t="shared" si="28"/>
        <v>305</v>
      </c>
      <c r="B313" s="18" t="s">
        <v>44</v>
      </c>
      <c r="C313" s="17">
        <f>+[1]DEPURADO!A307</f>
        <v>227481</v>
      </c>
      <c r="D313" s="17">
        <f>+[1]DEPURADO!B307</f>
        <v>227481</v>
      </c>
      <c r="E313" s="19">
        <f>+[1]DEPURADO!C307</f>
        <v>44669</v>
      </c>
      <c r="F313" s="20">
        <f>+IF([1]DEPURADO!D307&gt;1,[1]DEPURADO!D307," ")</f>
        <v>44708</v>
      </c>
      <c r="G313" s="21">
        <f>[1]DEPURADO!F307</f>
        <v>878400</v>
      </c>
      <c r="H313" s="22">
        <v>0</v>
      </c>
      <c r="I313" s="22">
        <f>+[1]DEPURADO!M307+[1]DEPURADO!N307</f>
        <v>0</v>
      </c>
      <c r="J313" s="22">
        <f>+[1]DEPURADO!R307</f>
        <v>878400</v>
      </c>
      <c r="K313" s="23">
        <f>+[1]DEPURADO!P307+[1]DEPURADO!Q307</f>
        <v>0</v>
      </c>
      <c r="L313" s="22">
        <v>0</v>
      </c>
      <c r="M313" s="22">
        <v>0</v>
      </c>
      <c r="N313" s="22">
        <f t="shared" si="29"/>
        <v>878400</v>
      </c>
      <c r="O313" s="22">
        <f t="shared" si="30"/>
        <v>0</v>
      </c>
      <c r="P313" s="18">
        <f>IF([1]DEPURADO!H307&gt;1,0,[1]DEPURADO!B307)</f>
        <v>227481</v>
      </c>
      <c r="Q313" s="24">
        <f t="shared" si="31"/>
        <v>878400</v>
      </c>
      <c r="R313" s="25">
        <f t="shared" si="32"/>
        <v>0</v>
      </c>
      <c r="S313" s="25">
        <f>+[1]DEPURADO!J307</f>
        <v>0</v>
      </c>
      <c r="T313" s="17" t="s">
        <v>45</v>
      </c>
      <c r="U313" s="25">
        <f>+[1]DEPURADO!I307</f>
        <v>0</v>
      </c>
      <c r="V313" s="24"/>
      <c r="W313" s="17" t="s">
        <v>45</v>
      </c>
      <c r="X313" s="25">
        <f>+[1]DEPURADO!K307+[1]DEPURADO!L307</f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f>+[1]DEPURADO!K307</f>
        <v>0</v>
      </c>
      <c r="AF313" s="24">
        <v>0</v>
      </c>
      <c r="AG313" s="24">
        <f t="shared" si="34"/>
        <v>0</v>
      </c>
      <c r="AH313" s="24">
        <v>0</v>
      </c>
      <c r="AI313" s="24" t="str">
        <f>+[1]DEPURADO!G307</f>
        <v>CANCELADA</v>
      </c>
      <c r="AJ313" s="26"/>
      <c r="AK313" s="27"/>
    </row>
    <row r="314" spans="1:37" s="28" customFormat="1" ht="16.149999999999999" customHeight="1">
      <c r="A314" s="17">
        <f t="shared" si="28"/>
        <v>306</v>
      </c>
      <c r="B314" s="18" t="s">
        <v>44</v>
      </c>
      <c r="C314" s="17">
        <f>+[1]DEPURADO!A308</f>
        <v>228114</v>
      </c>
      <c r="D314" s="17">
        <f>+[1]DEPURADO!B308</f>
        <v>228114</v>
      </c>
      <c r="E314" s="19">
        <f>+[1]DEPURADO!C308</f>
        <v>44670</v>
      </c>
      <c r="F314" s="20">
        <f>+IF([1]DEPURADO!D308&gt;1,[1]DEPURADO!D308," ")</f>
        <v>44845</v>
      </c>
      <c r="G314" s="21">
        <f>[1]DEPURADO!F308</f>
        <v>711031</v>
      </c>
      <c r="H314" s="22">
        <v>0</v>
      </c>
      <c r="I314" s="22">
        <f>+[1]DEPURADO!M308+[1]DEPURADO!N308</f>
        <v>0</v>
      </c>
      <c r="J314" s="22">
        <f>+[1]DEPURADO!R308</f>
        <v>0</v>
      </c>
      <c r="K314" s="23">
        <f>+[1]DEPURADO!P308+[1]DEPURADO!Q308</f>
        <v>711031</v>
      </c>
      <c r="L314" s="22">
        <v>0</v>
      </c>
      <c r="M314" s="22">
        <v>0</v>
      </c>
      <c r="N314" s="22">
        <f t="shared" si="29"/>
        <v>711031</v>
      </c>
      <c r="O314" s="22">
        <f t="shared" si="30"/>
        <v>0</v>
      </c>
      <c r="P314" s="18">
        <f>IF([1]DEPURADO!H308&gt;1,0,[1]DEPURADO!B308)</f>
        <v>228114</v>
      </c>
      <c r="Q314" s="24">
        <f t="shared" si="31"/>
        <v>711031</v>
      </c>
      <c r="R314" s="25">
        <f t="shared" si="32"/>
        <v>0</v>
      </c>
      <c r="S314" s="25">
        <f>+[1]DEPURADO!J308</f>
        <v>0</v>
      </c>
      <c r="T314" s="17" t="s">
        <v>45</v>
      </c>
      <c r="U314" s="25">
        <f>+[1]DEPURADO!I308</f>
        <v>0</v>
      </c>
      <c r="V314" s="24"/>
      <c r="W314" s="17" t="s">
        <v>45</v>
      </c>
      <c r="X314" s="25">
        <f>+[1]DEPURADO!K308+[1]DEPURADO!L308</f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f>+[1]DEPURADO!K308</f>
        <v>0</v>
      </c>
      <c r="AF314" s="24">
        <v>0</v>
      </c>
      <c r="AG314" s="24">
        <f t="shared" si="34"/>
        <v>0</v>
      </c>
      <c r="AH314" s="24">
        <v>0</v>
      </c>
      <c r="AI314" s="24" t="str">
        <f>+[1]DEPURADO!G308</f>
        <v>CANCELADA</v>
      </c>
      <c r="AJ314" s="26"/>
      <c r="AK314" s="27"/>
    </row>
    <row r="315" spans="1:37" s="28" customFormat="1" ht="16.149999999999999" customHeight="1">
      <c r="A315" s="17">
        <f t="shared" si="28"/>
        <v>307</v>
      </c>
      <c r="B315" s="18" t="s">
        <v>44</v>
      </c>
      <c r="C315" s="17">
        <f>+[1]DEPURADO!A309</f>
        <v>228182</v>
      </c>
      <c r="D315" s="17">
        <f>+[1]DEPURADO!B309</f>
        <v>228182</v>
      </c>
      <c r="E315" s="19">
        <f>+[1]DEPURADO!C309</f>
        <v>44671</v>
      </c>
      <c r="F315" s="20">
        <f>+IF([1]DEPURADO!D309&gt;1,[1]DEPURADO!D309," ")</f>
        <v>44708</v>
      </c>
      <c r="G315" s="21">
        <f>[1]DEPURADO!F309</f>
        <v>174431</v>
      </c>
      <c r="H315" s="22">
        <v>0</v>
      </c>
      <c r="I315" s="22">
        <f>+[1]DEPURADO!M309+[1]DEPURADO!N309</f>
        <v>0</v>
      </c>
      <c r="J315" s="22">
        <f>+[1]DEPURADO!R309</f>
        <v>174431</v>
      </c>
      <c r="K315" s="23">
        <f>+[1]DEPURADO!P309+[1]DEPURADO!Q309</f>
        <v>0</v>
      </c>
      <c r="L315" s="22">
        <v>0</v>
      </c>
      <c r="M315" s="22">
        <v>0</v>
      </c>
      <c r="N315" s="22">
        <f t="shared" si="29"/>
        <v>174431</v>
      </c>
      <c r="O315" s="22">
        <f t="shared" si="30"/>
        <v>0</v>
      </c>
      <c r="P315" s="18">
        <f>IF([1]DEPURADO!H309&gt;1,0,[1]DEPURADO!B309)</f>
        <v>228182</v>
      </c>
      <c r="Q315" s="24">
        <f t="shared" si="31"/>
        <v>174431</v>
      </c>
      <c r="R315" s="25">
        <f t="shared" si="32"/>
        <v>0</v>
      </c>
      <c r="S315" s="25">
        <f>+[1]DEPURADO!J309</f>
        <v>0</v>
      </c>
      <c r="T315" s="17" t="s">
        <v>45</v>
      </c>
      <c r="U315" s="25">
        <f>+[1]DEPURADO!I309</f>
        <v>0</v>
      </c>
      <c r="V315" s="24"/>
      <c r="W315" s="17" t="s">
        <v>45</v>
      </c>
      <c r="X315" s="25">
        <f>+[1]DEPURADO!K309+[1]DEPURADO!L309</f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f>+[1]DEPURADO!K309</f>
        <v>0</v>
      </c>
      <c r="AF315" s="24">
        <v>0</v>
      </c>
      <c r="AG315" s="24">
        <f t="shared" si="34"/>
        <v>0</v>
      </c>
      <c r="AH315" s="24">
        <v>0</v>
      </c>
      <c r="AI315" s="24" t="str">
        <f>+[1]DEPURADO!G309</f>
        <v>CANCELADA</v>
      </c>
      <c r="AJ315" s="26"/>
      <c r="AK315" s="27"/>
    </row>
    <row r="316" spans="1:37" s="28" customFormat="1" ht="16.149999999999999" customHeight="1">
      <c r="A316" s="17">
        <f t="shared" si="28"/>
        <v>308</v>
      </c>
      <c r="B316" s="18" t="s">
        <v>44</v>
      </c>
      <c r="C316" s="17">
        <f>+[1]DEPURADO!A310</f>
        <v>229264</v>
      </c>
      <c r="D316" s="17">
        <f>+[1]DEPURADO!B310</f>
        <v>229264</v>
      </c>
      <c r="E316" s="19">
        <f>+[1]DEPURADO!C310</f>
        <v>44672</v>
      </c>
      <c r="F316" s="20">
        <f>+IF([1]DEPURADO!D310&gt;1,[1]DEPURADO!D310," ")</f>
        <v>44845</v>
      </c>
      <c r="G316" s="21">
        <f>[1]DEPURADO!F310</f>
        <v>480350</v>
      </c>
      <c r="H316" s="22">
        <v>0</v>
      </c>
      <c r="I316" s="22">
        <f>+[1]DEPURADO!M310+[1]DEPURADO!N310</f>
        <v>0</v>
      </c>
      <c r="J316" s="22">
        <f>+[1]DEPURADO!R310</f>
        <v>480350</v>
      </c>
      <c r="K316" s="23">
        <f>+[1]DEPURADO!P310+[1]DEPURADO!Q310</f>
        <v>0</v>
      </c>
      <c r="L316" s="22">
        <v>0</v>
      </c>
      <c r="M316" s="22">
        <v>0</v>
      </c>
      <c r="N316" s="22">
        <f t="shared" si="29"/>
        <v>480350</v>
      </c>
      <c r="O316" s="22">
        <f t="shared" si="30"/>
        <v>0</v>
      </c>
      <c r="P316" s="18">
        <f>IF([1]DEPURADO!H310&gt;1,0,[1]DEPURADO!B310)</f>
        <v>229264</v>
      </c>
      <c r="Q316" s="24">
        <f t="shared" si="31"/>
        <v>480350</v>
      </c>
      <c r="R316" s="25">
        <f t="shared" si="32"/>
        <v>0</v>
      </c>
      <c r="S316" s="25">
        <f>+[1]DEPURADO!J310</f>
        <v>0</v>
      </c>
      <c r="T316" s="17" t="s">
        <v>45</v>
      </c>
      <c r="U316" s="25">
        <f>+[1]DEPURADO!I310</f>
        <v>0</v>
      </c>
      <c r="V316" s="24"/>
      <c r="W316" s="17" t="s">
        <v>45</v>
      </c>
      <c r="X316" s="25">
        <f>+[1]DEPURADO!K310+[1]DEPURADO!L310</f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f>+[1]DEPURADO!K310</f>
        <v>0</v>
      </c>
      <c r="AF316" s="24">
        <v>0</v>
      </c>
      <c r="AG316" s="24">
        <f t="shared" si="34"/>
        <v>0</v>
      </c>
      <c r="AH316" s="24">
        <v>0</v>
      </c>
      <c r="AI316" s="24" t="str">
        <f>+[1]DEPURADO!G310</f>
        <v>CANCELADA</v>
      </c>
      <c r="AJ316" s="26"/>
      <c r="AK316" s="27"/>
    </row>
    <row r="317" spans="1:37" s="28" customFormat="1" ht="16.149999999999999" customHeight="1">
      <c r="A317" s="17">
        <f t="shared" si="28"/>
        <v>309</v>
      </c>
      <c r="B317" s="18" t="s">
        <v>44</v>
      </c>
      <c r="C317" s="17">
        <f>+[1]DEPURADO!A311</f>
        <v>229324</v>
      </c>
      <c r="D317" s="17">
        <f>+[1]DEPURADO!B311</f>
        <v>229324</v>
      </c>
      <c r="E317" s="19">
        <f>+[1]DEPURADO!C311</f>
        <v>44673</v>
      </c>
      <c r="F317" s="20">
        <f>+IF([1]DEPURADO!D311&gt;1,[1]DEPURADO!D311," ")</f>
        <v>44708</v>
      </c>
      <c r="G317" s="21">
        <f>[1]DEPURADO!F311</f>
        <v>207806</v>
      </c>
      <c r="H317" s="22">
        <v>0</v>
      </c>
      <c r="I317" s="22">
        <f>+[1]DEPURADO!M311+[1]DEPURADO!N311</f>
        <v>0</v>
      </c>
      <c r="J317" s="22">
        <f>+[1]DEPURADO!R311</f>
        <v>207806</v>
      </c>
      <c r="K317" s="23">
        <f>+[1]DEPURADO!P311+[1]DEPURADO!Q311</f>
        <v>0</v>
      </c>
      <c r="L317" s="22">
        <v>0</v>
      </c>
      <c r="M317" s="22">
        <v>0</v>
      </c>
      <c r="N317" s="22">
        <f t="shared" si="29"/>
        <v>207806</v>
      </c>
      <c r="O317" s="22">
        <f t="shared" si="30"/>
        <v>0</v>
      </c>
      <c r="P317" s="18">
        <f>IF([1]DEPURADO!H311&gt;1,0,[1]DEPURADO!B311)</f>
        <v>229324</v>
      </c>
      <c r="Q317" s="24">
        <f t="shared" si="31"/>
        <v>207806</v>
      </c>
      <c r="R317" s="25">
        <f t="shared" si="32"/>
        <v>0</v>
      </c>
      <c r="S317" s="25">
        <f>+[1]DEPURADO!J311</f>
        <v>0</v>
      </c>
      <c r="T317" s="17" t="s">
        <v>45</v>
      </c>
      <c r="U317" s="25">
        <f>+[1]DEPURADO!I311</f>
        <v>0</v>
      </c>
      <c r="V317" s="24"/>
      <c r="W317" s="17" t="s">
        <v>45</v>
      </c>
      <c r="X317" s="25">
        <f>+[1]DEPURADO!K311+[1]DEPURADO!L311</f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f>+[1]DEPURADO!K311</f>
        <v>0</v>
      </c>
      <c r="AF317" s="24">
        <v>0</v>
      </c>
      <c r="AG317" s="24">
        <f t="shared" si="34"/>
        <v>0</v>
      </c>
      <c r="AH317" s="24">
        <v>0</v>
      </c>
      <c r="AI317" s="24" t="str">
        <f>+[1]DEPURADO!G311</f>
        <v>CANCELADA</v>
      </c>
      <c r="AJ317" s="26"/>
      <c r="AK317" s="27"/>
    </row>
    <row r="318" spans="1:37" s="28" customFormat="1" ht="16.149999999999999" customHeight="1">
      <c r="A318" s="17">
        <f t="shared" si="28"/>
        <v>310</v>
      </c>
      <c r="B318" s="18" t="s">
        <v>44</v>
      </c>
      <c r="C318" s="17">
        <f>+[1]DEPURADO!A312</f>
        <v>229690</v>
      </c>
      <c r="D318" s="17">
        <f>+[1]DEPURADO!B312</f>
        <v>229690</v>
      </c>
      <c r="E318" s="19">
        <f>+[1]DEPURADO!C312</f>
        <v>44673</v>
      </c>
      <c r="F318" s="20">
        <f>+IF([1]DEPURADO!D312&gt;1,[1]DEPURADO!D312," ")</f>
        <v>44708</v>
      </c>
      <c r="G318" s="21">
        <f>[1]DEPURADO!F312</f>
        <v>54700</v>
      </c>
      <c r="H318" s="22">
        <v>0</v>
      </c>
      <c r="I318" s="22">
        <f>+[1]DEPURADO!M312+[1]DEPURADO!N312</f>
        <v>0</v>
      </c>
      <c r="J318" s="22">
        <f>+[1]DEPURADO!R312</f>
        <v>54700</v>
      </c>
      <c r="K318" s="23">
        <f>+[1]DEPURADO!P312+[1]DEPURADO!Q312</f>
        <v>0</v>
      </c>
      <c r="L318" s="22">
        <v>0</v>
      </c>
      <c r="M318" s="22">
        <v>0</v>
      </c>
      <c r="N318" s="22">
        <f t="shared" si="29"/>
        <v>54700</v>
      </c>
      <c r="O318" s="22">
        <f t="shared" si="30"/>
        <v>0</v>
      </c>
      <c r="P318" s="18">
        <f>IF([1]DEPURADO!H312&gt;1,0,[1]DEPURADO!B312)</f>
        <v>229690</v>
      </c>
      <c r="Q318" s="24">
        <f t="shared" si="31"/>
        <v>54700</v>
      </c>
      <c r="R318" s="25">
        <f t="shared" si="32"/>
        <v>0</v>
      </c>
      <c r="S318" s="25">
        <f>+[1]DEPURADO!J312</f>
        <v>0</v>
      </c>
      <c r="T318" s="17" t="s">
        <v>45</v>
      </c>
      <c r="U318" s="25">
        <f>+[1]DEPURADO!I312</f>
        <v>0</v>
      </c>
      <c r="V318" s="24"/>
      <c r="W318" s="17" t="s">
        <v>45</v>
      </c>
      <c r="X318" s="25">
        <f>+[1]DEPURADO!K312+[1]DEPURADO!L312</f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f>+[1]DEPURADO!K312</f>
        <v>0</v>
      </c>
      <c r="AF318" s="24">
        <v>0</v>
      </c>
      <c r="AG318" s="24">
        <f t="shared" si="34"/>
        <v>0</v>
      </c>
      <c r="AH318" s="24">
        <v>0</v>
      </c>
      <c r="AI318" s="24" t="str">
        <f>+[1]DEPURADO!G312</f>
        <v>CANCELADA</v>
      </c>
      <c r="AJ318" s="26"/>
      <c r="AK318" s="27"/>
    </row>
    <row r="319" spans="1:37" s="28" customFormat="1" ht="16.149999999999999" customHeight="1">
      <c r="A319" s="17">
        <f t="shared" si="28"/>
        <v>311</v>
      </c>
      <c r="B319" s="18" t="s">
        <v>44</v>
      </c>
      <c r="C319" s="17">
        <f>+[1]DEPURADO!A313</f>
        <v>230142</v>
      </c>
      <c r="D319" s="17">
        <f>+[1]DEPURADO!B313</f>
        <v>230142</v>
      </c>
      <c r="E319" s="19">
        <f>+[1]DEPURADO!C313</f>
        <v>44675</v>
      </c>
      <c r="F319" s="20">
        <f>+IF([1]DEPURADO!D313&gt;1,[1]DEPURADO!D313," ")</f>
        <v>44845</v>
      </c>
      <c r="G319" s="21">
        <f>[1]DEPURADO!F313</f>
        <v>338370</v>
      </c>
      <c r="H319" s="22">
        <v>0</v>
      </c>
      <c r="I319" s="22">
        <f>+[1]DEPURADO!M313+[1]DEPURADO!N313</f>
        <v>0</v>
      </c>
      <c r="J319" s="22">
        <f>+[1]DEPURADO!R313</f>
        <v>0</v>
      </c>
      <c r="K319" s="23">
        <f>+[1]DEPURADO!P313+[1]DEPURADO!Q313</f>
        <v>338370</v>
      </c>
      <c r="L319" s="22">
        <v>0</v>
      </c>
      <c r="M319" s="22">
        <v>0</v>
      </c>
      <c r="N319" s="22">
        <f t="shared" si="29"/>
        <v>338370</v>
      </c>
      <c r="O319" s="22">
        <f t="shared" si="30"/>
        <v>0</v>
      </c>
      <c r="P319" s="18">
        <f>IF([1]DEPURADO!H313&gt;1,0,[1]DEPURADO!B313)</f>
        <v>230142</v>
      </c>
      <c r="Q319" s="24">
        <f t="shared" si="31"/>
        <v>338370</v>
      </c>
      <c r="R319" s="25">
        <f t="shared" si="32"/>
        <v>0</v>
      </c>
      <c r="S319" s="25">
        <f>+[1]DEPURADO!J313</f>
        <v>0</v>
      </c>
      <c r="T319" s="17" t="s">
        <v>45</v>
      </c>
      <c r="U319" s="25">
        <f>+[1]DEPURADO!I313</f>
        <v>0</v>
      </c>
      <c r="V319" s="24"/>
      <c r="W319" s="17" t="s">
        <v>45</v>
      </c>
      <c r="X319" s="25">
        <f>+[1]DEPURADO!K313+[1]DEPURADO!L313</f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f>+[1]DEPURADO!K313</f>
        <v>0</v>
      </c>
      <c r="AF319" s="24">
        <v>0</v>
      </c>
      <c r="AG319" s="24">
        <f t="shared" si="34"/>
        <v>0</v>
      </c>
      <c r="AH319" s="24">
        <v>0</v>
      </c>
      <c r="AI319" s="24" t="str">
        <f>+[1]DEPURADO!G313</f>
        <v>CANCELADA</v>
      </c>
      <c r="AJ319" s="26"/>
      <c r="AK319" s="27"/>
    </row>
    <row r="320" spans="1:37" s="28" customFormat="1" ht="16.149999999999999" customHeight="1">
      <c r="A320" s="17">
        <f t="shared" si="28"/>
        <v>312</v>
      </c>
      <c r="B320" s="18" t="s">
        <v>44</v>
      </c>
      <c r="C320" s="17">
        <f>+[1]DEPURADO!A314</f>
        <v>230129</v>
      </c>
      <c r="D320" s="17">
        <f>+[1]DEPURADO!B314</f>
        <v>230129</v>
      </c>
      <c r="E320" s="19">
        <f>+[1]DEPURADO!C314</f>
        <v>44675</v>
      </c>
      <c r="F320" s="20">
        <f>+IF([1]DEPURADO!D314&gt;1,[1]DEPURADO!D314," ")</f>
        <v>44708</v>
      </c>
      <c r="G320" s="21">
        <f>[1]DEPURADO!F314</f>
        <v>65700</v>
      </c>
      <c r="H320" s="22">
        <v>0</v>
      </c>
      <c r="I320" s="22">
        <f>+[1]DEPURADO!M314+[1]DEPURADO!N314</f>
        <v>0</v>
      </c>
      <c r="J320" s="22">
        <f>+[1]DEPURADO!R314</f>
        <v>65700</v>
      </c>
      <c r="K320" s="23">
        <f>+[1]DEPURADO!P314+[1]DEPURADO!Q314</f>
        <v>0</v>
      </c>
      <c r="L320" s="22">
        <v>0</v>
      </c>
      <c r="M320" s="22">
        <v>0</v>
      </c>
      <c r="N320" s="22">
        <f t="shared" si="29"/>
        <v>65700</v>
      </c>
      <c r="O320" s="22">
        <f t="shared" si="30"/>
        <v>0</v>
      </c>
      <c r="P320" s="18">
        <f>IF([1]DEPURADO!H314&gt;1,0,[1]DEPURADO!B314)</f>
        <v>230129</v>
      </c>
      <c r="Q320" s="24">
        <f t="shared" si="31"/>
        <v>65700</v>
      </c>
      <c r="R320" s="25">
        <f t="shared" si="32"/>
        <v>0</v>
      </c>
      <c r="S320" s="25">
        <f>+[1]DEPURADO!J314</f>
        <v>0</v>
      </c>
      <c r="T320" s="17" t="s">
        <v>45</v>
      </c>
      <c r="U320" s="25">
        <f>+[1]DEPURADO!I314</f>
        <v>0</v>
      </c>
      <c r="V320" s="24"/>
      <c r="W320" s="17" t="s">
        <v>45</v>
      </c>
      <c r="X320" s="25">
        <f>+[1]DEPURADO!K314+[1]DEPURADO!L314</f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f>+[1]DEPURADO!K314</f>
        <v>0</v>
      </c>
      <c r="AF320" s="24">
        <v>0</v>
      </c>
      <c r="AG320" s="24">
        <f t="shared" si="34"/>
        <v>0</v>
      </c>
      <c r="AH320" s="24">
        <v>0</v>
      </c>
      <c r="AI320" s="24" t="str">
        <f>+[1]DEPURADO!G314</f>
        <v>CANCELADA</v>
      </c>
      <c r="AJ320" s="26"/>
      <c r="AK320" s="27"/>
    </row>
    <row r="321" spans="1:37" s="28" customFormat="1" ht="16.149999999999999" customHeight="1">
      <c r="A321" s="17">
        <f t="shared" si="28"/>
        <v>313</v>
      </c>
      <c r="B321" s="18" t="s">
        <v>44</v>
      </c>
      <c r="C321" s="17">
        <f>+[1]DEPURADO!A315</f>
        <v>230151</v>
      </c>
      <c r="D321" s="17">
        <f>+[1]DEPURADO!B315</f>
        <v>230151</v>
      </c>
      <c r="E321" s="19">
        <f>+[1]DEPURADO!C315</f>
        <v>44676</v>
      </c>
      <c r="F321" s="20">
        <f>+IF([1]DEPURADO!D315&gt;1,[1]DEPURADO!D315," ")</f>
        <v>44708</v>
      </c>
      <c r="G321" s="21">
        <f>[1]DEPURADO!F315</f>
        <v>251881</v>
      </c>
      <c r="H321" s="22">
        <v>0</v>
      </c>
      <c r="I321" s="22">
        <f>+[1]DEPURADO!M315+[1]DEPURADO!N315</f>
        <v>0</v>
      </c>
      <c r="J321" s="22">
        <f>+[1]DEPURADO!R315</f>
        <v>251881</v>
      </c>
      <c r="K321" s="23">
        <f>+[1]DEPURADO!P315+[1]DEPURADO!Q315</f>
        <v>0</v>
      </c>
      <c r="L321" s="22">
        <v>0</v>
      </c>
      <c r="M321" s="22">
        <v>0</v>
      </c>
      <c r="N321" s="22">
        <f t="shared" si="29"/>
        <v>251881</v>
      </c>
      <c r="O321" s="22">
        <f t="shared" si="30"/>
        <v>0</v>
      </c>
      <c r="P321" s="18">
        <f>IF([1]DEPURADO!H315&gt;1,0,[1]DEPURADO!B315)</f>
        <v>230151</v>
      </c>
      <c r="Q321" s="24">
        <f t="shared" si="31"/>
        <v>251881</v>
      </c>
      <c r="R321" s="25">
        <f t="shared" si="32"/>
        <v>0</v>
      </c>
      <c r="S321" s="25">
        <f>+[1]DEPURADO!J315</f>
        <v>0</v>
      </c>
      <c r="T321" s="17" t="s">
        <v>45</v>
      </c>
      <c r="U321" s="25">
        <f>+[1]DEPURADO!I315</f>
        <v>0</v>
      </c>
      <c r="V321" s="24"/>
      <c r="W321" s="17" t="s">
        <v>45</v>
      </c>
      <c r="X321" s="25">
        <f>+[1]DEPURADO!K315+[1]DEPURADO!L315</f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f>+[1]DEPURADO!K315</f>
        <v>0</v>
      </c>
      <c r="AF321" s="24">
        <v>0</v>
      </c>
      <c r="AG321" s="24">
        <f t="shared" si="34"/>
        <v>0</v>
      </c>
      <c r="AH321" s="24">
        <v>0</v>
      </c>
      <c r="AI321" s="24" t="str">
        <f>+[1]DEPURADO!G315</f>
        <v>CANCELADA</v>
      </c>
      <c r="AJ321" s="26"/>
      <c r="AK321" s="27"/>
    </row>
    <row r="322" spans="1:37" s="28" customFormat="1" ht="16.149999999999999" customHeight="1">
      <c r="A322" s="17">
        <f t="shared" si="28"/>
        <v>314</v>
      </c>
      <c r="B322" s="18" t="s">
        <v>44</v>
      </c>
      <c r="C322" s="17">
        <f>+[1]DEPURADO!A316</f>
        <v>230727</v>
      </c>
      <c r="D322" s="17">
        <f>+[1]DEPURADO!B316</f>
        <v>230727</v>
      </c>
      <c r="E322" s="19">
        <f>+[1]DEPURADO!C316</f>
        <v>44677</v>
      </c>
      <c r="F322" s="20">
        <f>+IF([1]DEPURADO!D316&gt;1,[1]DEPURADO!D316," ")</f>
        <v>44708</v>
      </c>
      <c r="G322" s="21">
        <f>[1]DEPURADO!F316</f>
        <v>349300</v>
      </c>
      <c r="H322" s="22">
        <v>0</v>
      </c>
      <c r="I322" s="22">
        <f>+[1]DEPURADO!M316+[1]DEPURADO!N316</f>
        <v>0</v>
      </c>
      <c r="J322" s="22">
        <f>+[1]DEPURADO!R316</f>
        <v>349300</v>
      </c>
      <c r="K322" s="23">
        <f>+[1]DEPURADO!P316+[1]DEPURADO!Q316</f>
        <v>0</v>
      </c>
      <c r="L322" s="22">
        <v>0</v>
      </c>
      <c r="M322" s="22">
        <v>0</v>
      </c>
      <c r="N322" s="22">
        <f t="shared" si="29"/>
        <v>349300</v>
      </c>
      <c r="O322" s="22">
        <f t="shared" si="30"/>
        <v>0</v>
      </c>
      <c r="P322" s="18">
        <f>IF([1]DEPURADO!H316&gt;1,0,[1]DEPURADO!B316)</f>
        <v>230727</v>
      </c>
      <c r="Q322" s="24">
        <f t="shared" si="31"/>
        <v>349300</v>
      </c>
      <c r="R322" s="25">
        <f t="shared" si="32"/>
        <v>0</v>
      </c>
      <c r="S322" s="25">
        <f>+[1]DEPURADO!J316</f>
        <v>0</v>
      </c>
      <c r="T322" s="17" t="s">
        <v>45</v>
      </c>
      <c r="U322" s="25">
        <f>+[1]DEPURADO!I316</f>
        <v>0</v>
      </c>
      <c r="V322" s="24"/>
      <c r="W322" s="17" t="s">
        <v>45</v>
      </c>
      <c r="X322" s="25">
        <f>+[1]DEPURADO!K316+[1]DEPURADO!L316</f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f>+[1]DEPURADO!K316</f>
        <v>0</v>
      </c>
      <c r="AF322" s="24">
        <v>0</v>
      </c>
      <c r="AG322" s="24">
        <f t="shared" si="34"/>
        <v>0</v>
      </c>
      <c r="AH322" s="24">
        <v>0</v>
      </c>
      <c r="AI322" s="24" t="str">
        <f>+[1]DEPURADO!G316</f>
        <v>CANCELADA</v>
      </c>
      <c r="AJ322" s="26"/>
      <c r="AK322" s="27"/>
    </row>
    <row r="323" spans="1:37" s="28" customFormat="1" ht="16.149999999999999" customHeight="1">
      <c r="A323" s="17">
        <f t="shared" si="28"/>
        <v>315</v>
      </c>
      <c r="B323" s="18" t="s">
        <v>44</v>
      </c>
      <c r="C323" s="17">
        <f>+[1]DEPURADO!A317</f>
        <v>230869</v>
      </c>
      <c r="D323" s="17">
        <f>+[1]DEPURADO!B317</f>
        <v>230869</v>
      </c>
      <c r="E323" s="19">
        <f>+[1]DEPURADO!C317</f>
        <v>44677</v>
      </c>
      <c r="F323" s="20">
        <f>+IF([1]DEPURADO!D317&gt;1,[1]DEPURADO!D317," ")</f>
        <v>44708</v>
      </c>
      <c r="G323" s="21">
        <f>[1]DEPURADO!F317</f>
        <v>402300</v>
      </c>
      <c r="H323" s="22">
        <v>0</v>
      </c>
      <c r="I323" s="22">
        <f>+[1]DEPURADO!M317+[1]DEPURADO!N317</f>
        <v>0</v>
      </c>
      <c r="J323" s="22">
        <f>+[1]DEPURADO!R317</f>
        <v>402300</v>
      </c>
      <c r="K323" s="23">
        <f>+[1]DEPURADO!P317+[1]DEPURADO!Q317</f>
        <v>0</v>
      </c>
      <c r="L323" s="22">
        <v>0</v>
      </c>
      <c r="M323" s="22">
        <v>0</v>
      </c>
      <c r="N323" s="22">
        <f t="shared" si="29"/>
        <v>402300</v>
      </c>
      <c r="O323" s="22">
        <f t="shared" si="30"/>
        <v>0</v>
      </c>
      <c r="P323" s="18">
        <f>IF([1]DEPURADO!H317&gt;1,0,[1]DEPURADO!B317)</f>
        <v>230869</v>
      </c>
      <c r="Q323" s="24">
        <f t="shared" si="31"/>
        <v>402300</v>
      </c>
      <c r="R323" s="25">
        <f t="shared" si="32"/>
        <v>0</v>
      </c>
      <c r="S323" s="25">
        <f>+[1]DEPURADO!J317</f>
        <v>0</v>
      </c>
      <c r="T323" s="17" t="s">
        <v>45</v>
      </c>
      <c r="U323" s="25">
        <f>+[1]DEPURADO!I317</f>
        <v>0</v>
      </c>
      <c r="V323" s="24"/>
      <c r="W323" s="17" t="s">
        <v>45</v>
      </c>
      <c r="X323" s="25">
        <f>+[1]DEPURADO!K317+[1]DEPURADO!L317</f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f>+[1]DEPURADO!K317</f>
        <v>0</v>
      </c>
      <c r="AF323" s="24">
        <v>0</v>
      </c>
      <c r="AG323" s="24">
        <f t="shared" si="34"/>
        <v>0</v>
      </c>
      <c r="AH323" s="24">
        <v>0</v>
      </c>
      <c r="AI323" s="24" t="str">
        <f>+[1]DEPURADO!G317</f>
        <v>CANCELADA</v>
      </c>
      <c r="AJ323" s="26"/>
      <c r="AK323" s="27"/>
    </row>
    <row r="324" spans="1:37" s="28" customFormat="1" ht="16.149999999999999" customHeight="1">
      <c r="A324" s="17">
        <f t="shared" si="28"/>
        <v>316</v>
      </c>
      <c r="B324" s="18" t="s">
        <v>44</v>
      </c>
      <c r="C324" s="17">
        <f>+[1]DEPURADO!A318</f>
        <v>231118</v>
      </c>
      <c r="D324" s="17">
        <f>+[1]DEPURADO!B318</f>
        <v>231118</v>
      </c>
      <c r="E324" s="19">
        <f>+[1]DEPURADO!C318</f>
        <v>44677</v>
      </c>
      <c r="F324" s="20">
        <f>+IF([1]DEPURADO!D318&gt;1,[1]DEPURADO!D318," ")</f>
        <v>44708</v>
      </c>
      <c r="G324" s="21">
        <f>[1]DEPURADO!F318</f>
        <v>473972</v>
      </c>
      <c r="H324" s="22">
        <v>0</v>
      </c>
      <c r="I324" s="22">
        <f>+[1]DEPURADO!M318+[1]DEPURADO!N318</f>
        <v>0</v>
      </c>
      <c r="J324" s="22">
        <f>+[1]DEPURADO!R318</f>
        <v>473972</v>
      </c>
      <c r="K324" s="23">
        <f>+[1]DEPURADO!P318+[1]DEPURADO!Q318</f>
        <v>0</v>
      </c>
      <c r="L324" s="22">
        <v>0</v>
      </c>
      <c r="M324" s="22">
        <v>0</v>
      </c>
      <c r="N324" s="22">
        <f t="shared" si="29"/>
        <v>473972</v>
      </c>
      <c r="O324" s="22">
        <f t="shared" si="30"/>
        <v>0</v>
      </c>
      <c r="P324" s="18">
        <f>IF([1]DEPURADO!H318&gt;1,0,[1]DEPURADO!B318)</f>
        <v>231118</v>
      </c>
      <c r="Q324" s="24">
        <f t="shared" si="31"/>
        <v>473972</v>
      </c>
      <c r="R324" s="25">
        <f t="shared" si="32"/>
        <v>0</v>
      </c>
      <c r="S324" s="25">
        <f>+[1]DEPURADO!J318</f>
        <v>0</v>
      </c>
      <c r="T324" s="17" t="s">
        <v>45</v>
      </c>
      <c r="U324" s="25">
        <f>+[1]DEPURADO!I318</f>
        <v>0</v>
      </c>
      <c r="V324" s="24"/>
      <c r="W324" s="17" t="s">
        <v>45</v>
      </c>
      <c r="X324" s="25">
        <f>+[1]DEPURADO!K318+[1]DEPURADO!L318</f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f>+[1]DEPURADO!K318</f>
        <v>0</v>
      </c>
      <c r="AF324" s="24">
        <v>0</v>
      </c>
      <c r="AG324" s="24">
        <f t="shared" si="34"/>
        <v>0</v>
      </c>
      <c r="AH324" s="24">
        <v>0</v>
      </c>
      <c r="AI324" s="24" t="str">
        <f>+[1]DEPURADO!G318</f>
        <v>CANCELADA</v>
      </c>
      <c r="AJ324" s="26"/>
      <c r="AK324" s="27"/>
    </row>
    <row r="325" spans="1:37" s="28" customFormat="1" ht="16.149999999999999" customHeight="1">
      <c r="A325" s="17">
        <f t="shared" si="28"/>
        <v>317</v>
      </c>
      <c r="B325" s="18" t="s">
        <v>44</v>
      </c>
      <c r="C325" s="17">
        <f>+[1]DEPURADO!A319</f>
        <v>231082</v>
      </c>
      <c r="D325" s="17">
        <f>+[1]DEPURADO!B319</f>
        <v>231082</v>
      </c>
      <c r="E325" s="19">
        <f>+[1]DEPURADO!C319</f>
        <v>44677</v>
      </c>
      <c r="F325" s="20">
        <f>+IF([1]DEPURADO!D319&gt;1,[1]DEPURADO!D319," ")</f>
        <v>44708</v>
      </c>
      <c r="G325" s="21">
        <f>[1]DEPURADO!F319</f>
        <v>87600</v>
      </c>
      <c r="H325" s="22">
        <v>0</v>
      </c>
      <c r="I325" s="22">
        <f>+[1]DEPURADO!M319+[1]DEPURADO!N319</f>
        <v>0</v>
      </c>
      <c r="J325" s="22">
        <f>+[1]DEPURADO!R319</f>
        <v>87600</v>
      </c>
      <c r="K325" s="23">
        <f>+[1]DEPURADO!P319+[1]DEPURADO!Q319</f>
        <v>0</v>
      </c>
      <c r="L325" s="22">
        <v>0</v>
      </c>
      <c r="M325" s="22">
        <v>0</v>
      </c>
      <c r="N325" s="22">
        <f t="shared" si="29"/>
        <v>87600</v>
      </c>
      <c r="O325" s="22">
        <f t="shared" si="30"/>
        <v>0</v>
      </c>
      <c r="P325" s="18">
        <f>IF([1]DEPURADO!H319&gt;1,0,[1]DEPURADO!B319)</f>
        <v>231082</v>
      </c>
      <c r="Q325" s="24">
        <f t="shared" si="31"/>
        <v>87600</v>
      </c>
      <c r="R325" s="25">
        <f t="shared" si="32"/>
        <v>0</v>
      </c>
      <c r="S325" s="25">
        <f>+[1]DEPURADO!J319</f>
        <v>0</v>
      </c>
      <c r="T325" s="17" t="s">
        <v>45</v>
      </c>
      <c r="U325" s="25">
        <f>+[1]DEPURADO!I319</f>
        <v>0</v>
      </c>
      <c r="V325" s="24"/>
      <c r="W325" s="17" t="s">
        <v>45</v>
      </c>
      <c r="X325" s="25">
        <f>+[1]DEPURADO!K319+[1]DEPURADO!L319</f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f>+[1]DEPURADO!K319</f>
        <v>0</v>
      </c>
      <c r="AF325" s="24">
        <v>0</v>
      </c>
      <c r="AG325" s="24">
        <f t="shared" si="34"/>
        <v>0</v>
      </c>
      <c r="AH325" s="24">
        <v>0</v>
      </c>
      <c r="AI325" s="24" t="str">
        <f>+[1]DEPURADO!G319</f>
        <v>CANCELADA</v>
      </c>
      <c r="AJ325" s="26"/>
      <c r="AK325" s="27"/>
    </row>
    <row r="326" spans="1:37" s="28" customFormat="1" ht="16.149999999999999" customHeight="1">
      <c r="A326" s="17">
        <f t="shared" si="28"/>
        <v>318</v>
      </c>
      <c r="B326" s="18" t="s">
        <v>44</v>
      </c>
      <c r="C326" s="17">
        <f>+[1]DEPURADO!A320</f>
        <v>232270</v>
      </c>
      <c r="D326" s="17">
        <f>+[1]DEPURADO!B320</f>
        <v>232270</v>
      </c>
      <c r="E326" s="19">
        <f>+[1]DEPURADO!C320</f>
        <v>44679</v>
      </c>
      <c r="F326" s="20">
        <f>+IF([1]DEPURADO!D320&gt;1,[1]DEPURADO!D320," ")</f>
        <v>44708</v>
      </c>
      <c r="G326" s="21">
        <f>[1]DEPURADO!F320</f>
        <v>25200</v>
      </c>
      <c r="H326" s="22">
        <v>0</v>
      </c>
      <c r="I326" s="22">
        <f>+[1]DEPURADO!M320+[1]DEPURADO!N320</f>
        <v>0</v>
      </c>
      <c r="J326" s="22">
        <f>+[1]DEPURADO!R320</f>
        <v>0</v>
      </c>
      <c r="K326" s="23">
        <f>+[1]DEPURADO!P320+[1]DEPURADO!Q320</f>
        <v>0</v>
      </c>
      <c r="L326" s="22">
        <v>0</v>
      </c>
      <c r="M326" s="22">
        <v>0</v>
      </c>
      <c r="N326" s="22">
        <f t="shared" si="29"/>
        <v>0</v>
      </c>
      <c r="O326" s="22">
        <f t="shared" si="30"/>
        <v>25200</v>
      </c>
      <c r="P326" s="18">
        <f>IF([1]DEPURADO!H320&gt;1,0,[1]DEPURADO!B320)</f>
        <v>0</v>
      </c>
      <c r="Q326" s="24">
        <f t="shared" si="31"/>
        <v>0</v>
      </c>
      <c r="R326" s="25">
        <f t="shared" si="32"/>
        <v>25200</v>
      </c>
      <c r="S326" s="25">
        <f>+[1]DEPURADO!J320</f>
        <v>0</v>
      </c>
      <c r="T326" s="17" t="s">
        <v>45</v>
      </c>
      <c r="U326" s="25">
        <f>+[1]DEPURADO!I320</f>
        <v>0</v>
      </c>
      <c r="V326" s="24"/>
      <c r="W326" s="17" t="s">
        <v>45</v>
      </c>
      <c r="X326" s="25">
        <f>+[1]DEPURADO!K320+[1]DEPURADO!L320</f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f>+[1]DEPURADO!K320</f>
        <v>0</v>
      </c>
      <c r="AF326" s="24">
        <v>0</v>
      </c>
      <c r="AG326" s="24">
        <f t="shared" si="34"/>
        <v>0</v>
      </c>
      <c r="AH326" s="24">
        <v>0</v>
      </c>
      <c r="AI326" s="24" t="str">
        <f>+[1]DEPURADO!G320</f>
        <v>NO RADICADA</v>
      </c>
      <c r="AJ326" s="26"/>
      <c r="AK326" s="27"/>
    </row>
    <row r="327" spans="1:37" s="28" customFormat="1" ht="16.149999999999999" customHeight="1">
      <c r="A327" s="17">
        <f t="shared" si="28"/>
        <v>319</v>
      </c>
      <c r="B327" s="18" t="s">
        <v>44</v>
      </c>
      <c r="C327" s="17">
        <f>+[1]DEPURADO!A321</f>
        <v>232162</v>
      </c>
      <c r="D327" s="17">
        <f>+[1]DEPURADO!B321</f>
        <v>232162</v>
      </c>
      <c r="E327" s="19">
        <f>+[1]DEPURADO!C321</f>
        <v>44679</v>
      </c>
      <c r="F327" s="20">
        <f>+IF([1]DEPURADO!D321&gt;1,[1]DEPURADO!D321," ")</f>
        <v>44708</v>
      </c>
      <c r="G327" s="21">
        <f>[1]DEPURADO!F321</f>
        <v>36300</v>
      </c>
      <c r="H327" s="22">
        <v>0</v>
      </c>
      <c r="I327" s="22">
        <f>+[1]DEPURADO!M321+[1]DEPURADO!N321</f>
        <v>0</v>
      </c>
      <c r="J327" s="22">
        <f>+[1]DEPURADO!R321</f>
        <v>0</v>
      </c>
      <c r="K327" s="23">
        <f>+[1]DEPURADO!P321+[1]DEPURADO!Q321</f>
        <v>0</v>
      </c>
      <c r="L327" s="22">
        <v>0</v>
      </c>
      <c r="M327" s="22">
        <v>0</v>
      </c>
      <c r="N327" s="22">
        <f t="shared" si="29"/>
        <v>0</v>
      </c>
      <c r="O327" s="22">
        <f t="shared" si="30"/>
        <v>36300</v>
      </c>
      <c r="P327" s="18">
        <f>IF([1]DEPURADO!H321&gt;1,0,[1]DEPURADO!B321)</f>
        <v>0</v>
      </c>
      <c r="Q327" s="24">
        <f t="shared" si="31"/>
        <v>0</v>
      </c>
      <c r="R327" s="25">
        <f t="shared" si="32"/>
        <v>36300</v>
      </c>
      <c r="S327" s="25">
        <f>+[1]DEPURADO!J321</f>
        <v>0</v>
      </c>
      <c r="T327" s="17" t="s">
        <v>45</v>
      </c>
      <c r="U327" s="25">
        <f>+[1]DEPURADO!I321</f>
        <v>0</v>
      </c>
      <c r="V327" s="24"/>
      <c r="W327" s="17" t="s">
        <v>45</v>
      </c>
      <c r="X327" s="25">
        <f>+[1]DEPURADO!K321+[1]DEPURADO!L321</f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f>+[1]DEPURADO!K321</f>
        <v>0</v>
      </c>
      <c r="AF327" s="24">
        <v>0</v>
      </c>
      <c r="AG327" s="24">
        <f t="shared" si="34"/>
        <v>0</v>
      </c>
      <c r="AH327" s="24">
        <v>0</v>
      </c>
      <c r="AI327" s="24" t="str">
        <f>+[1]DEPURADO!G321</f>
        <v>NO RADICADA</v>
      </c>
      <c r="AJ327" s="26"/>
      <c r="AK327" s="27"/>
    </row>
    <row r="328" spans="1:37" s="28" customFormat="1" ht="16.149999999999999" customHeight="1">
      <c r="A328" s="17">
        <f t="shared" si="28"/>
        <v>320</v>
      </c>
      <c r="B328" s="18" t="s">
        <v>44</v>
      </c>
      <c r="C328" s="17">
        <f>+[1]DEPURADO!A322</f>
        <v>232631</v>
      </c>
      <c r="D328" s="17">
        <f>+[1]DEPURADO!B322</f>
        <v>232631</v>
      </c>
      <c r="E328" s="19">
        <f>+[1]DEPURADO!C322</f>
        <v>44679</v>
      </c>
      <c r="F328" s="20">
        <f>+IF([1]DEPURADO!D322&gt;1,[1]DEPURADO!D322," ")</f>
        <v>44708</v>
      </c>
      <c r="G328" s="21">
        <f>[1]DEPURADO!F322</f>
        <v>99831</v>
      </c>
      <c r="H328" s="22">
        <v>0</v>
      </c>
      <c r="I328" s="22">
        <f>+[1]DEPURADO!M322+[1]DEPURADO!N322</f>
        <v>0</v>
      </c>
      <c r="J328" s="22">
        <f>+[1]DEPURADO!R322</f>
        <v>99831</v>
      </c>
      <c r="K328" s="23">
        <f>+[1]DEPURADO!P322+[1]DEPURADO!Q322</f>
        <v>0</v>
      </c>
      <c r="L328" s="22">
        <v>0</v>
      </c>
      <c r="M328" s="22">
        <v>0</v>
      </c>
      <c r="N328" s="22">
        <f t="shared" si="29"/>
        <v>99831</v>
      </c>
      <c r="O328" s="22">
        <f t="shared" si="30"/>
        <v>0</v>
      </c>
      <c r="P328" s="18">
        <f>IF([1]DEPURADO!H322&gt;1,0,[1]DEPURADO!B322)</f>
        <v>232631</v>
      </c>
      <c r="Q328" s="24">
        <f t="shared" si="31"/>
        <v>99831</v>
      </c>
      <c r="R328" s="25">
        <f t="shared" si="32"/>
        <v>0</v>
      </c>
      <c r="S328" s="25">
        <f>+[1]DEPURADO!J322</f>
        <v>0</v>
      </c>
      <c r="T328" s="17" t="s">
        <v>45</v>
      </c>
      <c r="U328" s="25">
        <f>+[1]DEPURADO!I322</f>
        <v>0</v>
      </c>
      <c r="V328" s="24"/>
      <c r="W328" s="17" t="s">
        <v>45</v>
      </c>
      <c r="X328" s="25">
        <f>+[1]DEPURADO!K322+[1]DEPURADO!L322</f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f>+[1]DEPURADO!K322</f>
        <v>0</v>
      </c>
      <c r="AF328" s="24">
        <v>0</v>
      </c>
      <c r="AG328" s="24">
        <f t="shared" si="34"/>
        <v>0</v>
      </c>
      <c r="AH328" s="24">
        <v>0</v>
      </c>
      <c r="AI328" s="24" t="str">
        <f>+[1]DEPURADO!G322</f>
        <v>CANCELADA</v>
      </c>
      <c r="AJ328" s="26"/>
      <c r="AK328" s="27"/>
    </row>
    <row r="329" spans="1:37" s="28" customFormat="1" ht="16.149999999999999" customHeight="1">
      <c r="A329" s="17">
        <f t="shared" si="28"/>
        <v>321</v>
      </c>
      <c r="B329" s="18" t="s">
        <v>44</v>
      </c>
      <c r="C329" s="17">
        <f>+[1]DEPURADO!A323</f>
        <v>232839</v>
      </c>
      <c r="D329" s="17">
        <f>+[1]DEPURADO!B323</f>
        <v>232839</v>
      </c>
      <c r="E329" s="19">
        <f>+[1]DEPURADO!C323</f>
        <v>44680</v>
      </c>
      <c r="F329" s="20">
        <f>+IF([1]DEPURADO!D323&gt;1,[1]DEPURADO!D323," ")</f>
        <v>44708</v>
      </c>
      <c r="G329" s="21">
        <f>[1]DEPURADO!F323</f>
        <v>1297465</v>
      </c>
      <c r="H329" s="22">
        <v>0</v>
      </c>
      <c r="I329" s="22">
        <f>+[1]DEPURADO!M323+[1]DEPURADO!N323</f>
        <v>0</v>
      </c>
      <c r="J329" s="22">
        <f>+[1]DEPURADO!R323</f>
        <v>1297465</v>
      </c>
      <c r="K329" s="23">
        <f>+[1]DEPURADO!P323+[1]DEPURADO!Q323</f>
        <v>0</v>
      </c>
      <c r="L329" s="22">
        <v>0</v>
      </c>
      <c r="M329" s="22">
        <v>0</v>
      </c>
      <c r="N329" s="22">
        <f t="shared" si="29"/>
        <v>1297465</v>
      </c>
      <c r="O329" s="22">
        <f t="shared" si="30"/>
        <v>0</v>
      </c>
      <c r="P329" s="18">
        <f>IF([1]DEPURADO!H323&gt;1,0,[1]DEPURADO!B323)</f>
        <v>232839</v>
      </c>
      <c r="Q329" s="24">
        <f t="shared" si="31"/>
        <v>1297465</v>
      </c>
      <c r="R329" s="25">
        <f t="shared" si="32"/>
        <v>0</v>
      </c>
      <c r="S329" s="25">
        <f>+[1]DEPURADO!J323</f>
        <v>0</v>
      </c>
      <c r="T329" s="17" t="s">
        <v>45</v>
      </c>
      <c r="U329" s="25">
        <f>+[1]DEPURADO!I323</f>
        <v>0</v>
      </c>
      <c r="V329" s="24"/>
      <c r="W329" s="17" t="s">
        <v>45</v>
      </c>
      <c r="X329" s="25">
        <f>+[1]DEPURADO!K323+[1]DEPURADO!L323</f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f>+[1]DEPURADO!K323</f>
        <v>0</v>
      </c>
      <c r="AF329" s="24">
        <v>0</v>
      </c>
      <c r="AG329" s="24">
        <f t="shared" si="34"/>
        <v>0</v>
      </c>
      <c r="AH329" s="24">
        <v>0</v>
      </c>
      <c r="AI329" s="24" t="str">
        <f>+[1]DEPURADO!G323</f>
        <v>CANCELADA</v>
      </c>
      <c r="AJ329" s="26"/>
      <c r="AK329" s="27"/>
    </row>
    <row r="330" spans="1:37" s="28" customFormat="1" ht="16.149999999999999" customHeight="1">
      <c r="A330" s="17">
        <f t="shared" si="28"/>
        <v>322</v>
      </c>
      <c r="B330" s="18" t="s">
        <v>44</v>
      </c>
      <c r="C330" s="17">
        <f>+[1]DEPURADO!A324</f>
        <v>233118</v>
      </c>
      <c r="D330" s="17">
        <f>+[1]DEPURADO!B324</f>
        <v>233118</v>
      </c>
      <c r="E330" s="19">
        <f>+[1]DEPURADO!C324</f>
        <v>44680</v>
      </c>
      <c r="F330" s="20">
        <f>+IF([1]DEPURADO!D324&gt;1,[1]DEPURADO!D324," ")</f>
        <v>44708</v>
      </c>
      <c r="G330" s="21">
        <f>[1]DEPURADO!F324</f>
        <v>133300</v>
      </c>
      <c r="H330" s="22">
        <v>0</v>
      </c>
      <c r="I330" s="22">
        <f>+[1]DEPURADO!M324+[1]DEPURADO!N324</f>
        <v>0</v>
      </c>
      <c r="J330" s="22">
        <f>+[1]DEPURADO!R324</f>
        <v>133300</v>
      </c>
      <c r="K330" s="23">
        <f>+[1]DEPURADO!P324+[1]DEPURADO!Q324</f>
        <v>0</v>
      </c>
      <c r="L330" s="22">
        <v>0</v>
      </c>
      <c r="M330" s="22">
        <v>0</v>
      </c>
      <c r="N330" s="22">
        <f t="shared" si="29"/>
        <v>133300</v>
      </c>
      <c r="O330" s="22">
        <f t="shared" si="30"/>
        <v>0</v>
      </c>
      <c r="P330" s="18">
        <f>IF([1]DEPURADO!H324&gt;1,0,[1]DEPURADO!B324)</f>
        <v>233118</v>
      </c>
      <c r="Q330" s="24">
        <f t="shared" si="31"/>
        <v>133300</v>
      </c>
      <c r="R330" s="25">
        <f t="shared" si="32"/>
        <v>0</v>
      </c>
      <c r="S330" s="25">
        <f>+[1]DEPURADO!J324</f>
        <v>0</v>
      </c>
      <c r="T330" s="17" t="s">
        <v>45</v>
      </c>
      <c r="U330" s="25">
        <f>+[1]DEPURADO!I324</f>
        <v>0</v>
      </c>
      <c r="V330" s="24"/>
      <c r="W330" s="17" t="s">
        <v>45</v>
      </c>
      <c r="X330" s="25">
        <f>+[1]DEPURADO!K324+[1]DEPURADO!L324</f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f>+[1]DEPURADO!K324</f>
        <v>0</v>
      </c>
      <c r="AF330" s="24">
        <v>0</v>
      </c>
      <c r="AG330" s="24">
        <f t="shared" si="34"/>
        <v>0</v>
      </c>
      <c r="AH330" s="24">
        <v>0</v>
      </c>
      <c r="AI330" s="24" t="str">
        <f>+[1]DEPURADO!G324</f>
        <v>CANCELADA</v>
      </c>
      <c r="AJ330" s="26"/>
      <c r="AK330" s="27"/>
    </row>
    <row r="331" spans="1:37" s="28" customFormat="1" ht="16.149999999999999" customHeight="1">
      <c r="A331" s="17">
        <f t="shared" ref="A331:A355" si="35">+A330+1</f>
        <v>323</v>
      </c>
      <c r="B331" s="18" t="s">
        <v>44</v>
      </c>
      <c r="C331" s="17">
        <f>+[1]DEPURADO!A325</f>
        <v>233042</v>
      </c>
      <c r="D331" s="17">
        <f>+[1]DEPURADO!B325</f>
        <v>233042</v>
      </c>
      <c r="E331" s="19">
        <f>+[1]DEPURADO!C325</f>
        <v>44680</v>
      </c>
      <c r="F331" s="20">
        <f>+IF([1]DEPURADO!D325&gt;1,[1]DEPURADO!D325," ")</f>
        <v>44708</v>
      </c>
      <c r="G331" s="21">
        <f>[1]DEPURADO!F325</f>
        <v>159000</v>
      </c>
      <c r="H331" s="22">
        <v>0</v>
      </c>
      <c r="I331" s="22">
        <f>+[1]DEPURADO!M325+[1]DEPURADO!N325</f>
        <v>0</v>
      </c>
      <c r="J331" s="22">
        <f>+[1]DEPURADO!R325</f>
        <v>159000</v>
      </c>
      <c r="K331" s="23">
        <f>+[1]DEPURADO!P325+[1]DEPURADO!Q325</f>
        <v>0</v>
      </c>
      <c r="L331" s="22">
        <v>0</v>
      </c>
      <c r="M331" s="22">
        <v>0</v>
      </c>
      <c r="N331" s="22">
        <f t="shared" si="29"/>
        <v>159000</v>
      </c>
      <c r="O331" s="22">
        <f t="shared" si="30"/>
        <v>0</v>
      </c>
      <c r="P331" s="18">
        <f>IF([1]DEPURADO!H325&gt;1,0,[1]DEPURADO!B325)</f>
        <v>233042</v>
      </c>
      <c r="Q331" s="24">
        <f t="shared" si="31"/>
        <v>159000</v>
      </c>
      <c r="R331" s="25">
        <f t="shared" si="32"/>
        <v>0</v>
      </c>
      <c r="S331" s="25">
        <f>+[1]DEPURADO!J325</f>
        <v>0</v>
      </c>
      <c r="T331" s="17" t="s">
        <v>45</v>
      </c>
      <c r="U331" s="25">
        <f>+[1]DEPURADO!I325</f>
        <v>0</v>
      </c>
      <c r="V331" s="24"/>
      <c r="W331" s="17" t="s">
        <v>45</v>
      </c>
      <c r="X331" s="25">
        <f>+[1]DEPURADO!K325+[1]DEPURADO!L325</f>
        <v>0</v>
      </c>
      <c r="Y331" s="17" t="s">
        <v>45</v>
      </c>
      <c r="Z331" s="25">
        <f t="shared" si="33"/>
        <v>0</v>
      </c>
      <c r="AA331" s="25"/>
      <c r="AB331" s="25">
        <v>0</v>
      </c>
      <c r="AC331" s="25">
        <v>0</v>
      </c>
      <c r="AD331" s="24"/>
      <c r="AE331" s="24">
        <f>+[1]DEPURADO!K325</f>
        <v>0</v>
      </c>
      <c r="AF331" s="24">
        <v>0</v>
      </c>
      <c r="AG331" s="24">
        <f t="shared" si="34"/>
        <v>0</v>
      </c>
      <c r="AH331" s="24">
        <v>0</v>
      </c>
      <c r="AI331" s="24" t="str">
        <f>+[1]DEPURADO!G325</f>
        <v>CANCELADA</v>
      </c>
      <c r="AJ331" s="26"/>
      <c r="AK331" s="27"/>
    </row>
    <row r="332" spans="1:37" s="28" customFormat="1" ht="16.149999999999999" customHeight="1">
      <c r="A332" s="17">
        <f t="shared" si="35"/>
        <v>324</v>
      </c>
      <c r="B332" s="18" t="s">
        <v>44</v>
      </c>
      <c r="C332" s="17">
        <f>+[1]DEPURADO!A326</f>
        <v>232914</v>
      </c>
      <c r="D332" s="17">
        <f>+[1]DEPURADO!B326</f>
        <v>232914</v>
      </c>
      <c r="E332" s="19">
        <f>+[1]DEPURADO!C326</f>
        <v>44680</v>
      </c>
      <c r="F332" s="20">
        <f>+IF([1]DEPURADO!D326&gt;1,[1]DEPURADO!D326," ")</f>
        <v>44708</v>
      </c>
      <c r="G332" s="21">
        <f>[1]DEPURADO!F326</f>
        <v>239000</v>
      </c>
      <c r="H332" s="22">
        <v>0</v>
      </c>
      <c r="I332" s="22">
        <f>+[1]DEPURADO!M326+[1]DEPURADO!N326</f>
        <v>0</v>
      </c>
      <c r="J332" s="22">
        <f>+[1]DEPURADO!R326</f>
        <v>239000</v>
      </c>
      <c r="K332" s="23">
        <f>+[1]DEPURADO!P326+[1]DEPURADO!Q326</f>
        <v>0</v>
      </c>
      <c r="L332" s="22">
        <v>0</v>
      </c>
      <c r="M332" s="22">
        <v>0</v>
      </c>
      <c r="N332" s="22">
        <f t="shared" si="29"/>
        <v>239000</v>
      </c>
      <c r="O332" s="22">
        <f t="shared" si="30"/>
        <v>0</v>
      </c>
      <c r="P332" s="18">
        <f>IF([1]DEPURADO!H326&gt;1,0,[1]DEPURADO!B326)</f>
        <v>232914</v>
      </c>
      <c r="Q332" s="24">
        <f t="shared" si="31"/>
        <v>239000</v>
      </c>
      <c r="R332" s="25">
        <f t="shared" si="32"/>
        <v>0</v>
      </c>
      <c r="S332" s="25">
        <f>+[1]DEPURADO!J326</f>
        <v>0</v>
      </c>
      <c r="T332" s="17" t="s">
        <v>45</v>
      </c>
      <c r="U332" s="25">
        <f>+[1]DEPURADO!I326</f>
        <v>0</v>
      </c>
      <c r="V332" s="24"/>
      <c r="W332" s="17" t="s">
        <v>45</v>
      </c>
      <c r="X332" s="25">
        <f>+[1]DEPURADO!K326+[1]DEPURADO!L326</f>
        <v>0</v>
      </c>
      <c r="Y332" s="17" t="s">
        <v>45</v>
      </c>
      <c r="Z332" s="25">
        <f t="shared" si="33"/>
        <v>0</v>
      </c>
      <c r="AA332" s="25"/>
      <c r="AB332" s="25">
        <v>0</v>
      </c>
      <c r="AC332" s="25">
        <v>0</v>
      </c>
      <c r="AD332" s="24"/>
      <c r="AE332" s="24">
        <f>+[1]DEPURADO!K326</f>
        <v>0</v>
      </c>
      <c r="AF332" s="24">
        <v>0</v>
      </c>
      <c r="AG332" s="24">
        <f t="shared" si="34"/>
        <v>0</v>
      </c>
      <c r="AH332" s="24">
        <v>0</v>
      </c>
      <c r="AI332" s="24" t="str">
        <f>+[1]DEPURADO!G326</f>
        <v>CANCELADA</v>
      </c>
      <c r="AJ332" s="26"/>
      <c r="AK332" s="27"/>
    </row>
    <row r="333" spans="1:37" s="28" customFormat="1" ht="16.149999999999999" customHeight="1">
      <c r="A333" s="17">
        <f t="shared" si="35"/>
        <v>325</v>
      </c>
      <c r="B333" s="18" t="s">
        <v>44</v>
      </c>
      <c r="C333" s="17">
        <f>+[1]DEPURADO!A327</f>
        <v>264</v>
      </c>
      <c r="D333" s="17">
        <f>+[1]DEPURADO!B327</f>
        <v>264</v>
      </c>
      <c r="E333" s="19">
        <f>+[1]DEPURADO!C327</f>
        <v>44746</v>
      </c>
      <c r="F333" s="20">
        <f>+IF([1]DEPURADO!D327&gt;1,[1]DEPURADO!D327," ")</f>
        <v>44792</v>
      </c>
      <c r="G333" s="21">
        <f>[1]DEPURADO!F327</f>
        <v>67388</v>
      </c>
      <c r="H333" s="22">
        <v>0</v>
      </c>
      <c r="I333" s="22">
        <f>+[1]DEPURADO!M327+[1]DEPURADO!N327</f>
        <v>0</v>
      </c>
      <c r="J333" s="22">
        <f>+[1]DEPURADO!R327</f>
        <v>0</v>
      </c>
      <c r="K333" s="23">
        <f>+[1]DEPURADO!P327+[1]DEPURADO!Q327</f>
        <v>67388</v>
      </c>
      <c r="L333" s="22">
        <v>0</v>
      </c>
      <c r="M333" s="22">
        <v>0</v>
      </c>
      <c r="N333" s="22">
        <f t="shared" ref="N333:N355" si="36">+SUM(J333:M333)</f>
        <v>67388</v>
      </c>
      <c r="O333" s="22">
        <f t="shared" ref="O333:O355" si="37">+G333-I333-N333</f>
        <v>0</v>
      </c>
      <c r="P333" s="18">
        <f>IF([1]DEPURADO!H327&gt;1,0,[1]DEPURADO!B327)</f>
        <v>264</v>
      </c>
      <c r="Q333" s="24">
        <f t="shared" ref="Q333:Q355" si="38">+IF(P333&gt;0,G333,0)</f>
        <v>67388</v>
      </c>
      <c r="R333" s="25">
        <f t="shared" ref="R333:R355" si="39">IF(P333=0,G333,0)</f>
        <v>0</v>
      </c>
      <c r="S333" s="25">
        <f>+[1]DEPURADO!J327</f>
        <v>0</v>
      </c>
      <c r="T333" s="17" t="s">
        <v>45</v>
      </c>
      <c r="U333" s="25">
        <f>+[1]DEPURADO!I327</f>
        <v>0</v>
      </c>
      <c r="V333" s="24"/>
      <c r="W333" s="17" t="s">
        <v>45</v>
      </c>
      <c r="X333" s="25">
        <f>+[1]DEPURADO!K327+[1]DEPURADO!L327</f>
        <v>0</v>
      </c>
      <c r="Y333" s="17" t="s">
        <v>45</v>
      </c>
      <c r="Z333" s="25">
        <f t="shared" ref="Z333:Z355" si="40">+X333-AE333+IF(X333-AE333&lt;-1,-X333+AE333,0)</f>
        <v>0</v>
      </c>
      <c r="AA333" s="25"/>
      <c r="AB333" s="25">
        <v>0</v>
      </c>
      <c r="AC333" s="25">
        <v>0</v>
      </c>
      <c r="AD333" s="24"/>
      <c r="AE333" s="24">
        <f>+[1]DEPURADO!K327</f>
        <v>0</v>
      </c>
      <c r="AF333" s="24">
        <v>0</v>
      </c>
      <c r="AG333" s="24">
        <f t="shared" ref="AG333:AG355" si="41">+G333-I333-N333-R333-Z333-AC333-AE333-S333-U333</f>
        <v>0</v>
      </c>
      <c r="AH333" s="24">
        <v>0</v>
      </c>
      <c r="AI333" s="24" t="str">
        <f>+[1]DEPURADO!G327</f>
        <v>CANCELADA</v>
      </c>
      <c r="AJ333" s="26"/>
      <c r="AK333" s="27"/>
    </row>
    <row r="334" spans="1:37" s="28" customFormat="1" ht="16.149999999999999" customHeight="1">
      <c r="A334" s="17">
        <f t="shared" si="35"/>
        <v>326</v>
      </c>
      <c r="B334" s="18" t="s">
        <v>44</v>
      </c>
      <c r="C334" s="17">
        <f>+[1]DEPURADO!A328</f>
        <v>849</v>
      </c>
      <c r="D334" s="17">
        <f>+[1]DEPURADO!B328</f>
        <v>849</v>
      </c>
      <c r="E334" s="19">
        <f>+[1]DEPURADO!C328</f>
        <v>44747</v>
      </c>
      <c r="F334" s="20">
        <f>+IF([1]DEPURADO!D328&gt;1,[1]DEPURADO!D328," ")</f>
        <v>44792</v>
      </c>
      <c r="G334" s="21">
        <f>[1]DEPURADO!F328</f>
        <v>68380</v>
      </c>
      <c r="H334" s="22">
        <v>0</v>
      </c>
      <c r="I334" s="22">
        <f>+[1]DEPURADO!M328+[1]DEPURADO!N328</f>
        <v>0</v>
      </c>
      <c r="J334" s="22">
        <f>+[1]DEPURADO!R328</f>
        <v>0</v>
      </c>
      <c r="K334" s="23">
        <f>+[1]DEPURADO!P328+[1]DEPURADO!Q328</f>
        <v>68380</v>
      </c>
      <c r="L334" s="22">
        <v>0</v>
      </c>
      <c r="M334" s="22">
        <v>0</v>
      </c>
      <c r="N334" s="22">
        <f t="shared" si="36"/>
        <v>68380</v>
      </c>
      <c r="O334" s="22">
        <f t="shared" si="37"/>
        <v>0</v>
      </c>
      <c r="P334" s="18">
        <f>IF([1]DEPURADO!H328&gt;1,0,[1]DEPURADO!B328)</f>
        <v>849</v>
      </c>
      <c r="Q334" s="24">
        <f t="shared" si="38"/>
        <v>68380</v>
      </c>
      <c r="R334" s="25">
        <f t="shared" si="39"/>
        <v>0</v>
      </c>
      <c r="S334" s="25">
        <f>+[1]DEPURADO!J328</f>
        <v>0</v>
      </c>
      <c r="T334" s="17" t="s">
        <v>45</v>
      </c>
      <c r="U334" s="25">
        <f>+[1]DEPURADO!I328</f>
        <v>0</v>
      </c>
      <c r="V334" s="24"/>
      <c r="W334" s="17" t="s">
        <v>45</v>
      </c>
      <c r="X334" s="25">
        <f>+[1]DEPURADO!K328+[1]DEPURADO!L328</f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f>+[1]DEPURADO!K328</f>
        <v>0</v>
      </c>
      <c r="AF334" s="24">
        <v>0</v>
      </c>
      <c r="AG334" s="24">
        <f t="shared" si="41"/>
        <v>0</v>
      </c>
      <c r="AH334" s="24">
        <v>0</v>
      </c>
      <c r="AI334" s="24" t="str">
        <f>+[1]DEPURADO!G328</f>
        <v>CANCELADA</v>
      </c>
      <c r="AJ334" s="26"/>
      <c r="AK334" s="27"/>
    </row>
    <row r="335" spans="1:37" s="28" customFormat="1" ht="16.149999999999999" customHeight="1">
      <c r="A335" s="17">
        <f t="shared" si="35"/>
        <v>327</v>
      </c>
      <c r="B335" s="18" t="s">
        <v>44</v>
      </c>
      <c r="C335" s="17">
        <f>+[1]DEPURADO!A329</f>
        <v>3737</v>
      </c>
      <c r="D335" s="17">
        <f>+[1]DEPURADO!B329</f>
        <v>3737</v>
      </c>
      <c r="E335" s="19">
        <f>+[1]DEPURADO!C329</f>
        <v>44754</v>
      </c>
      <c r="F335" s="20">
        <f>+IF([1]DEPURADO!D329&gt;1,[1]DEPURADO!D329," ")</f>
        <v>44790</v>
      </c>
      <c r="G335" s="21">
        <f>[1]DEPURADO!F329</f>
        <v>577109</v>
      </c>
      <c r="H335" s="22">
        <v>0</v>
      </c>
      <c r="I335" s="22">
        <f>+[1]DEPURADO!M329+[1]DEPURADO!N329</f>
        <v>0</v>
      </c>
      <c r="J335" s="22">
        <f>+[1]DEPURADO!R329</f>
        <v>0</v>
      </c>
      <c r="K335" s="23">
        <f>+[1]DEPURADO!P329+[1]DEPURADO!Q329</f>
        <v>577109</v>
      </c>
      <c r="L335" s="22">
        <v>0</v>
      </c>
      <c r="M335" s="22">
        <v>0</v>
      </c>
      <c r="N335" s="22">
        <f t="shared" si="36"/>
        <v>577109</v>
      </c>
      <c r="O335" s="22">
        <f t="shared" si="37"/>
        <v>0</v>
      </c>
      <c r="P335" s="18">
        <f>IF([1]DEPURADO!H329&gt;1,0,[1]DEPURADO!B329)</f>
        <v>3737</v>
      </c>
      <c r="Q335" s="24">
        <f t="shared" si="38"/>
        <v>577109</v>
      </c>
      <c r="R335" s="25">
        <f t="shared" si="39"/>
        <v>0</v>
      </c>
      <c r="S335" s="25">
        <f>+[1]DEPURADO!J329</f>
        <v>0</v>
      </c>
      <c r="T335" s="17" t="s">
        <v>45</v>
      </c>
      <c r="U335" s="25">
        <f>+[1]DEPURADO!I329</f>
        <v>0</v>
      </c>
      <c r="V335" s="24"/>
      <c r="W335" s="17" t="s">
        <v>45</v>
      </c>
      <c r="X335" s="25">
        <f>+[1]DEPURADO!K329+[1]DEPURADO!L329</f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f>+[1]DEPURADO!K329</f>
        <v>0</v>
      </c>
      <c r="AF335" s="24">
        <v>0</v>
      </c>
      <c r="AG335" s="24">
        <f t="shared" si="41"/>
        <v>0</v>
      </c>
      <c r="AH335" s="24">
        <v>0</v>
      </c>
      <c r="AI335" s="24" t="str">
        <f>+[1]DEPURADO!G329</f>
        <v>CANCELADA</v>
      </c>
      <c r="AJ335" s="26"/>
      <c r="AK335" s="27"/>
    </row>
    <row r="336" spans="1:37" s="28" customFormat="1" ht="16.149999999999999" customHeight="1">
      <c r="A336" s="17">
        <f t="shared" si="35"/>
        <v>328</v>
      </c>
      <c r="B336" s="18" t="s">
        <v>44</v>
      </c>
      <c r="C336" s="17">
        <f>+[1]DEPURADO!A330</f>
        <v>5499</v>
      </c>
      <c r="D336" s="17">
        <f>+[1]DEPURADO!B330</f>
        <v>5499</v>
      </c>
      <c r="E336" s="19">
        <f>+[1]DEPURADO!C330</f>
        <v>44758</v>
      </c>
      <c r="F336" s="20">
        <f>+IF([1]DEPURADO!D330&gt;1,[1]DEPURADO!D330," ")</f>
        <v>44790</v>
      </c>
      <c r="G336" s="21">
        <f>[1]DEPURADO!F330</f>
        <v>5916107</v>
      </c>
      <c r="H336" s="22">
        <v>0</v>
      </c>
      <c r="I336" s="22">
        <f>+[1]DEPURADO!M330+[1]DEPURADO!N330</f>
        <v>0</v>
      </c>
      <c r="J336" s="22">
        <f>+[1]DEPURADO!R330</f>
        <v>3416107</v>
      </c>
      <c r="K336" s="23">
        <f>+[1]DEPURADO!P330+[1]DEPURADO!Q330</f>
        <v>2500000</v>
      </c>
      <c r="L336" s="22">
        <v>0</v>
      </c>
      <c r="M336" s="22">
        <v>0</v>
      </c>
      <c r="N336" s="22">
        <f t="shared" si="36"/>
        <v>5916107</v>
      </c>
      <c r="O336" s="22">
        <f t="shared" si="37"/>
        <v>0</v>
      </c>
      <c r="P336" s="18">
        <f>IF([1]DEPURADO!H330&gt;1,0,[1]DEPURADO!B330)</f>
        <v>5499</v>
      </c>
      <c r="Q336" s="24">
        <f t="shared" si="38"/>
        <v>5916107</v>
      </c>
      <c r="R336" s="25">
        <f t="shared" si="39"/>
        <v>0</v>
      </c>
      <c r="S336" s="25">
        <f>+[1]DEPURADO!J330</f>
        <v>0</v>
      </c>
      <c r="T336" s="17" t="s">
        <v>45</v>
      </c>
      <c r="U336" s="25">
        <f>+[1]DEPURADO!I330</f>
        <v>0</v>
      </c>
      <c r="V336" s="24"/>
      <c r="W336" s="17" t="s">
        <v>45</v>
      </c>
      <c r="X336" s="25">
        <f>+[1]DEPURADO!K330+[1]DEPURADO!L330</f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f>+[1]DEPURADO!K330</f>
        <v>0</v>
      </c>
      <c r="AF336" s="24">
        <v>0</v>
      </c>
      <c r="AG336" s="24">
        <f t="shared" si="41"/>
        <v>0</v>
      </c>
      <c r="AH336" s="24">
        <v>0</v>
      </c>
      <c r="AI336" s="24" t="str">
        <f>+[1]DEPURADO!G330</f>
        <v>CANCELADA</v>
      </c>
      <c r="AJ336" s="26"/>
      <c r="AK336" s="27"/>
    </row>
    <row r="337" spans="1:37" s="28" customFormat="1" ht="16.149999999999999" customHeight="1">
      <c r="A337" s="17">
        <f t="shared" si="35"/>
        <v>329</v>
      </c>
      <c r="B337" s="18" t="s">
        <v>44</v>
      </c>
      <c r="C337" s="17">
        <f>+[1]DEPURADO!A331</f>
        <v>6472</v>
      </c>
      <c r="D337" s="17">
        <f>+[1]DEPURADO!B331</f>
        <v>6472</v>
      </c>
      <c r="E337" s="19">
        <f>+[1]DEPURADO!C331</f>
        <v>44761</v>
      </c>
      <c r="F337" s="20">
        <f>+IF([1]DEPURADO!D331&gt;1,[1]DEPURADO!D331," ")</f>
        <v>44792</v>
      </c>
      <c r="G337" s="21">
        <f>[1]DEPURADO!F331</f>
        <v>186024</v>
      </c>
      <c r="H337" s="22">
        <v>0</v>
      </c>
      <c r="I337" s="22">
        <f>+[1]DEPURADO!M331+[1]DEPURADO!N331</f>
        <v>0</v>
      </c>
      <c r="J337" s="22">
        <f>+[1]DEPURADO!R331</f>
        <v>0</v>
      </c>
      <c r="K337" s="23">
        <f>+[1]DEPURADO!P331+[1]DEPURADO!Q331</f>
        <v>186024</v>
      </c>
      <c r="L337" s="22">
        <v>0</v>
      </c>
      <c r="M337" s="22">
        <v>0</v>
      </c>
      <c r="N337" s="22">
        <f t="shared" si="36"/>
        <v>186024</v>
      </c>
      <c r="O337" s="22">
        <f t="shared" si="37"/>
        <v>0</v>
      </c>
      <c r="P337" s="18">
        <f>IF([1]DEPURADO!H331&gt;1,0,[1]DEPURADO!B331)</f>
        <v>6472</v>
      </c>
      <c r="Q337" s="24">
        <f t="shared" si="38"/>
        <v>186024</v>
      </c>
      <c r="R337" s="25">
        <f t="shared" si="39"/>
        <v>0</v>
      </c>
      <c r="S337" s="25">
        <f>+[1]DEPURADO!J331</f>
        <v>0</v>
      </c>
      <c r="T337" s="17" t="s">
        <v>45</v>
      </c>
      <c r="U337" s="25">
        <f>+[1]DEPURADO!I331</f>
        <v>0</v>
      </c>
      <c r="V337" s="24"/>
      <c r="W337" s="17" t="s">
        <v>45</v>
      </c>
      <c r="X337" s="25">
        <f>+[1]DEPURADO!K331+[1]DEPURADO!L331</f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f>+[1]DEPURADO!K331</f>
        <v>0</v>
      </c>
      <c r="AF337" s="24">
        <v>0</v>
      </c>
      <c r="AG337" s="24">
        <f t="shared" si="41"/>
        <v>0</v>
      </c>
      <c r="AH337" s="24">
        <v>0</v>
      </c>
      <c r="AI337" s="24" t="str">
        <f>+[1]DEPURADO!G331</f>
        <v>CANCELADA</v>
      </c>
      <c r="AJ337" s="26"/>
      <c r="AK337" s="27"/>
    </row>
    <row r="338" spans="1:37" s="28" customFormat="1" ht="16.149999999999999" customHeight="1">
      <c r="A338" s="17">
        <f t="shared" si="35"/>
        <v>330</v>
      </c>
      <c r="B338" s="18" t="s">
        <v>46</v>
      </c>
      <c r="C338" s="17">
        <f>+[1]DEPURADO!A332</f>
        <v>10473</v>
      </c>
      <c r="D338" s="17">
        <f>+[1]DEPURADO!B332</f>
        <v>10473</v>
      </c>
      <c r="E338" s="19">
        <f>+[1]DEPURADO!C332</f>
        <v>44769</v>
      </c>
      <c r="F338" s="20">
        <f>+IF([1]DEPURADO!D332&gt;1,[1]DEPURADO!D332," ")</f>
        <v>44792</v>
      </c>
      <c r="G338" s="21">
        <f>[1]DEPURADO!F332</f>
        <v>204143</v>
      </c>
      <c r="H338" s="22">
        <v>0</v>
      </c>
      <c r="I338" s="22">
        <f>+[1]DEPURADO!M332+[1]DEPURADO!N332</f>
        <v>0</v>
      </c>
      <c r="J338" s="22">
        <f>+[1]DEPURADO!R332</f>
        <v>0</v>
      </c>
      <c r="K338" s="23">
        <f>+[1]DEPURADO!P332+[1]DEPURADO!Q332</f>
        <v>204143</v>
      </c>
      <c r="L338" s="22">
        <v>0</v>
      </c>
      <c r="M338" s="22">
        <v>0</v>
      </c>
      <c r="N338" s="22">
        <f t="shared" si="36"/>
        <v>204143</v>
      </c>
      <c r="O338" s="22">
        <f t="shared" si="37"/>
        <v>0</v>
      </c>
      <c r="P338" s="18">
        <f>IF([1]DEPURADO!H332&gt;1,0,[1]DEPURADO!B332)</f>
        <v>10473</v>
      </c>
      <c r="Q338" s="24">
        <f t="shared" si="38"/>
        <v>204143</v>
      </c>
      <c r="R338" s="25">
        <f t="shared" si="39"/>
        <v>0</v>
      </c>
      <c r="S338" s="25">
        <f>+[1]DEPURADO!J332</f>
        <v>0</v>
      </c>
      <c r="T338" s="17" t="s">
        <v>45</v>
      </c>
      <c r="U338" s="25">
        <f>+[1]DEPURADO!I332</f>
        <v>0</v>
      </c>
      <c r="V338" s="24"/>
      <c r="W338" s="17" t="s">
        <v>45</v>
      </c>
      <c r="X338" s="25">
        <f>+[1]DEPURADO!K332+[1]DEPURADO!L332</f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f>+[1]DEPURADO!K332</f>
        <v>0</v>
      </c>
      <c r="AF338" s="24">
        <v>0</v>
      </c>
      <c r="AG338" s="24">
        <f t="shared" si="41"/>
        <v>0</v>
      </c>
      <c r="AH338" s="24">
        <v>0</v>
      </c>
      <c r="AI338" s="24" t="str">
        <f>+[1]DEPURADO!G332</f>
        <v>CANCELADA</v>
      </c>
      <c r="AJ338" s="26"/>
      <c r="AK338" s="27"/>
    </row>
    <row r="339" spans="1:37" s="28" customFormat="1" ht="16.149999999999999" customHeight="1">
      <c r="A339" s="17">
        <f t="shared" si="35"/>
        <v>331</v>
      </c>
      <c r="B339" s="18" t="s">
        <v>44</v>
      </c>
      <c r="C339" s="17">
        <f>+[1]DEPURADO!A333</f>
        <v>10540</v>
      </c>
      <c r="D339" s="17">
        <f>+[1]DEPURADO!B333</f>
        <v>10540</v>
      </c>
      <c r="E339" s="19">
        <f>+[1]DEPURADO!C333</f>
        <v>44769</v>
      </c>
      <c r="F339" s="20">
        <f>+IF([1]DEPURADO!D333&gt;1,[1]DEPURADO!D333," ")</f>
        <v>44792</v>
      </c>
      <c r="G339" s="21">
        <f>[1]DEPURADO!F333</f>
        <v>544200</v>
      </c>
      <c r="H339" s="22">
        <v>0</v>
      </c>
      <c r="I339" s="22">
        <f>+[1]DEPURADO!M333+[1]DEPURADO!N333</f>
        <v>0</v>
      </c>
      <c r="J339" s="22">
        <f>+[1]DEPURADO!R333</f>
        <v>0</v>
      </c>
      <c r="K339" s="23">
        <f>+[1]DEPURADO!P333+[1]DEPURADO!Q333</f>
        <v>544200</v>
      </c>
      <c r="L339" s="22">
        <v>0</v>
      </c>
      <c r="M339" s="22">
        <v>0</v>
      </c>
      <c r="N339" s="22">
        <f t="shared" si="36"/>
        <v>544200</v>
      </c>
      <c r="O339" s="22">
        <f t="shared" si="37"/>
        <v>0</v>
      </c>
      <c r="P339" s="18">
        <f>IF([1]DEPURADO!H333&gt;1,0,[1]DEPURADO!B333)</f>
        <v>10540</v>
      </c>
      <c r="Q339" s="24">
        <f t="shared" si="38"/>
        <v>544200</v>
      </c>
      <c r="R339" s="25">
        <f t="shared" si="39"/>
        <v>0</v>
      </c>
      <c r="S339" s="25">
        <f>+[1]DEPURADO!J333</f>
        <v>0</v>
      </c>
      <c r="T339" s="17" t="s">
        <v>45</v>
      </c>
      <c r="U339" s="25">
        <f>+[1]DEPURADO!I333</f>
        <v>0</v>
      </c>
      <c r="V339" s="24"/>
      <c r="W339" s="17" t="s">
        <v>45</v>
      </c>
      <c r="X339" s="25">
        <f>+[1]DEPURADO!K333+[1]DEPURADO!L333</f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f>+[1]DEPURADO!K333</f>
        <v>0</v>
      </c>
      <c r="AF339" s="24">
        <v>0</v>
      </c>
      <c r="AG339" s="24">
        <f t="shared" si="41"/>
        <v>0</v>
      </c>
      <c r="AH339" s="24">
        <v>0</v>
      </c>
      <c r="AI339" s="24" t="str">
        <f>+[1]DEPURADO!G333</f>
        <v>CANCELADA</v>
      </c>
      <c r="AJ339" s="26"/>
      <c r="AK339" s="27"/>
    </row>
    <row r="340" spans="1:37" s="28" customFormat="1" ht="16.149999999999999" customHeight="1">
      <c r="A340" s="17">
        <f t="shared" si="35"/>
        <v>332</v>
      </c>
      <c r="B340" s="18" t="s">
        <v>44</v>
      </c>
      <c r="C340" s="17">
        <f>+[1]DEPURADO!A334</f>
        <v>10541</v>
      </c>
      <c r="D340" s="17">
        <f>+[1]DEPURADO!B334</f>
        <v>10541</v>
      </c>
      <c r="E340" s="19">
        <f>+[1]DEPURADO!C334</f>
        <v>44769</v>
      </c>
      <c r="F340" s="20">
        <f>+IF([1]DEPURADO!D334&gt;1,[1]DEPURADO!D334," ")</f>
        <v>44792</v>
      </c>
      <c r="G340" s="21">
        <f>[1]DEPURADO!F334</f>
        <v>89678</v>
      </c>
      <c r="H340" s="22">
        <v>0</v>
      </c>
      <c r="I340" s="22">
        <f>+[1]DEPURADO!M334+[1]DEPURADO!N334</f>
        <v>0</v>
      </c>
      <c r="J340" s="22">
        <f>+[1]DEPURADO!R334</f>
        <v>0</v>
      </c>
      <c r="K340" s="23">
        <f>+[1]DEPURADO!P334+[1]DEPURADO!Q334</f>
        <v>89678</v>
      </c>
      <c r="L340" s="22">
        <v>0</v>
      </c>
      <c r="M340" s="22">
        <v>0</v>
      </c>
      <c r="N340" s="22">
        <f t="shared" si="36"/>
        <v>89678</v>
      </c>
      <c r="O340" s="22">
        <f t="shared" si="37"/>
        <v>0</v>
      </c>
      <c r="P340" s="18">
        <f>IF([1]DEPURADO!H334&gt;1,0,[1]DEPURADO!B334)</f>
        <v>10541</v>
      </c>
      <c r="Q340" s="24">
        <f t="shared" si="38"/>
        <v>89678</v>
      </c>
      <c r="R340" s="25">
        <f t="shared" si="39"/>
        <v>0</v>
      </c>
      <c r="S340" s="25">
        <f>+[1]DEPURADO!J334</f>
        <v>0</v>
      </c>
      <c r="T340" s="17" t="s">
        <v>45</v>
      </c>
      <c r="U340" s="25">
        <f>+[1]DEPURADO!I334</f>
        <v>0</v>
      </c>
      <c r="V340" s="24"/>
      <c r="W340" s="17" t="s">
        <v>45</v>
      </c>
      <c r="X340" s="25">
        <f>+[1]DEPURADO!K334+[1]DEPURADO!L334</f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f>+[1]DEPURADO!K334</f>
        <v>0</v>
      </c>
      <c r="AF340" s="24">
        <v>0</v>
      </c>
      <c r="AG340" s="24">
        <f t="shared" si="41"/>
        <v>0</v>
      </c>
      <c r="AH340" s="24">
        <v>0</v>
      </c>
      <c r="AI340" s="24" t="str">
        <f>+[1]DEPURADO!G334</f>
        <v>CANCELADA</v>
      </c>
      <c r="AJ340" s="26"/>
      <c r="AK340" s="27"/>
    </row>
    <row r="341" spans="1:37" s="28" customFormat="1" ht="16.149999999999999" customHeight="1">
      <c r="A341" s="17">
        <f t="shared" si="35"/>
        <v>333</v>
      </c>
      <c r="B341" s="18" t="s">
        <v>44</v>
      </c>
      <c r="C341" s="17">
        <f>+[1]DEPURADO!A335</f>
        <v>16328</v>
      </c>
      <c r="D341" s="17">
        <f>+[1]DEPURADO!B335</f>
        <v>16328</v>
      </c>
      <c r="E341" s="19">
        <f>+[1]DEPURADO!C335</f>
        <v>44783</v>
      </c>
      <c r="F341" s="20">
        <f>+IF([1]DEPURADO!D335&gt;1,[1]DEPURADO!D335," ")</f>
        <v>44833</v>
      </c>
      <c r="G341" s="21">
        <f>[1]DEPURADO!F335</f>
        <v>65700</v>
      </c>
      <c r="H341" s="22">
        <v>0</v>
      </c>
      <c r="I341" s="22">
        <f>+[1]DEPURADO!M335+[1]DEPURADO!N335</f>
        <v>0</v>
      </c>
      <c r="J341" s="22">
        <f>+[1]DEPURADO!R335</f>
        <v>0</v>
      </c>
      <c r="K341" s="23">
        <f>+[1]DEPURADO!P335+[1]DEPURADO!Q335</f>
        <v>65700</v>
      </c>
      <c r="L341" s="22">
        <v>0</v>
      </c>
      <c r="M341" s="22">
        <v>0</v>
      </c>
      <c r="N341" s="22">
        <f t="shared" si="36"/>
        <v>65700</v>
      </c>
      <c r="O341" s="22">
        <f t="shared" si="37"/>
        <v>0</v>
      </c>
      <c r="P341" s="18">
        <f>IF([1]DEPURADO!H335&gt;1,0,[1]DEPURADO!B335)</f>
        <v>16328</v>
      </c>
      <c r="Q341" s="24">
        <f t="shared" si="38"/>
        <v>65700</v>
      </c>
      <c r="R341" s="25">
        <f t="shared" si="39"/>
        <v>0</v>
      </c>
      <c r="S341" s="25">
        <f>+[1]DEPURADO!J335</f>
        <v>0</v>
      </c>
      <c r="T341" s="17" t="s">
        <v>45</v>
      </c>
      <c r="U341" s="25">
        <f>+[1]DEPURADO!I335</f>
        <v>0</v>
      </c>
      <c r="V341" s="24"/>
      <c r="W341" s="17" t="s">
        <v>45</v>
      </c>
      <c r="X341" s="25">
        <f>+[1]DEPURADO!K335+[1]DEPURADO!L335</f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f>+[1]DEPURADO!K335</f>
        <v>0</v>
      </c>
      <c r="AF341" s="24">
        <v>0</v>
      </c>
      <c r="AG341" s="24">
        <f t="shared" si="41"/>
        <v>0</v>
      </c>
      <c r="AH341" s="24">
        <v>0</v>
      </c>
      <c r="AI341" s="24" t="str">
        <f>+[1]DEPURADO!G335</f>
        <v>CANCELADA</v>
      </c>
      <c r="AJ341" s="26"/>
      <c r="AK341" s="27"/>
    </row>
    <row r="342" spans="1:37" s="28" customFormat="1" ht="16.149999999999999" customHeight="1">
      <c r="A342" s="17">
        <f t="shared" si="35"/>
        <v>334</v>
      </c>
      <c r="B342" s="18" t="s">
        <v>44</v>
      </c>
      <c r="C342" s="17">
        <f>+[1]DEPURADO!A336</f>
        <v>19347</v>
      </c>
      <c r="D342" s="17">
        <f>+[1]DEPURADO!B336</f>
        <v>19347</v>
      </c>
      <c r="E342" s="19">
        <f>+[1]DEPURADO!C336</f>
        <v>44791</v>
      </c>
      <c r="F342" s="20">
        <f>+IF([1]DEPURADO!D336&gt;1,[1]DEPURADO!D336," ")</f>
        <v>44833</v>
      </c>
      <c r="G342" s="21">
        <f>[1]DEPURADO!F336</f>
        <v>207659</v>
      </c>
      <c r="H342" s="22">
        <v>0</v>
      </c>
      <c r="I342" s="22">
        <f>+[1]DEPURADO!M336+[1]DEPURADO!N336</f>
        <v>0</v>
      </c>
      <c r="J342" s="22">
        <f>+[1]DEPURADO!R336</f>
        <v>207659</v>
      </c>
      <c r="K342" s="23">
        <f>+[1]DEPURADO!P336+[1]DEPURADO!Q336</f>
        <v>0</v>
      </c>
      <c r="L342" s="22">
        <v>0</v>
      </c>
      <c r="M342" s="22">
        <v>0</v>
      </c>
      <c r="N342" s="22">
        <f t="shared" si="36"/>
        <v>207659</v>
      </c>
      <c r="O342" s="22">
        <f t="shared" si="37"/>
        <v>0</v>
      </c>
      <c r="P342" s="18">
        <f>IF([1]DEPURADO!H336&gt;1,0,[1]DEPURADO!B336)</f>
        <v>19347</v>
      </c>
      <c r="Q342" s="24">
        <f t="shared" si="38"/>
        <v>207659</v>
      </c>
      <c r="R342" s="25">
        <f t="shared" si="39"/>
        <v>0</v>
      </c>
      <c r="S342" s="25">
        <f>+[1]DEPURADO!J336</f>
        <v>0</v>
      </c>
      <c r="T342" s="17" t="s">
        <v>45</v>
      </c>
      <c r="U342" s="25">
        <f>+[1]DEPURADO!I336</f>
        <v>0</v>
      </c>
      <c r="V342" s="24"/>
      <c r="W342" s="17" t="s">
        <v>45</v>
      </c>
      <c r="X342" s="25">
        <f>+[1]DEPURADO!K336+[1]DEPURADO!L336</f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f>+[1]DEPURADO!K336</f>
        <v>0</v>
      </c>
      <c r="AF342" s="24">
        <v>0</v>
      </c>
      <c r="AG342" s="24">
        <f t="shared" si="41"/>
        <v>0</v>
      </c>
      <c r="AH342" s="24">
        <v>0</v>
      </c>
      <c r="AI342" s="24" t="str">
        <f>+[1]DEPURADO!G336</f>
        <v>CANCELADA</v>
      </c>
      <c r="AJ342" s="26"/>
      <c r="AK342" s="27"/>
    </row>
    <row r="343" spans="1:37" s="28" customFormat="1" ht="16.149999999999999" customHeight="1">
      <c r="A343" s="17">
        <f t="shared" si="35"/>
        <v>335</v>
      </c>
      <c r="B343" s="18" t="s">
        <v>44</v>
      </c>
      <c r="C343" s="17">
        <f>+[1]DEPURADO!A337</f>
        <v>20482</v>
      </c>
      <c r="D343" s="17">
        <f>+[1]DEPURADO!B337</f>
        <v>20482</v>
      </c>
      <c r="E343" s="19">
        <f>+[1]DEPURADO!C337</f>
        <v>44794</v>
      </c>
      <c r="F343" s="20">
        <f>+IF([1]DEPURADO!D337&gt;1,[1]DEPURADO!D337," ")</f>
        <v>44833</v>
      </c>
      <c r="G343" s="21">
        <f>[1]DEPURADO!F337</f>
        <v>122100</v>
      </c>
      <c r="H343" s="22">
        <v>0</v>
      </c>
      <c r="I343" s="22">
        <f>+[1]DEPURADO!M337+[1]DEPURADO!N337</f>
        <v>0</v>
      </c>
      <c r="J343" s="22">
        <f>+[1]DEPURADO!R337</f>
        <v>0</v>
      </c>
      <c r="K343" s="23">
        <f>+[1]DEPURADO!P337+[1]DEPURADO!Q337</f>
        <v>122100</v>
      </c>
      <c r="L343" s="22">
        <v>0</v>
      </c>
      <c r="M343" s="22">
        <v>0</v>
      </c>
      <c r="N343" s="22">
        <f t="shared" si="36"/>
        <v>122100</v>
      </c>
      <c r="O343" s="22">
        <f t="shared" si="37"/>
        <v>0</v>
      </c>
      <c r="P343" s="18">
        <f>IF([1]DEPURADO!H337&gt;1,0,[1]DEPURADO!B337)</f>
        <v>20482</v>
      </c>
      <c r="Q343" s="24">
        <f t="shared" si="38"/>
        <v>122100</v>
      </c>
      <c r="R343" s="25">
        <f t="shared" si="39"/>
        <v>0</v>
      </c>
      <c r="S343" s="25">
        <f>+[1]DEPURADO!J337</f>
        <v>0</v>
      </c>
      <c r="T343" s="17" t="s">
        <v>45</v>
      </c>
      <c r="U343" s="25">
        <f>+[1]DEPURADO!I337</f>
        <v>0</v>
      </c>
      <c r="V343" s="24"/>
      <c r="W343" s="17" t="s">
        <v>45</v>
      </c>
      <c r="X343" s="25">
        <f>+[1]DEPURADO!K337+[1]DEPURADO!L337</f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f>+[1]DEPURADO!K337</f>
        <v>0</v>
      </c>
      <c r="AF343" s="24">
        <v>0</v>
      </c>
      <c r="AG343" s="24">
        <f t="shared" si="41"/>
        <v>0</v>
      </c>
      <c r="AH343" s="24">
        <v>0</v>
      </c>
      <c r="AI343" s="24" t="str">
        <f>+[1]DEPURADO!G337</f>
        <v>CANCELADA</v>
      </c>
      <c r="AJ343" s="26"/>
      <c r="AK343" s="27"/>
    </row>
    <row r="344" spans="1:37" s="28" customFormat="1" ht="16.149999999999999" customHeight="1">
      <c r="A344" s="17">
        <f t="shared" si="35"/>
        <v>336</v>
      </c>
      <c r="B344" s="18" t="s">
        <v>44</v>
      </c>
      <c r="C344" s="17">
        <f>+[1]DEPURADO!A338</f>
        <v>20595</v>
      </c>
      <c r="D344" s="17">
        <f>+[1]DEPURADO!B338</f>
        <v>20595</v>
      </c>
      <c r="E344" s="19">
        <f>+[1]DEPURADO!C338</f>
        <v>44795</v>
      </c>
      <c r="F344" s="20">
        <f>+IF([1]DEPURADO!D338&gt;1,[1]DEPURADO!D338," ")</f>
        <v>44833</v>
      </c>
      <c r="G344" s="21">
        <f>[1]DEPURADO!F338</f>
        <v>241507</v>
      </c>
      <c r="H344" s="22">
        <v>0</v>
      </c>
      <c r="I344" s="22">
        <f>+[1]DEPURADO!M338+[1]DEPURADO!N338</f>
        <v>0</v>
      </c>
      <c r="J344" s="22">
        <f>+[1]DEPURADO!R338</f>
        <v>0</v>
      </c>
      <c r="K344" s="23">
        <f>+[1]DEPURADO!P338+[1]DEPURADO!Q338</f>
        <v>241507</v>
      </c>
      <c r="L344" s="22">
        <v>0</v>
      </c>
      <c r="M344" s="22">
        <v>0</v>
      </c>
      <c r="N344" s="22">
        <f t="shared" si="36"/>
        <v>241507</v>
      </c>
      <c r="O344" s="22">
        <f t="shared" si="37"/>
        <v>0</v>
      </c>
      <c r="P344" s="18">
        <f>IF([1]DEPURADO!H338&gt;1,0,[1]DEPURADO!B338)</f>
        <v>20595</v>
      </c>
      <c r="Q344" s="24">
        <f t="shared" si="38"/>
        <v>241507</v>
      </c>
      <c r="R344" s="25">
        <f t="shared" si="39"/>
        <v>0</v>
      </c>
      <c r="S344" s="25">
        <f>+[1]DEPURADO!J338</f>
        <v>0</v>
      </c>
      <c r="T344" s="17" t="s">
        <v>45</v>
      </c>
      <c r="U344" s="25">
        <f>+[1]DEPURADO!I338</f>
        <v>0</v>
      </c>
      <c r="V344" s="24"/>
      <c r="W344" s="17" t="s">
        <v>45</v>
      </c>
      <c r="X344" s="25">
        <f>+[1]DEPURADO!K338+[1]DEPURADO!L338</f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f>+[1]DEPURADO!K338</f>
        <v>0</v>
      </c>
      <c r="AF344" s="24">
        <v>0</v>
      </c>
      <c r="AG344" s="24">
        <f t="shared" si="41"/>
        <v>0</v>
      </c>
      <c r="AH344" s="24">
        <v>0</v>
      </c>
      <c r="AI344" s="24" t="str">
        <f>+[1]DEPURADO!G338</f>
        <v>CANCELADA</v>
      </c>
      <c r="AJ344" s="26"/>
      <c r="AK344" s="27"/>
    </row>
    <row r="345" spans="1:37" s="28" customFormat="1" ht="16.149999999999999" customHeight="1">
      <c r="A345" s="17">
        <f t="shared" si="35"/>
        <v>337</v>
      </c>
      <c r="B345" s="18" t="s">
        <v>44</v>
      </c>
      <c r="C345" s="17">
        <f>+[1]DEPURADO!A339</f>
        <v>20600</v>
      </c>
      <c r="D345" s="17">
        <f>+[1]DEPURADO!B339</f>
        <v>20600</v>
      </c>
      <c r="E345" s="19">
        <f>+[1]DEPURADO!C339</f>
        <v>44795</v>
      </c>
      <c r="F345" s="20">
        <f>+IF([1]DEPURADO!D339&gt;1,[1]DEPURADO!D339," ")</f>
        <v>44833</v>
      </c>
      <c r="G345" s="21">
        <f>[1]DEPURADO!F339</f>
        <v>89000</v>
      </c>
      <c r="H345" s="22">
        <v>0</v>
      </c>
      <c r="I345" s="22">
        <f>+[1]DEPURADO!M339+[1]DEPURADO!N339</f>
        <v>0</v>
      </c>
      <c r="J345" s="22">
        <f>+[1]DEPURADO!R339</f>
        <v>0</v>
      </c>
      <c r="K345" s="23">
        <f>+[1]DEPURADO!P339+[1]DEPURADO!Q339</f>
        <v>89000</v>
      </c>
      <c r="L345" s="22">
        <v>0</v>
      </c>
      <c r="M345" s="22">
        <v>0</v>
      </c>
      <c r="N345" s="22">
        <f t="shared" si="36"/>
        <v>89000</v>
      </c>
      <c r="O345" s="22">
        <f t="shared" si="37"/>
        <v>0</v>
      </c>
      <c r="P345" s="18">
        <f>IF([1]DEPURADO!H339&gt;1,0,[1]DEPURADO!B339)</f>
        <v>20600</v>
      </c>
      <c r="Q345" s="24">
        <f t="shared" si="38"/>
        <v>89000</v>
      </c>
      <c r="R345" s="25">
        <f t="shared" si="39"/>
        <v>0</v>
      </c>
      <c r="S345" s="25">
        <f>+[1]DEPURADO!J339</f>
        <v>0</v>
      </c>
      <c r="T345" s="17" t="s">
        <v>45</v>
      </c>
      <c r="U345" s="25">
        <f>+[1]DEPURADO!I339</f>
        <v>0</v>
      </c>
      <c r="V345" s="24"/>
      <c r="W345" s="17" t="s">
        <v>45</v>
      </c>
      <c r="X345" s="25">
        <f>+[1]DEPURADO!K339+[1]DEPURADO!L339</f>
        <v>0</v>
      </c>
      <c r="Y345" s="17" t="s">
        <v>45</v>
      </c>
      <c r="Z345" s="25">
        <f t="shared" si="40"/>
        <v>0</v>
      </c>
      <c r="AA345" s="25"/>
      <c r="AB345" s="25">
        <v>0</v>
      </c>
      <c r="AC345" s="25">
        <v>0</v>
      </c>
      <c r="AD345" s="24"/>
      <c r="AE345" s="24">
        <f>+[1]DEPURADO!K339</f>
        <v>0</v>
      </c>
      <c r="AF345" s="24">
        <v>0</v>
      </c>
      <c r="AG345" s="24">
        <f t="shared" si="41"/>
        <v>0</v>
      </c>
      <c r="AH345" s="24">
        <v>0</v>
      </c>
      <c r="AI345" s="24" t="str">
        <f>+[1]DEPURADO!G339</f>
        <v>CANCELADA</v>
      </c>
      <c r="AJ345" s="26"/>
      <c r="AK345" s="27"/>
    </row>
    <row r="346" spans="1:37" s="28" customFormat="1" ht="16.149999999999999" customHeight="1">
      <c r="A346" s="17">
        <f t="shared" si="35"/>
        <v>338</v>
      </c>
      <c r="B346" s="18" t="s">
        <v>44</v>
      </c>
      <c r="C346" s="17">
        <f>+[1]DEPURADO!A340</f>
        <v>21252</v>
      </c>
      <c r="D346" s="17">
        <f>+[1]DEPURADO!B340</f>
        <v>21252</v>
      </c>
      <c r="E346" s="19">
        <f>+[1]DEPURADO!C340</f>
        <v>44796</v>
      </c>
      <c r="F346" s="20">
        <f>+IF([1]DEPURADO!D340&gt;1,[1]DEPURADO!D340," ")</f>
        <v>44858</v>
      </c>
      <c r="G346" s="21">
        <f>[1]DEPURADO!F340</f>
        <v>7480910</v>
      </c>
      <c r="H346" s="22">
        <v>0</v>
      </c>
      <c r="I346" s="22">
        <f>+[1]DEPURADO!M340+[1]DEPURADO!N340</f>
        <v>0</v>
      </c>
      <c r="J346" s="22">
        <f>+[1]DEPURADO!R340</f>
        <v>0</v>
      </c>
      <c r="K346" s="23">
        <f>+[1]DEPURADO!P340+[1]DEPURADO!Q340</f>
        <v>7480910</v>
      </c>
      <c r="L346" s="22">
        <v>0</v>
      </c>
      <c r="M346" s="22">
        <v>0</v>
      </c>
      <c r="N346" s="22">
        <f t="shared" si="36"/>
        <v>7480910</v>
      </c>
      <c r="O346" s="22">
        <f t="shared" si="37"/>
        <v>0</v>
      </c>
      <c r="P346" s="18">
        <f>IF([1]DEPURADO!H340&gt;1,0,[1]DEPURADO!B340)</f>
        <v>21252</v>
      </c>
      <c r="Q346" s="24">
        <f t="shared" si="38"/>
        <v>7480910</v>
      </c>
      <c r="R346" s="25">
        <f t="shared" si="39"/>
        <v>0</v>
      </c>
      <c r="S346" s="25">
        <f>+[1]DEPURADO!J340</f>
        <v>0</v>
      </c>
      <c r="T346" s="17" t="s">
        <v>45</v>
      </c>
      <c r="U346" s="25">
        <f>+[1]DEPURADO!I340</f>
        <v>0</v>
      </c>
      <c r="V346" s="24"/>
      <c r="W346" s="17" t="s">
        <v>45</v>
      </c>
      <c r="X346" s="25">
        <f>+[1]DEPURADO!K340+[1]DEPURADO!L340</f>
        <v>0</v>
      </c>
      <c r="Y346" s="17" t="s">
        <v>45</v>
      </c>
      <c r="Z346" s="25">
        <f t="shared" si="40"/>
        <v>0</v>
      </c>
      <c r="AA346" s="25"/>
      <c r="AB346" s="25">
        <v>0</v>
      </c>
      <c r="AC346" s="25">
        <v>0</v>
      </c>
      <c r="AD346" s="24"/>
      <c r="AE346" s="24">
        <f>+[1]DEPURADO!K340</f>
        <v>0</v>
      </c>
      <c r="AF346" s="24">
        <v>0</v>
      </c>
      <c r="AG346" s="24">
        <f t="shared" si="41"/>
        <v>0</v>
      </c>
      <c r="AH346" s="24">
        <v>0</v>
      </c>
      <c r="AI346" s="24" t="str">
        <f>+[1]DEPURADO!G340</f>
        <v>CANCELADA</v>
      </c>
      <c r="AJ346" s="26"/>
      <c r="AK346" s="27"/>
    </row>
    <row r="347" spans="1:37" s="28" customFormat="1" ht="16.149999999999999" customHeight="1">
      <c r="A347" s="17">
        <f t="shared" si="35"/>
        <v>339</v>
      </c>
      <c r="B347" s="18" t="s">
        <v>44</v>
      </c>
      <c r="C347" s="17">
        <f>+[1]DEPURADO!A341</f>
        <v>23859</v>
      </c>
      <c r="D347" s="17">
        <f>+[1]DEPURADO!B341</f>
        <v>23859</v>
      </c>
      <c r="E347" s="19">
        <f>+[1]DEPURADO!C341</f>
        <v>44803</v>
      </c>
      <c r="F347" s="20">
        <f>+IF([1]DEPURADO!D341&gt;1,[1]DEPURADO!D341," ")</f>
        <v>44833</v>
      </c>
      <c r="G347" s="21">
        <f>[1]DEPURADO!F341</f>
        <v>176500</v>
      </c>
      <c r="H347" s="22">
        <v>0</v>
      </c>
      <c r="I347" s="22">
        <f>+[1]DEPURADO!M341+[1]DEPURADO!N341</f>
        <v>0</v>
      </c>
      <c r="J347" s="22">
        <f>+[1]DEPURADO!R341</f>
        <v>0</v>
      </c>
      <c r="K347" s="23">
        <f>+[1]DEPURADO!P341+[1]DEPURADO!Q341</f>
        <v>176500</v>
      </c>
      <c r="L347" s="22">
        <v>0</v>
      </c>
      <c r="M347" s="22">
        <v>0</v>
      </c>
      <c r="N347" s="22">
        <f t="shared" si="36"/>
        <v>176500</v>
      </c>
      <c r="O347" s="22">
        <f t="shared" si="37"/>
        <v>0</v>
      </c>
      <c r="P347" s="18">
        <f>IF([1]DEPURADO!H341&gt;1,0,[1]DEPURADO!B341)</f>
        <v>23859</v>
      </c>
      <c r="Q347" s="24">
        <f t="shared" si="38"/>
        <v>176500</v>
      </c>
      <c r="R347" s="25">
        <f t="shared" si="39"/>
        <v>0</v>
      </c>
      <c r="S347" s="25">
        <f>+[1]DEPURADO!J341</f>
        <v>0</v>
      </c>
      <c r="T347" s="17" t="s">
        <v>45</v>
      </c>
      <c r="U347" s="25">
        <f>+[1]DEPURADO!I341</f>
        <v>0</v>
      </c>
      <c r="V347" s="24"/>
      <c r="W347" s="17" t="s">
        <v>45</v>
      </c>
      <c r="X347" s="25">
        <f>+[1]DEPURADO!K341+[1]DEPURADO!L341</f>
        <v>0</v>
      </c>
      <c r="Y347" s="17" t="s">
        <v>45</v>
      </c>
      <c r="Z347" s="25">
        <f t="shared" si="40"/>
        <v>0</v>
      </c>
      <c r="AA347" s="25"/>
      <c r="AB347" s="25">
        <v>0</v>
      </c>
      <c r="AC347" s="25">
        <v>0</v>
      </c>
      <c r="AD347" s="24"/>
      <c r="AE347" s="24">
        <f>+[1]DEPURADO!K341</f>
        <v>0</v>
      </c>
      <c r="AF347" s="24">
        <v>0</v>
      </c>
      <c r="AG347" s="24">
        <f t="shared" si="41"/>
        <v>0</v>
      </c>
      <c r="AH347" s="24">
        <v>0</v>
      </c>
      <c r="AI347" s="24" t="str">
        <f>+[1]DEPURADO!G341</f>
        <v>CANCELADA</v>
      </c>
      <c r="AJ347" s="26"/>
      <c r="AK347" s="27"/>
    </row>
    <row r="348" spans="1:37" s="28" customFormat="1" ht="16.149999999999999" customHeight="1">
      <c r="A348" s="17">
        <f t="shared" si="35"/>
        <v>340</v>
      </c>
      <c r="B348" s="18" t="s">
        <v>44</v>
      </c>
      <c r="C348" s="17">
        <f>+[1]DEPURADO!A342</f>
        <v>23853</v>
      </c>
      <c r="D348" s="17">
        <f>+[1]DEPURADO!B342</f>
        <v>23853</v>
      </c>
      <c r="E348" s="19">
        <f>+[1]DEPURADO!C342</f>
        <v>44803</v>
      </c>
      <c r="F348" s="20">
        <f>+IF([1]DEPURADO!D342&gt;1,[1]DEPURADO!D342," ")</f>
        <v>44833</v>
      </c>
      <c r="G348" s="21">
        <f>[1]DEPURADO!F342</f>
        <v>273096</v>
      </c>
      <c r="H348" s="22">
        <v>0</v>
      </c>
      <c r="I348" s="22">
        <f>+[1]DEPURADO!M342+[1]DEPURADO!N342</f>
        <v>0</v>
      </c>
      <c r="J348" s="22">
        <f>+[1]DEPURADO!R342</f>
        <v>0</v>
      </c>
      <c r="K348" s="23">
        <f>+[1]DEPURADO!P342+[1]DEPURADO!Q342</f>
        <v>273096</v>
      </c>
      <c r="L348" s="22">
        <v>0</v>
      </c>
      <c r="M348" s="22">
        <v>0</v>
      </c>
      <c r="N348" s="22">
        <f t="shared" si="36"/>
        <v>273096</v>
      </c>
      <c r="O348" s="22">
        <f t="shared" si="37"/>
        <v>0</v>
      </c>
      <c r="P348" s="18">
        <f>IF([1]DEPURADO!H342&gt;1,0,[1]DEPURADO!B342)</f>
        <v>23853</v>
      </c>
      <c r="Q348" s="24">
        <f t="shared" si="38"/>
        <v>273096</v>
      </c>
      <c r="R348" s="25">
        <f t="shared" si="39"/>
        <v>0</v>
      </c>
      <c r="S348" s="25">
        <f>+[1]DEPURADO!J342</f>
        <v>0</v>
      </c>
      <c r="T348" s="17" t="s">
        <v>45</v>
      </c>
      <c r="U348" s="25">
        <f>+[1]DEPURADO!I342</f>
        <v>0</v>
      </c>
      <c r="V348" s="24"/>
      <c r="W348" s="17" t="s">
        <v>45</v>
      </c>
      <c r="X348" s="25">
        <f>+[1]DEPURADO!K342+[1]DEPURADO!L342</f>
        <v>0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f>+[1]DEPURADO!K342</f>
        <v>0</v>
      </c>
      <c r="AF348" s="24">
        <v>0</v>
      </c>
      <c r="AG348" s="24">
        <f t="shared" si="41"/>
        <v>0</v>
      </c>
      <c r="AH348" s="24">
        <v>0</v>
      </c>
      <c r="AI348" s="24" t="str">
        <f>+[1]DEPURADO!G342</f>
        <v>CANCELADA</v>
      </c>
      <c r="AJ348" s="26"/>
      <c r="AK348" s="27"/>
    </row>
    <row r="349" spans="1:37" s="28" customFormat="1" ht="16.149999999999999" customHeight="1">
      <c r="A349" s="17">
        <f t="shared" si="35"/>
        <v>341</v>
      </c>
      <c r="B349" s="18" t="s">
        <v>44</v>
      </c>
      <c r="C349" s="17">
        <f>+[1]DEPURADO!A343</f>
        <v>31367</v>
      </c>
      <c r="D349" s="17">
        <f>+[1]DEPURADO!B343</f>
        <v>31367</v>
      </c>
      <c r="E349" s="19">
        <f>+[1]DEPURADO!C343</f>
        <v>44820</v>
      </c>
      <c r="F349" s="20">
        <f>+IF([1]DEPURADO!D343&gt;1,[1]DEPURADO!D343," ")</f>
        <v>44886</v>
      </c>
      <c r="G349" s="21">
        <f>[1]DEPURADO!F343</f>
        <v>992800</v>
      </c>
      <c r="H349" s="22">
        <v>0</v>
      </c>
      <c r="I349" s="22">
        <f>+[1]DEPURADO!M343+[1]DEPURADO!N343</f>
        <v>0</v>
      </c>
      <c r="J349" s="22">
        <f>+[1]DEPURADO!R343</f>
        <v>0</v>
      </c>
      <c r="K349" s="23">
        <f>+[1]DEPURADO!P343+[1]DEPURADO!Q343</f>
        <v>992800</v>
      </c>
      <c r="L349" s="22">
        <v>0</v>
      </c>
      <c r="M349" s="22">
        <v>0</v>
      </c>
      <c r="N349" s="22">
        <f t="shared" si="36"/>
        <v>992800</v>
      </c>
      <c r="O349" s="22">
        <f t="shared" si="37"/>
        <v>0</v>
      </c>
      <c r="P349" s="18">
        <f>IF([1]DEPURADO!H343&gt;1,0,[1]DEPURADO!B343)</f>
        <v>31367</v>
      </c>
      <c r="Q349" s="24">
        <f t="shared" si="38"/>
        <v>992800</v>
      </c>
      <c r="R349" s="25">
        <f t="shared" si="39"/>
        <v>0</v>
      </c>
      <c r="S349" s="25">
        <f>+[1]DEPURADO!J343</f>
        <v>0</v>
      </c>
      <c r="T349" s="17" t="s">
        <v>45</v>
      </c>
      <c r="U349" s="25">
        <f>+[1]DEPURADO!I343</f>
        <v>0</v>
      </c>
      <c r="V349" s="24"/>
      <c r="W349" s="17" t="s">
        <v>45</v>
      </c>
      <c r="X349" s="25">
        <f>+[1]DEPURADO!K343+[1]DEPURADO!L343</f>
        <v>0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f>+[1]DEPURADO!K343</f>
        <v>0</v>
      </c>
      <c r="AF349" s="24">
        <v>0</v>
      </c>
      <c r="AG349" s="24">
        <f t="shared" si="41"/>
        <v>0</v>
      </c>
      <c r="AH349" s="24">
        <v>0</v>
      </c>
      <c r="AI349" s="24" t="str">
        <f>+[1]DEPURADO!G343</f>
        <v>CANCELADA</v>
      </c>
      <c r="AJ349" s="26"/>
      <c r="AK349" s="27"/>
    </row>
    <row r="350" spans="1:37" s="28" customFormat="1" ht="16.149999999999999" customHeight="1">
      <c r="A350" s="17">
        <f t="shared" si="35"/>
        <v>342</v>
      </c>
      <c r="B350" s="18" t="s">
        <v>44</v>
      </c>
      <c r="C350" s="17">
        <f>+[1]DEPURADO!A344</f>
        <v>32364</v>
      </c>
      <c r="D350" s="17">
        <f>+[1]DEPURADO!B344</f>
        <v>32364</v>
      </c>
      <c r="E350" s="19">
        <f>+[1]DEPURADO!C344</f>
        <v>44824</v>
      </c>
      <c r="F350" s="20">
        <f>+IF([1]DEPURADO!D344&gt;1,[1]DEPURADO!D344," ")</f>
        <v>44886</v>
      </c>
      <c r="G350" s="21">
        <f>[1]DEPURADO!F344</f>
        <v>27300</v>
      </c>
      <c r="H350" s="22">
        <v>0</v>
      </c>
      <c r="I350" s="22">
        <f>+[1]DEPURADO!M344+[1]DEPURADO!N344</f>
        <v>0</v>
      </c>
      <c r="J350" s="22">
        <f>+[1]DEPURADO!R344</f>
        <v>0</v>
      </c>
      <c r="K350" s="23">
        <f>+[1]DEPURADO!P344+[1]DEPURADO!Q344</f>
        <v>27300</v>
      </c>
      <c r="L350" s="22">
        <v>0</v>
      </c>
      <c r="M350" s="22">
        <v>0</v>
      </c>
      <c r="N350" s="22">
        <f t="shared" si="36"/>
        <v>27300</v>
      </c>
      <c r="O350" s="22">
        <f t="shared" si="37"/>
        <v>0</v>
      </c>
      <c r="P350" s="18">
        <f>IF([1]DEPURADO!H344&gt;1,0,[1]DEPURADO!B344)</f>
        <v>32364</v>
      </c>
      <c r="Q350" s="24">
        <f t="shared" si="38"/>
        <v>27300</v>
      </c>
      <c r="R350" s="25">
        <f t="shared" si="39"/>
        <v>0</v>
      </c>
      <c r="S350" s="25">
        <f>+[1]DEPURADO!J344</f>
        <v>0</v>
      </c>
      <c r="T350" s="17" t="s">
        <v>45</v>
      </c>
      <c r="U350" s="25">
        <f>+[1]DEPURADO!I344</f>
        <v>0</v>
      </c>
      <c r="V350" s="24"/>
      <c r="W350" s="17" t="s">
        <v>45</v>
      </c>
      <c r="X350" s="25">
        <f>+[1]DEPURADO!K344+[1]DEPURADO!L344</f>
        <v>0</v>
      </c>
      <c r="Y350" s="17" t="s">
        <v>45</v>
      </c>
      <c r="Z350" s="25">
        <f t="shared" si="40"/>
        <v>0</v>
      </c>
      <c r="AA350" s="25"/>
      <c r="AB350" s="25">
        <v>0</v>
      </c>
      <c r="AC350" s="25">
        <v>0</v>
      </c>
      <c r="AD350" s="24"/>
      <c r="AE350" s="24">
        <f>+[1]DEPURADO!K344</f>
        <v>0</v>
      </c>
      <c r="AF350" s="24">
        <v>0</v>
      </c>
      <c r="AG350" s="24">
        <f t="shared" si="41"/>
        <v>0</v>
      </c>
      <c r="AH350" s="24">
        <v>0</v>
      </c>
      <c r="AI350" s="24" t="str">
        <f>+[1]DEPURADO!G344</f>
        <v>CANCELADA</v>
      </c>
      <c r="AJ350" s="26"/>
      <c r="AK350" s="27"/>
    </row>
    <row r="351" spans="1:37" s="28" customFormat="1" ht="16.149999999999999" customHeight="1">
      <c r="A351" s="17">
        <f t="shared" si="35"/>
        <v>343</v>
      </c>
      <c r="B351" s="18" t="s">
        <v>44</v>
      </c>
      <c r="C351" s="17">
        <f>+[1]DEPURADO!A345</f>
        <v>33076</v>
      </c>
      <c r="D351" s="17">
        <f>+[1]DEPURADO!B345</f>
        <v>33076</v>
      </c>
      <c r="E351" s="19">
        <f>+[1]DEPURADO!C345</f>
        <v>44825</v>
      </c>
      <c r="F351" s="20">
        <f>+IF([1]DEPURADO!D345&gt;1,[1]DEPURADO!D345," ")</f>
        <v>44886</v>
      </c>
      <c r="G351" s="21">
        <f>[1]DEPURADO!F345</f>
        <v>57700</v>
      </c>
      <c r="H351" s="22">
        <v>0</v>
      </c>
      <c r="I351" s="22">
        <f>+[1]DEPURADO!M345+[1]DEPURADO!N345</f>
        <v>0</v>
      </c>
      <c r="J351" s="22">
        <f>+[1]DEPURADO!R345</f>
        <v>0</v>
      </c>
      <c r="K351" s="23">
        <f>+[1]DEPURADO!P345+[1]DEPURADO!Q345</f>
        <v>57700</v>
      </c>
      <c r="L351" s="22">
        <v>0</v>
      </c>
      <c r="M351" s="22">
        <v>0</v>
      </c>
      <c r="N351" s="22">
        <f t="shared" si="36"/>
        <v>57700</v>
      </c>
      <c r="O351" s="22">
        <f t="shared" si="37"/>
        <v>0</v>
      </c>
      <c r="P351" s="18">
        <f>IF([1]DEPURADO!H345&gt;1,0,[1]DEPURADO!B345)</f>
        <v>33076</v>
      </c>
      <c r="Q351" s="24">
        <f t="shared" si="38"/>
        <v>57700</v>
      </c>
      <c r="R351" s="25">
        <f t="shared" si="39"/>
        <v>0</v>
      </c>
      <c r="S351" s="25">
        <f>+[1]DEPURADO!J345</f>
        <v>0</v>
      </c>
      <c r="T351" s="17" t="s">
        <v>45</v>
      </c>
      <c r="U351" s="25">
        <f>+[1]DEPURADO!I345</f>
        <v>0</v>
      </c>
      <c r="V351" s="24"/>
      <c r="W351" s="17" t="s">
        <v>45</v>
      </c>
      <c r="X351" s="25">
        <f>+[1]DEPURADO!K345+[1]DEPURADO!L345</f>
        <v>0</v>
      </c>
      <c r="Y351" s="17" t="s">
        <v>45</v>
      </c>
      <c r="Z351" s="25">
        <f t="shared" si="40"/>
        <v>0</v>
      </c>
      <c r="AA351" s="25"/>
      <c r="AB351" s="25">
        <v>0</v>
      </c>
      <c r="AC351" s="25">
        <v>0</v>
      </c>
      <c r="AD351" s="24"/>
      <c r="AE351" s="24">
        <f>+[1]DEPURADO!K345</f>
        <v>0</v>
      </c>
      <c r="AF351" s="24">
        <v>0</v>
      </c>
      <c r="AG351" s="24">
        <f t="shared" si="41"/>
        <v>0</v>
      </c>
      <c r="AH351" s="24">
        <v>0</v>
      </c>
      <c r="AI351" s="24" t="str">
        <f>+[1]DEPURADO!G345</f>
        <v>CANCELADA</v>
      </c>
      <c r="AJ351" s="26"/>
      <c r="AK351" s="27"/>
    </row>
    <row r="352" spans="1:37" s="28" customFormat="1" ht="16.149999999999999" customHeight="1">
      <c r="A352" s="17">
        <f t="shared" si="35"/>
        <v>344</v>
      </c>
      <c r="B352" s="18" t="s">
        <v>44</v>
      </c>
      <c r="C352" s="17">
        <f>+[1]DEPURADO!A346</f>
        <v>34353</v>
      </c>
      <c r="D352" s="17">
        <f>+[1]DEPURADO!B346</f>
        <v>34353</v>
      </c>
      <c r="E352" s="19">
        <f>+[1]DEPURADO!C346</f>
        <v>44828</v>
      </c>
      <c r="F352" s="20">
        <f>+IF([1]DEPURADO!D346&gt;1,[1]DEPURADO!D346," ")</f>
        <v>44886</v>
      </c>
      <c r="G352" s="21">
        <f>[1]DEPURADO!F346</f>
        <v>28900</v>
      </c>
      <c r="H352" s="22">
        <v>0</v>
      </c>
      <c r="I352" s="22">
        <f>+[1]DEPURADO!M346+[1]DEPURADO!N346</f>
        <v>0</v>
      </c>
      <c r="J352" s="22">
        <f>+[1]DEPURADO!R346</f>
        <v>0</v>
      </c>
      <c r="K352" s="23">
        <f>+[1]DEPURADO!P346+[1]DEPURADO!Q346</f>
        <v>28900</v>
      </c>
      <c r="L352" s="22">
        <v>0</v>
      </c>
      <c r="M352" s="22">
        <v>0</v>
      </c>
      <c r="N352" s="22">
        <f t="shared" si="36"/>
        <v>28900</v>
      </c>
      <c r="O352" s="22">
        <f t="shared" si="37"/>
        <v>0</v>
      </c>
      <c r="P352" s="18">
        <f>IF([1]DEPURADO!H346&gt;1,0,[1]DEPURADO!B346)</f>
        <v>34353</v>
      </c>
      <c r="Q352" s="24">
        <f t="shared" si="38"/>
        <v>28900</v>
      </c>
      <c r="R352" s="25">
        <f t="shared" si="39"/>
        <v>0</v>
      </c>
      <c r="S352" s="25">
        <f>+[1]DEPURADO!J346</f>
        <v>0</v>
      </c>
      <c r="T352" s="17" t="s">
        <v>45</v>
      </c>
      <c r="U352" s="25">
        <f>+[1]DEPURADO!I346</f>
        <v>0</v>
      </c>
      <c r="V352" s="24"/>
      <c r="W352" s="17" t="s">
        <v>45</v>
      </c>
      <c r="X352" s="25">
        <f>+[1]DEPURADO!K346+[1]DEPURADO!L346</f>
        <v>0</v>
      </c>
      <c r="Y352" s="17" t="s">
        <v>45</v>
      </c>
      <c r="Z352" s="25">
        <f t="shared" si="40"/>
        <v>0</v>
      </c>
      <c r="AA352" s="25"/>
      <c r="AB352" s="25">
        <v>0</v>
      </c>
      <c r="AC352" s="25">
        <v>0</v>
      </c>
      <c r="AD352" s="24"/>
      <c r="AE352" s="24">
        <f>+[1]DEPURADO!K346</f>
        <v>0</v>
      </c>
      <c r="AF352" s="24">
        <v>0</v>
      </c>
      <c r="AG352" s="24">
        <f t="shared" si="41"/>
        <v>0</v>
      </c>
      <c r="AH352" s="24">
        <v>0</v>
      </c>
      <c r="AI352" s="24" t="str">
        <f>+[1]DEPURADO!G346</f>
        <v>CANCELADA</v>
      </c>
      <c r="AJ352" s="26"/>
      <c r="AK352" s="27"/>
    </row>
    <row r="353" spans="1:37" s="28" customFormat="1" ht="16.149999999999999" customHeight="1">
      <c r="A353" s="17">
        <f t="shared" si="35"/>
        <v>345</v>
      </c>
      <c r="B353" s="18" t="s">
        <v>44</v>
      </c>
      <c r="C353" s="17">
        <f>+[1]DEPURADO!A347</f>
        <v>34657</v>
      </c>
      <c r="D353" s="17">
        <f>+[1]DEPURADO!B347</f>
        <v>34657</v>
      </c>
      <c r="E353" s="19">
        <f>+[1]DEPURADO!C347</f>
        <v>44830</v>
      </c>
      <c r="F353" s="20">
        <f>+IF([1]DEPURADO!D347&gt;1,[1]DEPURADO!D347," ")</f>
        <v>44886</v>
      </c>
      <c r="G353" s="21">
        <f>[1]DEPURADO!F347</f>
        <v>27300</v>
      </c>
      <c r="H353" s="22">
        <v>0</v>
      </c>
      <c r="I353" s="22">
        <f>+[1]DEPURADO!M347+[1]DEPURADO!N347</f>
        <v>0</v>
      </c>
      <c r="J353" s="22">
        <f>+[1]DEPURADO!R347</f>
        <v>0</v>
      </c>
      <c r="K353" s="23">
        <f>+[1]DEPURADO!P347+[1]DEPURADO!Q347</f>
        <v>27300</v>
      </c>
      <c r="L353" s="22">
        <v>0</v>
      </c>
      <c r="M353" s="22">
        <v>0</v>
      </c>
      <c r="N353" s="22">
        <f t="shared" si="36"/>
        <v>27300</v>
      </c>
      <c r="O353" s="22">
        <f t="shared" si="37"/>
        <v>0</v>
      </c>
      <c r="P353" s="18">
        <f>IF([1]DEPURADO!H347&gt;1,0,[1]DEPURADO!B347)</f>
        <v>34657</v>
      </c>
      <c r="Q353" s="24">
        <f t="shared" si="38"/>
        <v>27300</v>
      </c>
      <c r="R353" s="25">
        <f t="shared" si="39"/>
        <v>0</v>
      </c>
      <c r="S353" s="25">
        <f>+[1]DEPURADO!J347</f>
        <v>0</v>
      </c>
      <c r="T353" s="17" t="s">
        <v>45</v>
      </c>
      <c r="U353" s="25">
        <f>+[1]DEPURADO!I347</f>
        <v>0</v>
      </c>
      <c r="V353" s="24"/>
      <c r="W353" s="17" t="s">
        <v>45</v>
      </c>
      <c r="X353" s="25">
        <f>+[1]DEPURADO!K347+[1]DEPURADO!L347</f>
        <v>0</v>
      </c>
      <c r="Y353" s="17" t="s">
        <v>45</v>
      </c>
      <c r="Z353" s="25">
        <f t="shared" si="40"/>
        <v>0</v>
      </c>
      <c r="AA353" s="25"/>
      <c r="AB353" s="25">
        <v>0</v>
      </c>
      <c r="AC353" s="25">
        <v>0</v>
      </c>
      <c r="AD353" s="24"/>
      <c r="AE353" s="24">
        <f>+[1]DEPURADO!K347</f>
        <v>0</v>
      </c>
      <c r="AF353" s="24">
        <v>0</v>
      </c>
      <c r="AG353" s="24">
        <f t="shared" si="41"/>
        <v>0</v>
      </c>
      <c r="AH353" s="24">
        <v>0</v>
      </c>
      <c r="AI353" s="24" t="str">
        <f>+[1]DEPURADO!G347</f>
        <v>CANCELADA</v>
      </c>
      <c r="AJ353" s="26"/>
      <c r="AK353" s="27"/>
    </row>
    <row r="354" spans="1:37" s="28" customFormat="1" ht="16.149999999999999" customHeight="1">
      <c r="A354" s="17">
        <f t="shared" si="35"/>
        <v>346</v>
      </c>
      <c r="B354" s="18" t="s">
        <v>44</v>
      </c>
      <c r="C354" s="17">
        <f>+[1]DEPURADO!A348</f>
        <v>34987</v>
      </c>
      <c r="D354" s="17">
        <f>+[1]DEPURADO!B348</f>
        <v>34987</v>
      </c>
      <c r="E354" s="19">
        <f>+[1]DEPURADO!C348</f>
        <v>44831</v>
      </c>
      <c r="F354" s="20">
        <f>+IF([1]DEPURADO!D348&gt;1,[1]DEPURADO!D348," ")</f>
        <v>44886</v>
      </c>
      <c r="G354" s="21">
        <f>[1]DEPURADO!F348</f>
        <v>61000</v>
      </c>
      <c r="H354" s="22">
        <v>0</v>
      </c>
      <c r="I354" s="22">
        <f>+[1]DEPURADO!M348+[1]DEPURADO!N348</f>
        <v>0</v>
      </c>
      <c r="J354" s="22">
        <f>+[1]DEPURADO!R348</f>
        <v>0</v>
      </c>
      <c r="K354" s="23">
        <f>+[1]DEPURADO!P348+[1]DEPURADO!Q348</f>
        <v>61000</v>
      </c>
      <c r="L354" s="22">
        <v>0</v>
      </c>
      <c r="M354" s="22">
        <v>0</v>
      </c>
      <c r="N354" s="22">
        <f t="shared" si="36"/>
        <v>61000</v>
      </c>
      <c r="O354" s="22">
        <f t="shared" si="37"/>
        <v>0</v>
      </c>
      <c r="P354" s="18">
        <f>IF([1]DEPURADO!H348&gt;1,0,[1]DEPURADO!B348)</f>
        <v>34987</v>
      </c>
      <c r="Q354" s="24">
        <f t="shared" si="38"/>
        <v>61000</v>
      </c>
      <c r="R354" s="25">
        <f t="shared" si="39"/>
        <v>0</v>
      </c>
      <c r="S354" s="25">
        <f>+[1]DEPURADO!J348</f>
        <v>0</v>
      </c>
      <c r="T354" s="17" t="s">
        <v>45</v>
      </c>
      <c r="U354" s="25">
        <f>+[1]DEPURADO!I348</f>
        <v>0</v>
      </c>
      <c r="V354" s="24"/>
      <c r="W354" s="17" t="s">
        <v>45</v>
      </c>
      <c r="X354" s="25">
        <f>+[1]DEPURADO!K348+[1]DEPURADO!L348</f>
        <v>0</v>
      </c>
      <c r="Y354" s="17" t="s">
        <v>45</v>
      </c>
      <c r="Z354" s="25">
        <f t="shared" si="40"/>
        <v>0</v>
      </c>
      <c r="AA354" s="25"/>
      <c r="AB354" s="25">
        <v>0</v>
      </c>
      <c r="AC354" s="25">
        <v>0</v>
      </c>
      <c r="AD354" s="24"/>
      <c r="AE354" s="24">
        <f>+[1]DEPURADO!K348</f>
        <v>0</v>
      </c>
      <c r="AF354" s="24">
        <v>0</v>
      </c>
      <c r="AG354" s="24">
        <f t="shared" si="41"/>
        <v>0</v>
      </c>
      <c r="AH354" s="24">
        <v>0</v>
      </c>
      <c r="AI354" s="24" t="str">
        <f>+[1]DEPURADO!G348</f>
        <v>CANCELADA</v>
      </c>
      <c r="AJ354" s="26"/>
      <c r="AK354" s="27"/>
    </row>
    <row r="355" spans="1:37" s="28" customFormat="1" ht="16.149999999999999" customHeight="1">
      <c r="A355" s="17">
        <f t="shared" si="35"/>
        <v>347</v>
      </c>
      <c r="B355" s="18" t="s">
        <v>44</v>
      </c>
      <c r="C355" s="17">
        <f>+[1]DEPURADO!A349</f>
        <v>35374</v>
      </c>
      <c r="D355" s="17">
        <f>+[1]DEPURADO!B349</f>
        <v>35374</v>
      </c>
      <c r="E355" s="19">
        <f>+[1]DEPURADO!C349</f>
        <v>44832</v>
      </c>
      <c r="F355" s="20">
        <f>+IF([1]DEPURADO!D349&gt;1,[1]DEPURADO!D349," ")</f>
        <v>44886</v>
      </c>
      <c r="G355" s="21">
        <f>[1]DEPURADO!F349</f>
        <v>32000</v>
      </c>
      <c r="H355" s="22">
        <v>0</v>
      </c>
      <c r="I355" s="22">
        <f>+[1]DEPURADO!M349+[1]DEPURADO!N349</f>
        <v>0</v>
      </c>
      <c r="J355" s="22">
        <f>+[1]DEPURADO!R349</f>
        <v>0</v>
      </c>
      <c r="K355" s="23">
        <f>+[1]DEPURADO!P349+[1]DEPURADO!Q349</f>
        <v>32000</v>
      </c>
      <c r="L355" s="22">
        <v>0</v>
      </c>
      <c r="M355" s="22">
        <v>0</v>
      </c>
      <c r="N355" s="22">
        <f t="shared" si="36"/>
        <v>32000</v>
      </c>
      <c r="O355" s="22">
        <f t="shared" si="37"/>
        <v>0</v>
      </c>
      <c r="P355" s="18">
        <f>IF([1]DEPURADO!H349&gt;1,0,[1]DEPURADO!B349)</f>
        <v>35374</v>
      </c>
      <c r="Q355" s="24">
        <f t="shared" si="38"/>
        <v>32000</v>
      </c>
      <c r="R355" s="25">
        <f t="shared" si="39"/>
        <v>0</v>
      </c>
      <c r="S355" s="25">
        <f>+[1]DEPURADO!J349</f>
        <v>0</v>
      </c>
      <c r="T355" s="17" t="s">
        <v>45</v>
      </c>
      <c r="U355" s="25">
        <f>+[1]DEPURADO!I349</f>
        <v>0</v>
      </c>
      <c r="V355" s="24"/>
      <c r="W355" s="17" t="s">
        <v>45</v>
      </c>
      <c r="X355" s="25">
        <f>+[1]DEPURADO!K349+[1]DEPURADO!L349</f>
        <v>0</v>
      </c>
      <c r="Y355" s="17" t="s">
        <v>45</v>
      </c>
      <c r="Z355" s="25">
        <f t="shared" si="40"/>
        <v>0</v>
      </c>
      <c r="AA355" s="25"/>
      <c r="AB355" s="25">
        <v>0</v>
      </c>
      <c r="AC355" s="25">
        <v>0</v>
      </c>
      <c r="AD355" s="24"/>
      <c r="AE355" s="24">
        <f>+[1]DEPURADO!K349</f>
        <v>0</v>
      </c>
      <c r="AF355" s="24">
        <v>0</v>
      </c>
      <c r="AG355" s="24">
        <f t="shared" si="41"/>
        <v>0</v>
      </c>
      <c r="AH355" s="24">
        <v>0</v>
      </c>
      <c r="AI355" s="24" t="str">
        <f>+[1]DEPURADO!G349</f>
        <v>CANCELADA</v>
      </c>
      <c r="AJ355" s="26"/>
      <c r="AK355" s="27"/>
    </row>
    <row r="356" spans="1:37">
      <c r="A356" s="43" t="s">
        <v>47</v>
      </c>
      <c r="B356" s="43"/>
      <c r="C356" s="43"/>
      <c r="D356" s="43"/>
      <c r="E356" s="43"/>
      <c r="F356" s="43"/>
      <c r="G356" s="29">
        <f>SUM(G9:G355)</f>
        <v>140428292</v>
      </c>
      <c r="H356" s="29">
        <f>SUM(H9:H355)</f>
        <v>0</v>
      </c>
      <c r="I356" s="29">
        <f>SUM(I9:I355)</f>
        <v>120120</v>
      </c>
      <c r="J356" s="29">
        <f>SUM(J9:J355)</f>
        <v>37046285</v>
      </c>
      <c r="K356" s="29">
        <f>SUM(K9:K355)</f>
        <v>35633663</v>
      </c>
      <c r="L356" s="29">
        <f>SUM(L9:L355)</f>
        <v>0</v>
      </c>
      <c r="M356" s="29">
        <f>SUM(M9:M355)</f>
        <v>0</v>
      </c>
      <c r="N356" s="29">
        <f>SUM(N9:N355)</f>
        <v>72679948</v>
      </c>
      <c r="O356" s="29">
        <f>SUM(O9:O355)</f>
        <v>67628224</v>
      </c>
      <c r="P356" s="29"/>
      <c r="Q356" s="29">
        <f>SUM(Q9:Q355)</f>
        <v>75744192</v>
      </c>
      <c r="R356" s="29">
        <f>SUM(R9:R355)</f>
        <v>64684100</v>
      </c>
      <c r="S356" s="29">
        <f>SUM(S9:S355)</f>
        <v>0</v>
      </c>
      <c r="T356" s="30"/>
      <c r="U356" s="29">
        <f>SUM(U9:U355)</f>
        <v>0</v>
      </c>
      <c r="V356" s="30"/>
      <c r="W356" s="30"/>
      <c r="X356" s="29">
        <f>SUM(X9:X355)</f>
        <v>2944124</v>
      </c>
      <c r="Y356" s="30"/>
      <c r="Z356" s="29">
        <f>SUM(Z9:Z355)</f>
        <v>2944124</v>
      </c>
      <c r="AA356" s="29">
        <f>SUM(AA9:AA355)</f>
        <v>0</v>
      </c>
      <c r="AB356" s="29">
        <f>SUM(AB9:AB355)</f>
        <v>0</v>
      </c>
      <c r="AC356" s="29">
        <f>SUM(AC9:AC355)</f>
        <v>0</v>
      </c>
      <c r="AD356" s="29">
        <f>SUM(AD9:AD355)</f>
        <v>0</v>
      </c>
      <c r="AE356" s="29">
        <f>SUM(AE9:AE355)</f>
        <v>0</v>
      </c>
      <c r="AF356" s="29">
        <f>SUM(AF9:AF355)</f>
        <v>0</v>
      </c>
      <c r="AG356" s="29">
        <f>SUM(AG9:AG355)</f>
        <v>0</v>
      </c>
      <c r="AH356" s="31"/>
    </row>
    <row r="359" spans="1:37">
      <c r="B359" s="32" t="s">
        <v>48</v>
      </c>
      <c r="C359" s="33"/>
      <c r="D359" s="34"/>
      <c r="E359" s="33"/>
    </row>
    <row r="360" spans="1:37">
      <c r="B360" s="33"/>
      <c r="C360" s="34"/>
      <c r="D360" s="33"/>
      <c r="E360" s="33"/>
    </row>
    <row r="361" spans="1:37">
      <c r="B361" s="32" t="s">
        <v>49</v>
      </c>
      <c r="C361" s="33"/>
      <c r="D361" s="35" t="str">
        <f>+'[1]ACTA ANA'!C9</f>
        <v>LUISA MATUTE ROMERO</v>
      </c>
      <c r="E361" s="33"/>
    </row>
    <row r="362" spans="1:37">
      <c r="B362" s="32" t="s">
        <v>50</v>
      </c>
      <c r="C362" s="33"/>
      <c r="D362" s="36">
        <f>+E5</f>
        <v>45041</v>
      </c>
      <c r="E362" s="33"/>
    </row>
    <row r="364" spans="1:37">
      <c r="B364" s="32" t="s">
        <v>51</v>
      </c>
      <c r="D364" t="str">
        <f>+'[1]ACTA ANA'!H9</f>
        <v>CARLOS GERMAN ZARATE PEREZ</v>
      </c>
    </row>
  </sheetData>
  <autoFilter ref="A8:AK345" xr:uid="{F00F8345-CECE-4655-A167-C5B8BC796591}"/>
  <mergeCells count="3">
    <mergeCell ref="A7:O7"/>
    <mergeCell ref="P7:AG7"/>
    <mergeCell ref="A356:F356"/>
  </mergeCells>
  <dataValidations count="2">
    <dataValidation type="custom" allowBlank="1" showInputMessage="1" showErrorMessage="1" sqref="AG9:AG355 F9:F355 L9:O355 X9:X355 AE9:AE355 AI9:AI355 Z9:Z355 Q9:Q355" xr:uid="{8518F805-582C-48B7-B07B-4D8B886DD4EB}">
      <formula1>0</formula1>
    </dataValidation>
    <dataValidation type="custom" allowBlank="1" showInputMessage="1" showErrorMessage="1" sqref="M6" xr:uid="{EAF46533-C72D-4B3B-A264-37E586AEA3B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2023-04-25T21:43:48Z</dcterms:created>
  <dcterms:modified xsi:type="dcterms:W3CDTF">2023-05-23T01:55:57Z</dcterms:modified>
  <cp:category/>
  <cp:contentStatus/>
</cp:coreProperties>
</file>