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UNDINAMARCA\SUBRED INTEGRADA DE SERVICIOS DE SALUD CENTRO ORIENTE ESE\SUBRED ABRIL\"/>
    </mc:Choice>
  </mc:AlternateContent>
  <xr:revisionPtr revIDLastSave="0" documentId="8_{AA58D491-A985-4B71-A02E-4C56D205C565}" xr6:coauthVersionLast="47" xr6:coauthVersionMax="47" xr10:uidLastSave="{00000000-0000-0000-0000-000000000000}"/>
  <bookViews>
    <workbookView xWindow="-120" yWindow="-120" windowWidth="20730" windowHeight="11160" xr2:uid="{3AB52876-E642-45D6-A84E-C2BC77FA1B4A}"/>
  </bookViews>
  <sheets>
    <sheet name="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10" i="1" l="1"/>
  <c r="D908" i="1"/>
  <c r="D907" i="1"/>
  <c r="AF902" i="1"/>
  <c r="AD902" i="1"/>
  <c r="AC902" i="1"/>
  <c r="AB902" i="1"/>
  <c r="AA902" i="1"/>
  <c r="Y902" i="1"/>
  <c r="W902" i="1"/>
  <c r="V902" i="1"/>
  <c r="T902" i="1"/>
  <c r="M902" i="1"/>
  <c r="L902" i="1"/>
  <c r="H902" i="1"/>
  <c r="AI901" i="1"/>
  <c r="AE901" i="1"/>
  <c r="X901" i="1"/>
  <c r="U901" i="1"/>
  <c r="S901" i="1"/>
  <c r="R901" i="1"/>
  <c r="Q901" i="1"/>
  <c r="P901" i="1"/>
  <c r="K901" i="1"/>
  <c r="J901" i="1"/>
  <c r="I901" i="1"/>
  <c r="G901" i="1"/>
  <c r="F901" i="1"/>
  <c r="E901" i="1"/>
  <c r="D901" i="1"/>
  <c r="C901" i="1"/>
  <c r="AI900" i="1"/>
  <c r="AE900" i="1"/>
  <c r="Z900" i="1"/>
  <c r="X900" i="1"/>
  <c r="U900" i="1"/>
  <c r="S900" i="1"/>
  <c r="Q900" i="1"/>
  <c r="P900" i="1"/>
  <c r="R900" i="1" s="1"/>
  <c r="K900" i="1"/>
  <c r="N900" i="1" s="1"/>
  <c r="J900" i="1"/>
  <c r="I900" i="1"/>
  <c r="G900" i="1"/>
  <c r="F900" i="1"/>
  <c r="E900" i="1"/>
  <c r="D900" i="1"/>
  <c r="C900" i="1"/>
  <c r="AI899" i="1"/>
  <c r="AE899" i="1"/>
  <c r="X899" i="1"/>
  <c r="Z899" i="1" s="1"/>
  <c r="U899" i="1"/>
  <c r="S899" i="1"/>
  <c r="R899" i="1"/>
  <c r="P899" i="1"/>
  <c r="K899" i="1"/>
  <c r="J899" i="1"/>
  <c r="N899" i="1" s="1"/>
  <c r="I899" i="1"/>
  <c r="G899" i="1"/>
  <c r="F899" i="1"/>
  <c r="E899" i="1"/>
  <c r="D899" i="1"/>
  <c r="C899" i="1"/>
  <c r="AI898" i="1"/>
  <c r="AE898" i="1"/>
  <c r="Z898" i="1"/>
  <c r="X898" i="1"/>
  <c r="U898" i="1"/>
  <c r="S898" i="1"/>
  <c r="Q898" i="1"/>
  <c r="P898" i="1"/>
  <c r="R898" i="1" s="1"/>
  <c r="K898" i="1"/>
  <c r="N898" i="1" s="1"/>
  <c r="J898" i="1"/>
  <c r="I898" i="1"/>
  <c r="G898" i="1"/>
  <c r="F898" i="1"/>
  <c r="E898" i="1"/>
  <c r="D898" i="1"/>
  <c r="C898" i="1"/>
  <c r="AI897" i="1"/>
  <c r="AE897" i="1"/>
  <c r="X897" i="1"/>
  <c r="Z897" i="1" s="1"/>
  <c r="U897" i="1"/>
  <c r="S897" i="1"/>
  <c r="R897" i="1"/>
  <c r="P897" i="1"/>
  <c r="O897" i="1"/>
  <c r="K897" i="1"/>
  <c r="J897" i="1"/>
  <c r="N897" i="1" s="1"/>
  <c r="I897" i="1"/>
  <c r="G897" i="1"/>
  <c r="AG897" i="1" s="1"/>
  <c r="F897" i="1"/>
  <c r="E897" i="1"/>
  <c r="D897" i="1"/>
  <c r="C897" i="1"/>
  <c r="AI896" i="1"/>
  <c r="AE896" i="1"/>
  <c r="Z896" i="1"/>
  <c r="X896" i="1"/>
  <c r="U896" i="1"/>
  <c r="S896" i="1"/>
  <c r="Q896" i="1"/>
  <c r="P896" i="1"/>
  <c r="R896" i="1" s="1"/>
  <c r="K896" i="1"/>
  <c r="N896" i="1" s="1"/>
  <c r="J896" i="1"/>
  <c r="I896" i="1"/>
  <c r="G896" i="1"/>
  <c r="F896" i="1"/>
  <c r="E896" i="1"/>
  <c r="D896" i="1"/>
  <c r="C896" i="1"/>
  <c r="AI895" i="1"/>
  <c r="AE895" i="1"/>
  <c r="X895" i="1"/>
  <c r="Z895" i="1" s="1"/>
  <c r="U895" i="1"/>
  <c r="S895" i="1"/>
  <c r="Q895" i="1"/>
  <c r="P895" i="1"/>
  <c r="K895" i="1"/>
  <c r="J895" i="1"/>
  <c r="N895" i="1" s="1"/>
  <c r="I895" i="1"/>
  <c r="O895" i="1" s="1"/>
  <c r="G895" i="1"/>
  <c r="F895" i="1"/>
  <c r="E895" i="1"/>
  <c r="D895" i="1"/>
  <c r="C895" i="1"/>
  <c r="AI894" i="1"/>
  <c r="AE894" i="1"/>
  <c r="Z894" i="1" s="1"/>
  <c r="X894" i="1"/>
  <c r="U894" i="1"/>
  <c r="S894" i="1"/>
  <c r="Q894" i="1"/>
  <c r="P894" i="1"/>
  <c r="R894" i="1" s="1"/>
  <c r="N894" i="1"/>
  <c r="K894" i="1"/>
  <c r="J894" i="1"/>
  <c r="I894" i="1"/>
  <c r="G894" i="1"/>
  <c r="F894" i="1"/>
  <c r="E894" i="1"/>
  <c r="D894" i="1"/>
  <c r="C894" i="1"/>
  <c r="AI893" i="1"/>
  <c r="AE893" i="1"/>
  <c r="X893" i="1"/>
  <c r="Z893" i="1" s="1"/>
  <c r="U893" i="1"/>
  <c r="S893" i="1"/>
  <c r="Q893" i="1"/>
  <c r="P893" i="1"/>
  <c r="O893" i="1"/>
  <c r="K893" i="1"/>
  <c r="J893" i="1"/>
  <c r="N893" i="1" s="1"/>
  <c r="I893" i="1"/>
  <c r="G893" i="1"/>
  <c r="F893" i="1"/>
  <c r="E893" i="1"/>
  <c r="D893" i="1"/>
  <c r="C893" i="1"/>
  <c r="AI892" i="1"/>
  <c r="AE892" i="1"/>
  <c r="Z892" i="1"/>
  <c r="X892" i="1"/>
  <c r="U892" i="1"/>
  <c r="S892" i="1"/>
  <c r="Q892" i="1"/>
  <c r="P892" i="1"/>
  <c r="R892" i="1" s="1"/>
  <c r="K892" i="1"/>
  <c r="N892" i="1" s="1"/>
  <c r="J892" i="1"/>
  <c r="I892" i="1"/>
  <c r="G892" i="1"/>
  <c r="F892" i="1"/>
  <c r="E892" i="1"/>
  <c r="D892" i="1"/>
  <c r="C892" i="1"/>
  <c r="AI891" i="1"/>
  <c r="AE891" i="1"/>
  <c r="X891" i="1"/>
  <c r="Z891" i="1" s="1"/>
  <c r="U891" i="1"/>
  <c r="S891" i="1"/>
  <c r="Q891" i="1"/>
  <c r="P891" i="1"/>
  <c r="O891" i="1"/>
  <c r="K891" i="1"/>
  <c r="J891" i="1"/>
  <c r="N891" i="1" s="1"/>
  <c r="I891" i="1"/>
  <c r="G891" i="1"/>
  <c r="F891" i="1"/>
  <c r="E891" i="1"/>
  <c r="D891" i="1"/>
  <c r="C891" i="1"/>
  <c r="AI890" i="1"/>
  <c r="AE890" i="1"/>
  <c r="Z890" i="1"/>
  <c r="X890" i="1"/>
  <c r="U890" i="1"/>
  <c r="S890" i="1"/>
  <c r="Q890" i="1"/>
  <c r="P890" i="1"/>
  <c r="R890" i="1" s="1"/>
  <c r="K890" i="1"/>
  <c r="N890" i="1" s="1"/>
  <c r="J890" i="1"/>
  <c r="I890" i="1"/>
  <c r="G890" i="1"/>
  <c r="F890" i="1"/>
  <c r="E890" i="1"/>
  <c r="D890" i="1"/>
  <c r="C890" i="1"/>
  <c r="AI889" i="1"/>
  <c r="AE889" i="1"/>
  <c r="X889" i="1"/>
  <c r="Z889" i="1" s="1"/>
  <c r="U889" i="1"/>
  <c r="S889" i="1"/>
  <c r="R889" i="1"/>
  <c r="P889" i="1"/>
  <c r="K889" i="1"/>
  <c r="J889" i="1"/>
  <c r="N889" i="1" s="1"/>
  <c r="I889" i="1"/>
  <c r="G889" i="1"/>
  <c r="F889" i="1"/>
  <c r="E889" i="1"/>
  <c r="D889" i="1"/>
  <c r="C889" i="1"/>
  <c r="AI888" i="1"/>
  <c r="AE888" i="1"/>
  <c r="Z888" i="1"/>
  <c r="X888" i="1"/>
  <c r="U888" i="1"/>
  <c r="S888" i="1"/>
  <c r="Q888" i="1"/>
  <c r="P888" i="1"/>
  <c r="R888" i="1" s="1"/>
  <c r="K888" i="1"/>
  <c r="N888" i="1" s="1"/>
  <c r="J888" i="1"/>
  <c r="I888" i="1"/>
  <c r="G888" i="1"/>
  <c r="F888" i="1"/>
  <c r="E888" i="1"/>
  <c r="D888" i="1"/>
  <c r="C888" i="1"/>
  <c r="AI887" i="1"/>
  <c r="AE887" i="1"/>
  <c r="X887" i="1"/>
  <c r="Z887" i="1" s="1"/>
  <c r="U887" i="1"/>
  <c r="S887" i="1"/>
  <c r="Q887" i="1"/>
  <c r="P887" i="1"/>
  <c r="K887" i="1"/>
  <c r="J887" i="1"/>
  <c r="N887" i="1" s="1"/>
  <c r="I887" i="1"/>
  <c r="G887" i="1"/>
  <c r="F887" i="1"/>
  <c r="E887" i="1"/>
  <c r="D887" i="1"/>
  <c r="C887" i="1"/>
  <c r="AI886" i="1"/>
  <c r="AE886" i="1"/>
  <c r="Z886" i="1"/>
  <c r="X886" i="1"/>
  <c r="U886" i="1"/>
  <c r="S886" i="1"/>
  <c r="Q886" i="1"/>
  <c r="P886" i="1"/>
  <c r="R886" i="1" s="1"/>
  <c r="K886" i="1"/>
  <c r="N886" i="1" s="1"/>
  <c r="J886" i="1"/>
  <c r="I886" i="1"/>
  <c r="G886" i="1"/>
  <c r="F886" i="1"/>
  <c r="E886" i="1"/>
  <c r="D886" i="1"/>
  <c r="C886" i="1"/>
  <c r="AI885" i="1"/>
  <c r="AE885" i="1"/>
  <c r="X885" i="1"/>
  <c r="Z885" i="1" s="1"/>
  <c r="U885" i="1"/>
  <c r="S885" i="1"/>
  <c r="R885" i="1"/>
  <c r="Q885" i="1"/>
  <c r="P885" i="1"/>
  <c r="O885" i="1"/>
  <c r="K885" i="1"/>
  <c r="J885" i="1"/>
  <c r="N885" i="1" s="1"/>
  <c r="I885" i="1"/>
  <c r="G885" i="1"/>
  <c r="AG885" i="1" s="1"/>
  <c r="F885" i="1"/>
  <c r="E885" i="1"/>
  <c r="D885" i="1"/>
  <c r="C885" i="1"/>
  <c r="AI884" i="1"/>
  <c r="AE884" i="1"/>
  <c r="Z884" i="1"/>
  <c r="X884" i="1"/>
  <c r="U884" i="1"/>
  <c r="S884" i="1"/>
  <c r="Q884" i="1"/>
  <c r="P884" i="1"/>
  <c r="R884" i="1" s="1"/>
  <c r="K884" i="1"/>
  <c r="N884" i="1" s="1"/>
  <c r="J884" i="1"/>
  <c r="I884" i="1"/>
  <c r="G884" i="1"/>
  <c r="F884" i="1"/>
  <c r="E884" i="1"/>
  <c r="D884" i="1"/>
  <c r="C884" i="1"/>
  <c r="AI883" i="1"/>
  <c r="AE883" i="1"/>
  <c r="X883" i="1"/>
  <c r="Z883" i="1" s="1"/>
  <c r="U883" i="1"/>
  <c r="S883" i="1"/>
  <c r="Q883" i="1"/>
  <c r="P883" i="1"/>
  <c r="O883" i="1"/>
  <c r="K883" i="1"/>
  <c r="J883" i="1"/>
  <c r="N883" i="1" s="1"/>
  <c r="I883" i="1"/>
  <c r="G883" i="1"/>
  <c r="F883" i="1"/>
  <c r="E883" i="1"/>
  <c r="D883" i="1"/>
  <c r="C883" i="1"/>
  <c r="AI882" i="1"/>
  <c r="AE882" i="1"/>
  <c r="Z882" i="1"/>
  <c r="X882" i="1"/>
  <c r="U882" i="1"/>
  <c r="S882" i="1"/>
  <c r="Q882" i="1"/>
  <c r="P882" i="1"/>
  <c r="R882" i="1" s="1"/>
  <c r="K882" i="1"/>
  <c r="N882" i="1" s="1"/>
  <c r="J882" i="1"/>
  <c r="I882" i="1"/>
  <c r="G882" i="1"/>
  <c r="F882" i="1"/>
  <c r="E882" i="1"/>
  <c r="D882" i="1"/>
  <c r="C882" i="1"/>
  <c r="AI881" i="1"/>
  <c r="AE881" i="1"/>
  <c r="X881" i="1"/>
  <c r="Z881" i="1" s="1"/>
  <c r="U881" i="1"/>
  <c r="S881" i="1"/>
  <c r="R881" i="1"/>
  <c r="P881" i="1"/>
  <c r="K881" i="1"/>
  <c r="J881" i="1"/>
  <c r="N881" i="1" s="1"/>
  <c r="I881" i="1"/>
  <c r="G881" i="1"/>
  <c r="F881" i="1"/>
  <c r="E881" i="1"/>
  <c r="D881" i="1"/>
  <c r="C881" i="1"/>
  <c r="AI880" i="1"/>
  <c r="AE880" i="1"/>
  <c r="Z880" i="1"/>
  <c r="X880" i="1"/>
  <c r="U880" i="1"/>
  <c r="S880" i="1"/>
  <c r="Q880" i="1"/>
  <c r="P880" i="1"/>
  <c r="R880" i="1" s="1"/>
  <c r="K880" i="1"/>
  <c r="N880" i="1" s="1"/>
  <c r="J880" i="1"/>
  <c r="I880" i="1"/>
  <c r="G880" i="1"/>
  <c r="F880" i="1"/>
  <c r="E880" i="1"/>
  <c r="D880" i="1"/>
  <c r="C880" i="1"/>
  <c r="AI879" i="1"/>
  <c r="AE879" i="1"/>
  <c r="X879" i="1"/>
  <c r="Z879" i="1" s="1"/>
  <c r="U879" i="1"/>
  <c r="S879" i="1"/>
  <c r="Q879" i="1"/>
  <c r="P879" i="1"/>
  <c r="K879" i="1"/>
  <c r="J879" i="1"/>
  <c r="N879" i="1" s="1"/>
  <c r="I879" i="1"/>
  <c r="G879" i="1"/>
  <c r="F879" i="1"/>
  <c r="E879" i="1"/>
  <c r="D879" i="1"/>
  <c r="C879" i="1"/>
  <c r="AI878" i="1"/>
  <c r="AE878" i="1"/>
  <c r="Z878" i="1"/>
  <c r="X878" i="1"/>
  <c r="U878" i="1"/>
  <c r="S878" i="1"/>
  <c r="P878" i="1"/>
  <c r="R878" i="1" s="1"/>
  <c r="K878" i="1"/>
  <c r="N878" i="1" s="1"/>
  <c r="J878" i="1"/>
  <c r="I878" i="1"/>
  <c r="G878" i="1"/>
  <c r="F878" i="1"/>
  <c r="E878" i="1"/>
  <c r="D878" i="1"/>
  <c r="C878" i="1"/>
  <c r="AI877" i="1"/>
  <c r="AE877" i="1"/>
  <c r="X877" i="1"/>
  <c r="Z877" i="1" s="1"/>
  <c r="U877" i="1"/>
  <c r="S877" i="1"/>
  <c r="R877" i="1"/>
  <c r="Q877" i="1"/>
  <c r="P877" i="1"/>
  <c r="O877" i="1"/>
  <c r="K877" i="1"/>
  <c r="J877" i="1"/>
  <c r="N877" i="1" s="1"/>
  <c r="I877" i="1"/>
  <c r="G877" i="1"/>
  <c r="F877" i="1"/>
  <c r="E877" i="1"/>
  <c r="D877" i="1"/>
  <c r="C877" i="1"/>
  <c r="AI876" i="1"/>
  <c r="AE876" i="1"/>
  <c r="X876" i="1"/>
  <c r="Z876" i="1" s="1"/>
  <c r="U876" i="1"/>
  <c r="S876" i="1"/>
  <c r="Q876" i="1"/>
  <c r="P876" i="1"/>
  <c r="R876" i="1" s="1"/>
  <c r="K876" i="1"/>
  <c r="N876" i="1" s="1"/>
  <c r="J876" i="1"/>
  <c r="I876" i="1"/>
  <c r="G876" i="1"/>
  <c r="F876" i="1"/>
  <c r="E876" i="1"/>
  <c r="D876" i="1"/>
  <c r="C876" i="1"/>
  <c r="AI875" i="1"/>
  <c r="AE875" i="1"/>
  <c r="X875" i="1"/>
  <c r="U875" i="1"/>
  <c r="S875" i="1"/>
  <c r="Q875" i="1"/>
  <c r="P875" i="1"/>
  <c r="K875" i="1"/>
  <c r="J875" i="1"/>
  <c r="I875" i="1"/>
  <c r="G875" i="1"/>
  <c r="F875" i="1"/>
  <c r="E875" i="1"/>
  <c r="D875" i="1"/>
  <c r="C875" i="1"/>
  <c r="AI874" i="1"/>
  <c r="AE874" i="1"/>
  <c r="Z874" i="1"/>
  <c r="X874" i="1"/>
  <c r="U874" i="1"/>
  <c r="S874" i="1"/>
  <c r="Q874" i="1"/>
  <c r="P874" i="1"/>
  <c r="R874" i="1" s="1"/>
  <c r="K874" i="1"/>
  <c r="N874" i="1" s="1"/>
  <c r="J874" i="1"/>
  <c r="I874" i="1"/>
  <c r="G874" i="1"/>
  <c r="F874" i="1"/>
  <c r="E874" i="1"/>
  <c r="D874" i="1"/>
  <c r="C874" i="1"/>
  <c r="AI873" i="1"/>
  <c r="AE873" i="1"/>
  <c r="X873" i="1"/>
  <c r="Z873" i="1" s="1"/>
  <c r="U873" i="1"/>
  <c r="S873" i="1"/>
  <c r="R873" i="1"/>
  <c r="P873" i="1"/>
  <c r="K873" i="1"/>
  <c r="J873" i="1"/>
  <c r="N873" i="1" s="1"/>
  <c r="I873" i="1"/>
  <c r="G873" i="1"/>
  <c r="F873" i="1"/>
  <c r="E873" i="1"/>
  <c r="D873" i="1"/>
  <c r="C873" i="1"/>
  <c r="AI872" i="1"/>
  <c r="AE872" i="1"/>
  <c r="X872" i="1"/>
  <c r="Z872" i="1" s="1"/>
  <c r="U872" i="1"/>
  <c r="S872" i="1"/>
  <c r="Q872" i="1"/>
  <c r="P872" i="1"/>
  <c r="R872" i="1" s="1"/>
  <c r="K872" i="1"/>
  <c r="N872" i="1" s="1"/>
  <c r="J872" i="1"/>
  <c r="I872" i="1"/>
  <c r="G872" i="1"/>
  <c r="F872" i="1"/>
  <c r="E872" i="1"/>
  <c r="D872" i="1"/>
  <c r="C872" i="1"/>
  <c r="AI871" i="1"/>
  <c r="AE871" i="1"/>
  <c r="X871" i="1"/>
  <c r="U871" i="1"/>
  <c r="S871" i="1"/>
  <c r="R871" i="1"/>
  <c r="P871" i="1"/>
  <c r="K871" i="1"/>
  <c r="J871" i="1"/>
  <c r="N871" i="1" s="1"/>
  <c r="I871" i="1"/>
  <c r="G871" i="1"/>
  <c r="F871" i="1"/>
  <c r="E871" i="1"/>
  <c r="D871" i="1"/>
  <c r="C871" i="1"/>
  <c r="AI870" i="1"/>
  <c r="AE870" i="1"/>
  <c r="Z870" i="1" s="1"/>
  <c r="X870" i="1"/>
  <c r="U870" i="1"/>
  <c r="S870" i="1"/>
  <c r="P870" i="1"/>
  <c r="R870" i="1" s="1"/>
  <c r="K870" i="1"/>
  <c r="N870" i="1" s="1"/>
  <c r="J870" i="1"/>
  <c r="I870" i="1"/>
  <c r="G870" i="1"/>
  <c r="F870" i="1"/>
  <c r="E870" i="1"/>
  <c r="D870" i="1"/>
  <c r="C870" i="1"/>
  <c r="AI869" i="1"/>
  <c r="AE869" i="1"/>
  <c r="X869" i="1"/>
  <c r="Z869" i="1" s="1"/>
  <c r="U869" i="1"/>
  <c r="S869" i="1"/>
  <c r="R869" i="1"/>
  <c r="Q869" i="1"/>
  <c r="P869" i="1"/>
  <c r="O869" i="1"/>
  <c r="K869" i="1"/>
  <c r="J869" i="1"/>
  <c r="N869" i="1" s="1"/>
  <c r="I869" i="1"/>
  <c r="G869" i="1"/>
  <c r="F869" i="1"/>
  <c r="E869" i="1"/>
  <c r="D869" i="1"/>
  <c r="C869" i="1"/>
  <c r="AI868" i="1"/>
  <c r="AE868" i="1"/>
  <c r="X868" i="1"/>
  <c r="Z868" i="1" s="1"/>
  <c r="U868" i="1"/>
  <c r="S868" i="1"/>
  <c r="Q868" i="1"/>
  <c r="P868" i="1"/>
  <c r="R868" i="1" s="1"/>
  <c r="K868" i="1"/>
  <c r="N868" i="1" s="1"/>
  <c r="J868" i="1"/>
  <c r="I868" i="1"/>
  <c r="G868" i="1"/>
  <c r="F868" i="1"/>
  <c r="E868" i="1"/>
  <c r="D868" i="1"/>
  <c r="C868" i="1"/>
  <c r="AI867" i="1"/>
  <c r="AE867" i="1"/>
  <c r="X867" i="1"/>
  <c r="U867" i="1"/>
  <c r="S867" i="1"/>
  <c r="R867" i="1"/>
  <c r="P867" i="1"/>
  <c r="K867" i="1"/>
  <c r="J867" i="1"/>
  <c r="I867" i="1"/>
  <c r="G867" i="1"/>
  <c r="F867" i="1"/>
  <c r="E867" i="1"/>
  <c r="D867" i="1"/>
  <c r="C867" i="1"/>
  <c r="AI866" i="1"/>
  <c r="AE866" i="1"/>
  <c r="Z866" i="1"/>
  <c r="X866" i="1"/>
  <c r="U866" i="1"/>
  <c r="S866" i="1"/>
  <c r="Q866" i="1"/>
  <c r="P866" i="1"/>
  <c r="R866" i="1" s="1"/>
  <c r="K866" i="1"/>
  <c r="N866" i="1" s="1"/>
  <c r="J866" i="1"/>
  <c r="I866" i="1"/>
  <c r="G866" i="1"/>
  <c r="F866" i="1"/>
  <c r="E866" i="1"/>
  <c r="D866" i="1"/>
  <c r="C866" i="1"/>
  <c r="AI865" i="1"/>
  <c r="AE865" i="1"/>
  <c r="X865" i="1"/>
  <c r="Z865" i="1" s="1"/>
  <c r="U865" i="1"/>
  <c r="S865" i="1"/>
  <c r="Q865" i="1"/>
  <c r="P865" i="1"/>
  <c r="K865" i="1"/>
  <c r="J865" i="1"/>
  <c r="N865" i="1" s="1"/>
  <c r="I865" i="1"/>
  <c r="G865" i="1"/>
  <c r="F865" i="1"/>
  <c r="E865" i="1"/>
  <c r="D865" i="1"/>
  <c r="C865" i="1"/>
  <c r="AI864" i="1"/>
  <c r="AE864" i="1"/>
  <c r="X864" i="1"/>
  <c r="Z864" i="1" s="1"/>
  <c r="U864" i="1"/>
  <c r="S864" i="1"/>
  <c r="Q864" i="1"/>
  <c r="P864" i="1"/>
  <c r="R864" i="1" s="1"/>
  <c r="K864" i="1"/>
  <c r="N864" i="1" s="1"/>
  <c r="J864" i="1"/>
  <c r="I864" i="1"/>
  <c r="G864" i="1"/>
  <c r="F864" i="1"/>
  <c r="E864" i="1"/>
  <c r="D864" i="1"/>
  <c r="C864" i="1"/>
  <c r="AI863" i="1"/>
  <c r="AE863" i="1"/>
  <c r="X863" i="1"/>
  <c r="U863" i="1"/>
  <c r="S863" i="1"/>
  <c r="Q863" i="1"/>
  <c r="P863" i="1"/>
  <c r="K863" i="1"/>
  <c r="J863" i="1"/>
  <c r="N863" i="1" s="1"/>
  <c r="I863" i="1"/>
  <c r="G863" i="1"/>
  <c r="F863" i="1"/>
  <c r="E863" i="1"/>
  <c r="D863" i="1"/>
  <c r="C863" i="1"/>
  <c r="AI862" i="1"/>
  <c r="AE862" i="1"/>
  <c r="Z862" i="1" s="1"/>
  <c r="X862" i="1"/>
  <c r="U862" i="1"/>
  <c r="S862" i="1"/>
  <c r="P862" i="1"/>
  <c r="R862" i="1" s="1"/>
  <c r="K862" i="1"/>
  <c r="N862" i="1" s="1"/>
  <c r="J862" i="1"/>
  <c r="I862" i="1"/>
  <c r="G862" i="1"/>
  <c r="F862" i="1"/>
  <c r="E862" i="1"/>
  <c r="D862" i="1"/>
  <c r="C862" i="1"/>
  <c r="AI861" i="1"/>
  <c r="AE861" i="1"/>
  <c r="X861" i="1"/>
  <c r="Z861" i="1" s="1"/>
  <c r="U861" i="1"/>
  <c r="S861" i="1"/>
  <c r="R861" i="1"/>
  <c r="Q861" i="1"/>
  <c r="P861" i="1"/>
  <c r="O861" i="1"/>
  <c r="K861" i="1"/>
  <c r="J861" i="1"/>
  <c r="N861" i="1" s="1"/>
  <c r="I861" i="1"/>
  <c r="G861" i="1"/>
  <c r="F861" i="1"/>
  <c r="E861" i="1"/>
  <c r="D861" i="1"/>
  <c r="C861" i="1"/>
  <c r="AI860" i="1"/>
  <c r="AE860" i="1"/>
  <c r="X860" i="1"/>
  <c r="Z860" i="1" s="1"/>
  <c r="U860" i="1"/>
  <c r="S860" i="1"/>
  <c r="Q860" i="1"/>
  <c r="P860" i="1"/>
  <c r="R860" i="1" s="1"/>
  <c r="K860" i="1"/>
  <c r="N860" i="1" s="1"/>
  <c r="J860" i="1"/>
  <c r="I860" i="1"/>
  <c r="G860" i="1"/>
  <c r="F860" i="1"/>
  <c r="E860" i="1"/>
  <c r="D860" i="1"/>
  <c r="C860" i="1"/>
  <c r="AI859" i="1"/>
  <c r="AE859" i="1"/>
  <c r="X859" i="1"/>
  <c r="U859" i="1"/>
  <c r="S859" i="1"/>
  <c r="Q859" i="1"/>
  <c r="P859" i="1"/>
  <c r="K859" i="1"/>
  <c r="J859" i="1"/>
  <c r="I859" i="1"/>
  <c r="G859" i="1"/>
  <c r="F859" i="1"/>
  <c r="E859" i="1"/>
  <c r="D859" i="1"/>
  <c r="C859" i="1"/>
  <c r="AI858" i="1"/>
  <c r="AE858" i="1"/>
  <c r="Z858" i="1"/>
  <c r="X858" i="1"/>
  <c r="U858" i="1"/>
  <c r="S858" i="1"/>
  <c r="Q858" i="1"/>
  <c r="P858" i="1"/>
  <c r="R858" i="1" s="1"/>
  <c r="K858" i="1"/>
  <c r="N858" i="1" s="1"/>
  <c r="J858" i="1"/>
  <c r="I858" i="1"/>
  <c r="G858" i="1"/>
  <c r="F858" i="1"/>
  <c r="E858" i="1"/>
  <c r="D858" i="1"/>
  <c r="C858" i="1"/>
  <c r="AI857" i="1"/>
  <c r="AE857" i="1"/>
  <c r="X857" i="1"/>
  <c r="Z857" i="1" s="1"/>
  <c r="U857" i="1"/>
  <c r="S857" i="1"/>
  <c r="Q857" i="1"/>
  <c r="P857" i="1"/>
  <c r="K857" i="1"/>
  <c r="J857" i="1"/>
  <c r="N857" i="1" s="1"/>
  <c r="I857" i="1"/>
  <c r="G857" i="1"/>
  <c r="F857" i="1"/>
  <c r="E857" i="1"/>
  <c r="D857" i="1"/>
  <c r="C857" i="1"/>
  <c r="AI856" i="1"/>
  <c r="AE856" i="1"/>
  <c r="Z856" i="1"/>
  <c r="AG856" i="1" s="1"/>
  <c r="X856" i="1"/>
  <c r="U856" i="1"/>
  <c r="S856" i="1"/>
  <c r="Q856" i="1"/>
  <c r="P856" i="1"/>
  <c r="R856" i="1" s="1"/>
  <c r="O856" i="1"/>
  <c r="K856" i="1"/>
  <c r="N856" i="1" s="1"/>
  <c r="J856" i="1"/>
  <c r="I856" i="1"/>
  <c r="G856" i="1"/>
  <c r="F856" i="1"/>
  <c r="E856" i="1"/>
  <c r="D856" i="1"/>
  <c r="C856" i="1"/>
  <c r="AI855" i="1"/>
  <c r="AE855" i="1"/>
  <c r="X855" i="1"/>
  <c r="U855" i="1"/>
  <c r="S855" i="1"/>
  <c r="P855" i="1"/>
  <c r="K855" i="1"/>
  <c r="J855" i="1"/>
  <c r="I855" i="1"/>
  <c r="G855" i="1"/>
  <c r="F855" i="1"/>
  <c r="E855" i="1"/>
  <c r="D855" i="1"/>
  <c r="C855" i="1"/>
  <c r="AI854" i="1"/>
  <c r="AE854" i="1"/>
  <c r="X854" i="1"/>
  <c r="U854" i="1"/>
  <c r="S854" i="1"/>
  <c r="P854" i="1"/>
  <c r="R854" i="1" s="1"/>
  <c r="O854" i="1"/>
  <c r="N854" i="1"/>
  <c r="K854" i="1"/>
  <c r="J854" i="1"/>
  <c r="I854" i="1"/>
  <c r="G854" i="1"/>
  <c r="F854" i="1"/>
  <c r="E854" i="1"/>
  <c r="D854" i="1"/>
  <c r="C854" i="1"/>
  <c r="AI853" i="1"/>
  <c r="AE853" i="1"/>
  <c r="X853" i="1"/>
  <c r="Z853" i="1" s="1"/>
  <c r="U853" i="1"/>
  <c r="S853" i="1"/>
  <c r="R853" i="1"/>
  <c r="Q853" i="1"/>
  <c r="P853" i="1"/>
  <c r="K853" i="1"/>
  <c r="J853" i="1"/>
  <c r="N853" i="1" s="1"/>
  <c r="I853" i="1"/>
  <c r="G853" i="1"/>
  <c r="F853" i="1"/>
  <c r="E853" i="1"/>
  <c r="D853" i="1"/>
  <c r="C853" i="1"/>
  <c r="AI852" i="1"/>
  <c r="AE852" i="1"/>
  <c r="Z852" i="1"/>
  <c r="X852" i="1"/>
  <c r="U852" i="1"/>
  <c r="S852" i="1"/>
  <c r="Q852" i="1"/>
  <c r="P852" i="1"/>
  <c r="R852" i="1" s="1"/>
  <c r="N852" i="1"/>
  <c r="K852" i="1"/>
  <c r="J852" i="1"/>
  <c r="I852" i="1"/>
  <c r="G852" i="1"/>
  <c r="F852" i="1"/>
  <c r="E852" i="1"/>
  <c r="D852" i="1"/>
  <c r="C852" i="1"/>
  <c r="AI851" i="1"/>
  <c r="AE851" i="1"/>
  <c r="X851" i="1"/>
  <c r="U851" i="1"/>
  <c r="S851" i="1"/>
  <c r="P851" i="1"/>
  <c r="K851" i="1"/>
  <c r="J851" i="1"/>
  <c r="I851" i="1"/>
  <c r="G851" i="1"/>
  <c r="F851" i="1"/>
  <c r="E851" i="1"/>
  <c r="D851" i="1"/>
  <c r="C851" i="1"/>
  <c r="AI850" i="1"/>
  <c r="AE850" i="1"/>
  <c r="X850" i="1"/>
  <c r="U850" i="1"/>
  <c r="S850" i="1"/>
  <c r="P850" i="1"/>
  <c r="N850" i="1"/>
  <c r="K850" i="1"/>
  <c r="J850" i="1"/>
  <c r="I850" i="1"/>
  <c r="G850" i="1"/>
  <c r="F850" i="1"/>
  <c r="E850" i="1"/>
  <c r="D850" i="1"/>
  <c r="C850" i="1"/>
  <c r="AI849" i="1"/>
  <c r="AE849" i="1"/>
  <c r="X849" i="1"/>
  <c r="U849" i="1"/>
  <c r="S849" i="1"/>
  <c r="R849" i="1"/>
  <c r="Q849" i="1"/>
  <c r="P849" i="1"/>
  <c r="K849" i="1"/>
  <c r="J849" i="1"/>
  <c r="I849" i="1"/>
  <c r="G849" i="1"/>
  <c r="F849" i="1"/>
  <c r="E849" i="1"/>
  <c r="D849" i="1"/>
  <c r="C849" i="1"/>
  <c r="AI848" i="1"/>
  <c r="AE848" i="1"/>
  <c r="Z848" i="1"/>
  <c r="X848" i="1"/>
  <c r="U848" i="1"/>
  <c r="S848" i="1"/>
  <c r="Q848" i="1"/>
  <c r="P848" i="1"/>
  <c r="R848" i="1" s="1"/>
  <c r="K848" i="1"/>
  <c r="N848" i="1" s="1"/>
  <c r="J848" i="1"/>
  <c r="I848" i="1"/>
  <c r="G848" i="1"/>
  <c r="F848" i="1"/>
  <c r="E848" i="1"/>
  <c r="D848" i="1"/>
  <c r="C848" i="1"/>
  <c r="AI847" i="1"/>
  <c r="AE847" i="1"/>
  <c r="X847" i="1"/>
  <c r="U847" i="1"/>
  <c r="S847" i="1"/>
  <c r="P847" i="1"/>
  <c r="R847" i="1" s="1"/>
  <c r="K847" i="1"/>
  <c r="J847" i="1"/>
  <c r="I847" i="1"/>
  <c r="G847" i="1"/>
  <c r="F847" i="1"/>
  <c r="E847" i="1"/>
  <c r="D847" i="1"/>
  <c r="C847" i="1"/>
  <c r="AI846" i="1"/>
  <c r="AE846" i="1"/>
  <c r="Z846" i="1"/>
  <c r="X846" i="1"/>
  <c r="U846" i="1"/>
  <c r="S846" i="1"/>
  <c r="R846" i="1"/>
  <c r="Q846" i="1"/>
  <c r="P846" i="1"/>
  <c r="N846" i="1"/>
  <c r="O846" i="1" s="1"/>
  <c r="K846" i="1"/>
  <c r="J846" i="1"/>
  <c r="I846" i="1"/>
  <c r="G846" i="1"/>
  <c r="F846" i="1"/>
  <c r="E846" i="1"/>
  <c r="D846" i="1"/>
  <c r="C846" i="1"/>
  <c r="AI845" i="1"/>
  <c r="AE845" i="1"/>
  <c r="X845" i="1"/>
  <c r="U845" i="1"/>
  <c r="S845" i="1"/>
  <c r="R845" i="1"/>
  <c r="P845" i="1"/>
  <c r="K845" i="1"/>
  <c r="N845" i="1" s="1"/>
  <c r="J845" i="1"/>
  <c r="I845" i="1"/>
  <c r="G845" i="1"/>
  <c r="F845" i="1"/>
  <c r="E845" i="1"/>
  <c r="D845" i="1"/>
  <c r="C845" i="1"/>
  <c r="AI844" i="1"/>
  <c r="AE844" i="1"/>
  <c r="X844" i="1"/>
  <c r="Z844" i="1" s="1"/>
  <c r="U844" i="1"/>
  <c r="S844" i="1"/>
  <c r="Q844" i="1"/>
  <c r="P844" i="1"/>
  <c r="K844" i="1"/>
  <c r="J844" i="1"/>
  <c r="N844" i="1" s="1"/>
  <c r="I844" i="1"/>
  <c r="O844" i="1" s="1"/>
  <c r="G844" i="1"/>
  <c r="F844" i="1"/>
  <c r="E844" i="1"/>
  <c r="D844" i="1"/>
  <c r="C844" i="1"/>
  <c r="AI843" i="1"/>
  <c r="AE843" i="1"/>
  <c r="X843" i="1"/>
  <c r="Z843" i="1" s="1"/>
  <c r="U843" i="1"/>
  <c r="S843" i="1"/>
  <c r="P843" i="1"/>
  <c r="R843" i="1" s="1"/>
  <c r="K843" i="1"/>
  <c r="N843" i="1" s="1"/>
  <c r="O843" i="1" s="1"/>
  <c r="J843" i="1"/>
  <c r="I843" i="1"/>
  <c r="G843" i="1"/>
  <c r="F843" i="1"/>
  <c r="E843" i="1"/>
  <c r="D843" i="1"/>
  <c r="C843" i="1"/>
  <c r="AI842" i="1"/>
  <c r="AE842" i="1"/>
  <c r="Z842" i="1" s="1"/>
  <c r="X842" i="1"/>
  <c r="U842" i="1"/>
  <c r="S842" i="1"/>
  <c r="Q842" i="1"/>
  <c r="P842" i="1"/>
  <c r="N842" i="1"/>
  <c r="O842" i="1" s="1"/>
  <c r="K842" i="1"/>
  <c r="J842" i="1"/>
  <c r="I842" i="1"/>
  <c r="G842" i="1"/>
  <c r="F842" i="1"/>
  <c r="E842" i="1"/>
  <c r="D842" i="1"/>
  <c r="C842" i="1"/>
  <c r="AI841" i="1"/>
  <c r="AE841" i="1"/>
  <c r="X841" i="1"/>
  <c r="U841" i="1"/>
  <c r="S841" i="1"/>
  <c r="R841" i="1"/>
  <c r="Q841" i="1"/>
  <c r="P841" i="1"/>
  <c r="K841" i="1"/>
  <c r="N841" i="1" s="1"/>
  <c r="J841" i="1"/>
  <c r="I841" i="1"/>
  <c r="G841" i="1"/>
  <c r="F841" i="1"/>
  <c r="E841" i="1"/>
  <c r="D841" i="1"/>
  <c r="C841" i="1"/>
  <c r="AI840" i="1"/>
  <c r="AE840" i="1"/>
  <c r="X840" i="1"/>
  <c r="Z840" i="1" s="1"/>
  <c r="U840" i="1"/>
  <c r="S840" i="1"/>
  <c r="Q840" i="1"/>
  <c r="P840" i="1"/>
  <c r="K840" i="1"/>
  <c r="J840" i="1"/>
  <c r="N840" i="1" s="1"/>
  <c r="I840" i="1"/>
  <c r="O840" i="1" s="1"/>
  <c r="G840" i="1"/>
  <c r="F840" i="1"/>
  <c r="E840" i="1"/>
  <c r="D840" i="1"/>
  <c r="C840" i="1"/>
  <c r="AI839" i="1"/>
  <c r="AE839" i="1"/>
  <c r="X839" i="1"/>
  <c r="Z839" i="1" s="1"/>
  <c r="U839" i="1"/>
  <c r="S839" i="1"/>
  <c r="P839" i="1"/>
  <c r="R839" i="1" s="1"/>
  <c r="K839" i="1"/>
  <c r="N839" i="1" s="1"/>
  <c r="O839" i="1" s="1"/>
  <c r="J839" i="1"/>
  <c r="I839" i="1"/>
  <c r="G839" i="1"/>
  <c r="F839" i="1"/>
  <c r="E839" i="1"/>
  <c r="D839" i="1"/>
  <c r="C839" i="1"/>
  <c r="AI838" i="1"/>
  <c r="AE838" i="1"/>
  <c r="Z838" i="1" s="1"/>
  <c r="X838" i="1"/>
  <c r="U838" i="1"/>
  <c r="S838" i="1"/>
  <c r="Q838" i="1"/>
  <c r="P838" i="1"/>
  <c r="N838" i="1"/>
  <c r="O838" i="1" s="1"/>
  <c r="K838" i="1"/>
  <c r="J838" i="1"/>
  <c r="I838" i="1"/>
  <c r="G838" i="1"/>
  <c r="F838" i="1"/>
  <c r="E838" i="1"/>
  <c r="D838" i="1"/>
  <c r="C838" i="1"/>
  <c r="AI837" i="1"/>
  <c r="AE837" i="1"/>
  <c r="X837" i="1"/>
  <c r="U837" i="1"/>
  <c r="S837" i="1"/>
  <c r="R837" i="1"/>
  <c r="P837" i="1"/>
  <c r="K837" i="1"/>
  <c r="N837" i="1" s="1"/>
  <c r="J837" i="1"/>
  <c r="I837" i="1"/>
  <c r="G837" i="1"/>
  <c r="F837" i="1"/>
  <c r="E837" i="1"/>
  <c r="D837" i="1"/>
  <c r="C837" i="1"/>
  <c r="AI836" i="1"/>
  <c r="AE836" i="1"/>
  <c r="X836" i="1"/>
  <c r="Z836" i="1" s="1"/>
  <c r="U836" i="1"/>
  <c r="S836" i="1"/>
  <c r="Q836" i="1"/>
  <c r="P836" i="1"/>
  <c r="K836" i="1"/>
  <c r="J836" i="1"/>
  <c r="N836" i="1" s="1"/>
  <c r="I836" i="1"/>
  <c r="O836" i="1" s="1"/>
  <c r="G836" i="1"/>
  <c r="F836" i="1"/>
  <c r="E836" i="1"/>
  <c r="D836" i="1"/>
  <c r="C836" i="1"/>
  <c r="AI835" i="1"/>
  <c r="AE835" i="1"/>
  <c r="X835" i="1"/>
  <c r="Z835" i="1" s="1"/>
  <c r="U835" i="1"/>
  <c r="S835" i="1"/>
  <c r="P835" i="1"/>
  <c r="R835" i="1" s="1"/>
  <c r="K835" i="1"/>
  <c r="N835" i="1" s="1"/>
  <c r="O835" i="1" s="1"/>
  <c r="J835" i="1"/>
  <c r="I835" i="1"/>
  <c r="G835" i="1"/>
  <c r="F835" i="1"/>
  <c r="E835" i="1"/>
  <c r="D835" i="1"/>
  <c r="C835" i="1"/>
  <c r="AI834" i="1"/>
  <c r="AE834" i="1"/>
  <c r="Z834" i="1" s="1"/>
  <c r="X834" i="1"/>
  <c r="U834" i="1"/>
  <c r="S834" i="1"/>
  <c r="Q834" i="1"/>
  <c r="P834" i="1"/>
  <c r="N834" i="1"/>
  <c r="O834" i="1" s="1"/>
  <c r="K834" i="1"/>
  <c r="J834" i="1"/>
  <c r="I834" i="1"/>
  <c r="G834" i="1"/>
  <c r="F834" i="1"/>
  <c r="E834" i="1"/>
  <c r="D834" i="1"/>
  <c r="C834" i="1"/>
  <c r="AI833" i="1"/>
  <c r="AE833" i="1"/>
  <c r="X833" i="1"/>
  <c r="U833" i="1"/>
  <c r="S833" i="1"/>
  <c r="R833" i="1"/>
  <c r="Q833" i="1"/>
  <c r="P833" i="1"/>
  <c r="K833" i="1"/>
  <c r="N833" i="1" s="1"/>
  <c r="J833" i="1"/>
  <c r="I833" i="1"/>
  <c r="G833" i="1"/>
  <c r="F833" i="1"/>
  <c r="E833" i="1"/>
  <c r="D833" i="1"/>
  <c r="C833" i="1"/>
  <c r="AI832" i="1"/>
  <c r="AE832" i="1"/>
  <c r="X832" i="1"/>
  <c r="Z832" i="1" s="1"/>
  <c r="U832" i="1"/>
  <c r="S832" i="1"/>
  <c r="R832" i="1"/>
  <c r="Q832" i="1"/>
  <c r="P832" i="1"/>
  <c r="K832" i="1"/>
  <c r="J832" i="1"/>
  <c r="N832" i="1" s="1"/>
  <c r="I832" i="1"/>
  <c r="O832" i="1" s="1"/>
  <c r="G832" i="1"/>
  <c r="F832" i="1"/>
  <c r="E832" i="1"/>
  <c r="D832" i="1"/>
  <c r="C832" i="1"/>
  <c r="AI831" i="1"/>
  <c r="AE831" i="1"/>
  <c r="X831" i="1"/>
  <c r="U831" i="1"/>
  <c r="S831" i="1"/>
  <c r="P831" i="1"/>
  <c r="O831" i="1"/>
  <c r="K831" i="1"/>
  <c r="N831" i="1" s="1"/>
  <c r="J831" i="1"/>
  <c r="I831" i="1"/>
  <c r="G831" i="1"/>
  <c r="F831" i="1"/>
  <c r="E831" i="1"/>
  <c r="D831" i="1"/>
  <c r="C831" i="1"/>
  <c r="AI830" i="1"/>
  <c r="AE830" i="1"/>
  <c r="Z830" i="1" s="1"/>
  <c r="X830" i="1"/>
  <c r="U830" i="1"/>
  <c r="S830" i="1"/>
  <c r="Q830" i="1"/>
  <c r="P830" i="1"/>
  <c r="O830" i="1"/>
  <c r="N830" i="1"/>
  <c r="K830" i="1"/>
  <c r="J830" i="1"/>
  <c r="I830" i="1"/>
  <c r="G830" i="1"/>
  <c r="F830" i="1"/>
  <c r="E830" i="1"/>
  <c r="D830" i="1"/>
  <c r="C830" i="1"/>
  <c r="AI829" i="1"/>
  <c r="AE829" i="1"/>
  <c r="X829" i="1"/>
  <c r="Z829" i="1" s="1"/>
  <c r="U829" i="1"/>
  <c r="S829" i="1"/>
  <c r="Q829" i="1"/>
  <c r="P829" i="1"/>
  <c r="K829" i="1"/>
  <c r="N829" i="1" s="1"/>
  <c r="J829" i="1"/>
  <c r="I829" i="1"/>
  <c r="G829" i="1"/>
  <c r="F829" i="1"/>
  <c r="E829" i="1"/>
  <c r="D829" i="1"/>
  <c r="C829" i="1"/>
  <c r="AI828" i="1"/>
  <c r="AE828" i="1"/>
  <c r="X828" i="1"/>
  <c r="Z828" i="1" s="1"/>
  <c r="U828" i="1"/>
  <c r="S828" i="1"/>
  <c r="Q828" i="1"/>
  <c r="P828" i="1"/>
  <c r="K828" i="1"/>
  <c r="J828" i="1"/>
  <c r="N828" i="1" s="1"/>
  <c r="I828" i="1"/>
  <c r="O828" i="1" s="1"/>
  <c r="G828" i="1"/>
  <c r="F828" i="1"/>
  <c r="E828" i="1"/>
  <c r="D828" i="1"/>
  <c r="C828" i="1"/>
  <c r="AI827" i="1"/>
  <c r="AE827" i="1"/>
  <c r="X827" i="1"/>
  <c r="U827" i="1"/>
  <c r="S827" i="1"/>
  <c r="P827" i="1"/>
  <c r="K827" i="1"/>
  <c r="N827" i="1" s="1"/>
  <c r="O827" i="1" s="1"/>
  <c r="J827" i="1"/>
  <c r="I827" i="1"/>
  <c r="G827" i="1"/>
  <c r="F827" i="1"/>
  <c r="E827" i="1"/>
  <c r="D827" i="1"/>
  <c r="C827" i="1"/>
  <c r="AI826" i="1"/>
  <c r="AE826" i="1"/>
  <c r="Z826" i="1" s="1"/>
  <c r="X826" i="1"/>
  <c r="U826" i="1"/>
  <c r="S826" i="1"/>
  <c r="R826" i="1"/>
  <c r="Q826" i="1"/>
  <c r="P826" i="1"/>
  <c r="O826" i="1"/>
  <c r="N826" i="1"/>
  <c r="K826" i="1"/>
  <c r="J826" i="1"/>
  <c r="I826" i="1"/>
  <c r="G826" i="1"/>
  <c r="AG826" i="1" s="1"/>
  <c r="F826" i="1"/>
  <c r="E826" i="1"/>
  <c r="D826" i="1"/>
  <c r="C826" i="1"/>
  <c r="AI825" i="1"/>
  <c r="AE825" i="1"/>
  <c r="X825" i="1"/>
  <c r="Z825" i="1" s="1"/>
  <c r="U825" i="1"/>
  <c r="S825" i="1"/>
  <c r="Q825" i="1"/>
  <c r="P825" i="1"/>
  <c r="K825" i="1"/>
  <c r="N825" i="1" s="1"/>
  <c r="J825" i="1"/>
  <c r="I825" i="1"/>
  <c r="G825" i="1"/>
  <c r="R825" i="1" s="1"/>
  <c r="F825" i="1"/>
  <c r="E825" i="1"/>
  <c r="D825" i="1"/>
  <c r="C825" i="1"/>
  <c r="AI824" i="1"/>
  <c r="AE824" i="1"/>
  <c r="Z824" i="1"/>
  <c r="X824" i="1"/>
  <c r="U824" i="1"/>
  <c r="S824" i="1"/>
  <c r="Q824" i="1"/>
  <c r="P824" i="1"/>
  <c r="K824" i="1"/>
  <c r="J824" i="1"/>
  <c r="N824" i="1" s="1"/>
  <c r="I824" i="1"/>
  <c r="G824" i="1"/>
  <c r="F824" i="1"/>
  <c r="E824" i="1"/>
  <c r="D824" i="1"/>
  <c r="C824" i="1"/>
  <c r="AI823" i="1"/>
  <c r="AE823" i="1"/>
  <c r="X823" i="1"/>
  <c r="U823" i="1"/>
  <c r="S823" i="1"/>
  <c r="P823" i="1"/>
  <c r="R823" i="1" s="1"/>
  <c r="O823" i="1"/>
  <c r="K823" i="1"/>
  <c r="N823" i="1" s="1"/>
  <c r="J823" i="1"/>
  <c r="I823" i="1"/>
  <c r="G823" i="1"/>
  <c r="F823" i="1"/>
  <c r="E823" i="1"/>
  <c r="D823" i="1"/>
  <c r="C823" i="1"/>
  <c r="AI822" i="1"/>
  <c r="AE822" i="1"/>
  <c r="Z822" i="1" s="1"/>
  <c r="X822" i="1"/>
  <c r="U822" i="1"/>
  <c r="S822" i="1"/>
  <c r="Q822" i="1"/>
  <c r="P822" i="1"/>
  <c r="O822" i="1"/>
  <c r="N822" i="1"/>
  <c r="K822" i="1"/>
  <c r="J822" i="1"/>
  <c r="I822" i="1"/>
  <c r="G822" i="1"/>
  <c r="F822" i="1"/>
  <c r="E822" i="1"/>
  <c r="D822" i="1"/>
  <c r="C822" i="1"/>
  <c r="AI821" i="1"/>
  <c r="AE821" i="1"/>
  <c r="X821" i="1"/>
  <c r="Z821" i="1" s="1"/>
  <c r="U821" i="1"/>
  <c r="S821" i="1"/>
  <c r="R821" i="1"/>
  <c r="Q821" i="1"/>
  <c r="P821" i="1"/>
  <c r="K821" i="1"/>
  <c r="N821" i="1" s="1"/>
  <c r="J821" i="1"/>
  <c r="I821" i="1"/>
  <c r="G821" i="1"/>
  <c r="F821" i="1"/>
  <c r="E821" i="1"/>
  <c r="D821" i="1"/>
  <c r="C821" i="1"/>
  <c r="AI820" i="1"/>
  <c r="AE820" i="1"/>
  <c r="X820" i="1"/>
  <c r="Z820" i="1" s="1"/>
  <c r="U820" i="1"/>
  <c r="S820" i="1"/>
  <c r="Q820" i="1"/>
  <c r="P820" i="1"/>
  <c r="K820" i="1"/>
  <c r="N820" i="1" s="1"/>
  <c r="J820" i="1"/>
  <c r="I820" i="1"/>
  <c r="G820" i="1"/>
  <c r="F820" i="1"/>
  <c r="E820" i="1"/>
  <c r="D820" i="1"/>
  <c r="C820" i="1"/>
  <c r="AI819" i="1"/>
  <c r="AE819" i="1"/>
  <c r="X819" i="1"/>
  <c r="U819" i="1"/>
  <c r="S819" i="1"/>
  <c r="Q819" i="1"/>
  <c r="P819" i="1"/>
  <c r="R819" i="1" s="1"/>
  <c r="O819" i="1"/>
  <c r="K819" i="1"/>
  <c r="N819" i="1" s="1"/>
  <c r="J819" i="1"/>
  <c r="I819" i="1"/>
  <c r="G819" i="1"/>
  <c r="F819" i="1"/>
  <c r="E819" i="1"/>
  <c r="D819" i="1"/>
  <c r="C819" i="1"/>
  <c r="AI818" i="1"/>
  <c r="AE818" i="1"/>
  <c r="Z818" i="1" s="1"/>
  <c r="X818" i="1"/>
  <c r="U818" i="1"/>
  <c r="S818" i="1"/>
  <c r="Q818" i="1"/>
  <c r="P818" i="1"/>
  <c r="O818" i="1"/>
  <c r="N818" i="1"/>
  <c r="K818" i="1"/>
  <c r="J818" i="1"/>
  <c r="I818" i="1"/>
  <c r="G818" i="1"/>
  <c r="F818" i="1"/>
  <c r="E818" i="1"/>
  <c r="D818" i="1"/>
  <c r="C818" i="1"/>
  <c r="AI817" i="1"/>
  <c r="AE817" i="1"/>
  <c r="X817" i="1"/>
  <c r="Z817" i="1" s="1"/>
  <c r="U817" i="1"/>
  <c r="S817" i="1"/>
  <c r="Q817" i="1"/>
  <c r="P817" i="1"/>
  <c r="K817" i="1"/>
  <c r="N817" i="1" s="1"/>
  <c r="J817" i="1"/>
  <c r="I817" i="1"/>
  <c r="G817" i="1"/>
  <c r="F817" i="1"/>
  <c r="E817" i="1"/>
  <c r="D817" i="1"/>
  <c r="C817" i="1"/>
  <c r="AI816" i="1"/>
  <c r="AE816" i="1"/>
  <c r="X816" i="1"/>
  <c r="Z816" i="1" s="1"/>
  <c r="U816" i="1"/>
  <c r="S816" i="1"/>
  <c r="R816" i="1"/>
  <c r="Q816" i="1"/>
  <c r="P816" i="1"/>
  <c r="K816" i="1"/>
  <c r="J816" i="1"/>
  <c r="N816" i="1" s="1"/>
  <c r="O816" i="1" s="1"/>
  <c r="I816" i="1"/>
  <c r="G816" i="1"/>
  <c r="F816" i="1"/>
  <c r="E816" i="1"/>
  <c r="D816" i="1"/>
  <c r="C816" i="1"/>
  <c r="AI815" i="1"/>
  <c r="AE815" i="1"/>
  <c r="X815" i="1"/>
  <c r="U815" i="1"/>
  <c r="S815" i="1"/>
  <c r="P815" i="1"/>
  <c r="R815" i="1" s="1"/>
  <c r="O815" i="1"/>
  <c r="K815" i="1"/>
  <c r="N815" i="1" s="1"/>
  <c r="J815" i="1"/>
  <c r="I815" i="1"/>
  <c r="G815" i="1"/>
  <c r="F815" i="1"/>
  <c r="E815" i="1"/>
  <c r="D815" i="1"/>
  <c r="C815" i="1"/>
  <c r="AI814" i="1"/>
  <c r="AE814" i="1"/>
  <c r="X814" i="1"/>
  <c r="Z814" i="1" s="1"/>
  <c r="U814" i="1"/>
  <c r="S814" i="1"/>
  <c r="R814" i="1"/>
  <c r="Q814" i="1"/>
  <c r="P814" i="1"/>
  <c r="K814" i="1"/>
  <c r="J814" i="1"/>
  <c r="N814" i="1" s="1"/>
  <c r="I814" i="1"/>
  <c r="G814" i="1"/>
  <c r="F814" i="1"/>
  <c r="E814" i="1"/>
  <c r="D814" i="1"/>
  <c r="C814" i="1"/>
  <c r="AI813" i="1"/>
  <c r="AE813" i="1"/>
  <c r="X813" i="1"/>
  <c r="Z813" i="1" s="1"/>
  <c r="U813" i="1"/>
  <c r="S813" i="1"/>
  <c r="P813" i="1"/>
  <c r="R813" i="1" s="1"/>
  <c r="O813" i="1"/>
  <c r="K813" i="1"/>
  <c r="N813" i="1" s="1"/>
  <c r="AG813" i="1" s="1"/>
  <c r="J813" i="1"/>
  <c r="I813" i="1"/>
  <c r="G813" i="1"/>
  <c r="F813" i="1"/>
  <c r="E813" i="1"/>
  <c r="D813" i="1"/>
  <c r="C813" i="1"/>
  <c r="AI812" i="1"/>
  <c r="AE812" i="1"/>
  <c r="Z812" i="1" s="1"/>
  <c r="X812" i="1"/>
  <c r="U812" i="1"/>
  <c r="S812" i="1"/>
  <c r="R812" i="1"/>
  <c r="Q812" i="1"/>
  <c r="P812" i="1"/>
  <c r="O812" i="1"/>
  <c r="N812" i="1"/>
  <c r="K812" i="1"/>
  <c r="J812" i="1"/>
  <c r="I812" i="1"/>
  <c r="G812" i="1"/>
  <c r="F812" i="1"/>
  <c r="E812" i="1"/>
  <c r="D812" i="1"/>
  <c r="C812" i="1"/>
  <c r="AI811" i="1"/>
  <c r="AE811" i="1"/>
  <c r="X811" i="1"/>
  <c r="Z811" i="1" s="1"/>
  <c r="U811" i="1"/>
  <c r="S811" i="1"/>
  <c r="R811" i="1"/>
  <c r="P811" i="1"/>
  <c r="K811" i="1"/>
  <c r="N811" i="1" s="1"/>
  <c r="J811" i="1"/>
  <c r="I811" i="1"/>
  <c r="G811" i="1"/>
  <c r="F811" i="1"/>
  <c r="E811" i="1"/>
  <c r="D811" i="1"/>
  <c r="C811" i="1"/>
  <c r="AI810" i="1"/>
  <c r="AE810" i="1"/>
  <c r="Z810" i="1"/>
  <c r="X810" i="1"/>
  <c r="U810" i="1"/>
  <c r="S810" i="1"/>
  <c r="R810" i="1"/>
  <c r="Q810" i="1"/>
  <c r="P810" i="1"/>
  <c r="K810" i="1"/>
  <c r="J810" i="1"/>
  <c r="I810" i="1"/>
  <c r="G810" i="1"/>
  <c r="F810" i="1"/>
  <c r="E810" i="1"/>
  <c r="D810" i="1"/>
  <c r="C810" i="1"/>
  <c r="AI809" i="1"/>
  <c r="AE809" i="1"/>
  <c r="X809" i="1"/>
  <c r="U809" i="1"/>
  <c r="S809" i="1"/>
  <c r="P809" i="1"/>
  <c r="R809" i="1" s="1"/>
  <c r="K809" i="1"/>
  <c r="N809" i="1" s="1"/>
  <c r="J809" i="1"/>
  <c r="I809" i="1"/>
  <c r="G809" i="1"/>
  <c r="F809" i="1"/>
  <c r="E809" i="1"/>
  <c r="D809" i="1"/>
  <c r="C809" i="1"/>
  <c r="AI808" i="1"/>
  <c r="AE808" i="1"/>
  <c r="Z808" i="1" s="1"/>
  <c r="X808" i="1"/>
  <c r="U808" i="1"/>
  <c r="S808" i="1"/>
  <c r="R808" i="1"/>
  <c r="Q808" i="1"/>
  <c r="P808" i="1"/>
  <c r="O808" i="1"/>
  <c r="K808" i="1"/>
  <c r="J808" i="1"/>
  <c r="N808" i="1" s="1"/>
  <c r="I808" i="1"/>
  <c r="G808" i="1"/>
  <c r="F808" i="1"/>
  <c r="E808" i="1"/>
  <c r="D808" i="1"/>
  <c r="C808" i="1"/>
  <c r="AI807" i="1"/>
  <c r="AE807" i="1"/>
  <c r="X807" i="1"/>
  <c r="U807" i="1"/>
  <c r="S807" i="1"/>
  <c r="R807" i="1"/>
  <c r="P807" i="1"/>
  <c r="Q807" i="1" s="1"/>
  <c r="O807" i="1"/>
  <c r="K807" i="1"/>
  <c r="N807" i="1" s="1"/>
  <c r="J807" i="1"/>
  <c r="I807" i="1"/>
  <c r="G807" i="1"/>
  <c r="F807" i="1"/>
  <c r="E807" i="1"/>
  <c r="D807" i="1"/>
  <c r="C807" i="1"/>
  <c r="AI806" i="1"/>
  <c r="AE806" i="1"/>
  <c r="Z806" i="1" s="1"/>
  <c r="X806" i="1"/>
  <c r="U806" i="1"/>
  <c r="S806" i="1"/>
  <c r="R806" i="1"/>
  <c r="Q806" i="1"/>
  <c r="P806" i="1"/>
  <c r="K806" i="1"/>
  <c r="J806" i="1"/>
  <c r="N806" i="1" s="1"/>
  <c r="O806" i="1" s="1"/>
  <c r="I806" i="1"/>
  <c r="G806" i="1"/>
  <c r="F806" i="1"/>
  <c r="E806" i="1"/>
  <c r="D806" i="1"/>
  <c r="C806" i="1"/>
  <c r="AI805" i="1"/>
  <c r="AE805" i="1"/>
  <c r="X805" i="1"/>
  <c r="U805" i="1"/>
  <c r="S805" i="1"/>
  <c r="R805" i="1"/>
  <c r="P805" i="1"/>
  <c r="Q805" i="1" s="1"/>
  <c r="K805" i="1"/>
  <c r="N805" i="1" s="1"/>
  <c r="J805" i="1"/>
  <c r="I805" i="1"/>
  <c r="G805" i="1"/>
  <c r="F805" i="1"/>
  <c r="E805" i="1"/>
  <c r="D805" i="1"/>
  <c r="C805" i="1"/>
  <c r="AI804" i="1"/>
  <c r="AE804" i="1"/>
  <c r="Z804" i="1"/>
  <c r="X804" i="1"/>
  <c r="U804" i="1"/>
  <c r="S804" i="1"/>
  <c r="R804" i="1"/>
  <c r="Q804" i="1"/>
  <c r="P804" i="1"/>
  <c r="N804" i="1"/>
  <c r="K804" i="1"/>
  <c r="J804" i="1"/>
  <c r="I804" i="1"/>
  <c r="G804" i="1"/>
  <c r="F804" i="1"/>
  <c r="E804" i="1"/>
  <c r="D804" i="1"/>
  <c r="C804" i="1"/>
  <c r="AI803" i="1"/>
  <c r="AE803" i="1"/>
  <c r="X803" i="1"/>
  <c r="U803" i="1"/>
  <c r="S803" i="1"/>
  <c r="P803" i="1"/>
  <c r="O803" i="1"/>
  <c r="K803" i="1"/>
  <c r="N803" i="1" s="1"/>
  <c r="J803" i="1"/>
  <c r="I803" i="1"/>
  <c r="G803" i="1"/>
  <c r="F803" i="1"/>
  <c r="E803" i="1"/>
  <c r="D803" i="1"/>
  <c r="C803" i="1"/>
  <c r="AI802" i="1"/>
  <c r="AE802" i="1"/>
  <c r="Z802" i="1" s="1"/>
  <c r="X802" i="1"/>
  <c r="U802" i="1"/>
  <c r="S802" i="1"/>
  <c r="R802" i="1"/>
  <c r="Q802" i="1"/>
  <c r="P802" i="1"/>
  <c r="N802" i="1"/>
  <c r="K802" i="1"/>
  <c r="J802" i="1"/>
  <c r="I802" i="1"/>
  <c r="O802" i="1" s="1"/>
  <c r="G802" i="1"/>
  <c r="AG802" i="1" s="1"/>
  <c r="F802" i="1"/>
  <c r="E802" i="1"/>
  <c r="D802" i="1"/>
  <c r="C802" i="1"/>
  <c r="AI801" i="1"/>
  <c r="AE801" i="1"/>
  <c r="X801" i="1"/>
  <c r="Z801" i="1" s="1"/>
  <c r="U801" i="1"/>
  <c r="S801" i="1"/>
  <c r="R801" i="1"/>
  <c r="P801" i="1"/>
  <c r="K801" i="1"/>
  <c r="N801" i="1" s="1"/>
  <c r="J801" i="1"/>
  <c r="I801" i="1"/>
  <c r="G801" i="1"/>
  <c r="F801" i="1"/>
  <c r="E801" i="1"/>
  <c r="D801" i="1"/>
  <c r="C801" i="1"/>
  <c r="AI800" i="1"/>
  <c r="AE800" i="1"/>
  <c r="X800" i="1"/>
  <c r="Z800" i="1" s="1"/>
  <c r="U800" i="1"/>
  <c r="S800" i="1"/>
  <c r="R800" i="1"/>
  <c r="Q800" i="1"/>
  <c r="P800" i="1"/>
  <c r="K800" i="1"/>
  <c r="J800" i="1"/>
  <c r="N800" i="1" s="1"/>
  <c r="I800" i="1"/>
  <c r="G800" i="1"/>
  <c r="F800" i="1"/>
  <c r="E800" i="1"/>
  <c r="D800" i="1"/>
  <c r="C800" i="1"/>
  <c r="AI799" i="1"/>
  <c r="AE799" i="1"/>
  <c r="X799" i="1"/>
  <c r="U799" i="1"/>
  <c r="S799" i="1"/>
  <c r="P799" i="1"/>
  <c r="R799" i="1" s="1"/>
  <c r="O799" i="1"/>
  <c r="K799" i="1"/>
  <c r="N799" i="1" s="1"/>
  <c r="J799" i="1"/>
  <c r="I799" i="1"/>
  <c r="G799" i="1"/>
  <c r="F799" i="1"/>
  <c r="E799" i="1"/>
  <c r="D799" i="1"/>
  <c r="C799" i="1"/>
  <c r="AI798" i="1"/>
  <c r="AE798" i="1"/>
  <c r="X798" i="1"/>
  <c r="Z798" i="1" s="1"/>
  <c r="U798" i="1"/>
  <c r="S798" i="1"/>
  <c r="R798" i="1"/>
  <c r="Q798" i="1"/>
  <c r="P798" i="1"/>
  <c r="K798" i="1"/>
  <c r="J798" i="1"/>
  <c r="I798" i="1"/>
  <c r="G798" i="1"/>
  <c r="F798" i="1"/>
  <c r="E798" i="1"/>
  <c r="D798" i="1"/>
  <c r="C798" i="1"/>
  <c r="AI797" i="1"/>
  <c r="AE797" i="1"/>
  <c r="X797" i="1"/>
  <c r="U797" i="1"/>
  <c r="S797" i="1"/>
  <c r="P797" i="1"/>
  <c r="O797" i="1"/>
  <c r="K797" i="1"/>
  <c r="N797" i="1" s="1"/>
  <c r="J797" i="1"/>
  <c r="I797" i="1"/>
  <c r="G797" i="1"/>
  <c r="F797" i="1"/>
  <c r="E797" i="1"/>
  <c r="D797" i="1"/>
  <c r="C797" i="1"/>
  <c r="AI796" i="1"/>
  <c r="AE796" i="1"/>
  <c r="Z796" i="1" s="1"/>
  <c r="X796" i="1"/>
  <c r="U796" i="1"/>
  <c r="S796" i="1"/>
  <c r="R796" i="1"/>
  <c r="Q796" i="1"/>
  <c r="P796" i="1"/>
  <c r="O796" i="1"/>
  <c r="N796" i="1"/>
  <c r="K796" i="1"/>
  <c r="J796" i="1"/>
  <c r="I796" i="1"/>
  <c r="G796" i="1"/>
  <c r="AG796" i="1" s="1"/>
  <c r="F796" i="1"/>
  <c r="E796" i="1"/>
  <c r="D796" i="1"/>
  <c r="C796" i="1"/>
  <c r="AI795" i="1"/>
  <c r="AE795" i="1"/>
  <c r="X795" i="1"/>
  <c r="Z795" i="1" s="1"/>
  <c r="U795" i="1"/>
  <c r="S795" i="1"/>
  <c r="R795" i="1"/>
  <c r="P795" i="1"/>
  <c r="K795" i="1"/>
  <c r="N795" i="1" s="1"/>
  <c r="J795" i="1"/>
  <c r="I795" i="1"/>
  <c r="G795" i="1"/>
  <c r="F795" i="1"/>
  <c r="E795" i="1"/>
  <c r="D795" i="1"/>
  <c r="C795" i="1"/>
  <c r="AI794" i="1"/>
  <c r="AE794" i="1"/>
  <c r="X794" i="1"/>
  <c r="Z794" i="1" s="1"/>
  <c r="U794" i="1"/>
  <c r="S794" i="1"/>
  <c r="R794" i="1"/>
  <c r="Q794" i="1"/>
  <c r="P794" i="1"/>
  <c r="K794" i="1"/>
  <c r="J794" i="1"/>
  <c r="N794" i="1" s="1"/>
  <c r="I794" i="1"/>
  <c r="G794" i="1"/>
  <c r="F794" i="1"/>
  <c r="E794" i="1"/>
  <c r="D794" i="1"/>
  <c r="C794" i="1"/>
  <c r="AI793" i="1"/>
  <c r="AE793" i="1"/>
  <c r="X793" i="1"/>
  <c r="U793" i="1"/>
  <c r="S793" i="1"/>
  <c r="P793" i="1"/>
  <c r="R793" i="1" s="1"/>
  <c r="O793" i="1"/>
  <c r="K793" i="1"/>
  <c r="N793" i="1" s="1"/>
  <c r="J793" i="1"/>
  <c r="I793" i="1"/>
  <c r="G793" i="1"/>
  <c r="F793" i="1"/>
  <c r="E793" i="1"/>
  <c r="D793" i="1"/>
  <c r="C793" i="1"/>
  <c r="AI792" i="1"/>
  <c r="AE792" i="1"/>
  <c r="X792" i="1"/>
  <c r="U792" i="1"/>
  <c r="S792" i="1"/>
  <c r="R792" i="1"/>
  <c r="Q792" i="1"/>
  <c r="P792" i="1"/>
  <c r="O792" i="1"/>
  <c r="K792" i="1"/>
  <c r="J792" i="1"/>
  <c r="N792" i="1" s="1"/>
  <c r="I792" i="1"/>
  <c r="G792" i="1"/>
  <c r="F792" i="1"/>
  <c r="E792" i="1"/>
  <c r="D792" i="1"/>
  <c r="C792" i="1"/>
  <c r="AI791" i="1"/>
  <c r="AE791" i="1"/>
  <c r="X791" i="1"/>
  <c r="Z791" i="1" s="1"/>
  <c r="U791" i="1"/>
  <c r="S791" i="1"/>
  <c r="R791" i="1"/>
  <c r="P791" i="1"/>
  <c r="K791" i="1"/>
  <c r="N791" i="1" s="1"/>
  <c r="J791" i="1"/>
  <c r="I791" i="1"/>
  <c r="G791" i="1"/>
  <c r="F791" i="1"/>
  <c r="E791" i="1"/>
  <c r="D791" i="1"/>
  <c r="C791" i="1"/>
  <c r="AI790" i="1"/>
  <c r="AE790" i="1"/>
  <c r="X790" i="1"/>
  <c r="Z790" i="1" s="1"/>
  <c r="U790" i="1"/>
  <c r="S790" i="1"/>
  <c r="R790" i="1"/>
  <c r="Q790" i="1"/>
  <c r="P790" i="1"/>
  <c r="K790" i="1"/>
  <c r="J790" i="1"/>
  <c r="I790" i="1"/>
  <c r="G790" i="1"/>
  <c r="F790" i="1"/>
  <c r="E790" i="1"/>
  <c r="D790" i="1"/>
  <c r="C790" i="1"/>
  <c r="AI789" i="1"/>
  <c r="AE789" i="1"/>
  <c r="X789" i="1"/>
  <c r="Z789" i="1" s="1"/>
  <c r="U789" i="1"/>
  <c r="S789" i="1"/>
  <c r="P789" i="1"/>
  <c r="K789" i="1"/>
  <c r="N789" i="1" s="1"/>
  <c r="J789" i="1"/>
  <c r="I789" i="1"/>
  <c r="G789" i="1"/>
  <c r="F789" i="1"/>
  <c r="E789" i="1"/>
  <c r="D789" i="1"/>
  <c r="C789" i="1"/>
  <c r="AI788" i="1"/>
  <c r="AE788" i="1"/>
  <c r="Z788" i="1" s="1"/>
  <c r="X788" i="1"/>
  <c r="U788" i="1"/>
  <c r="S788" i="1"/>
  <c r="R788" i="1"/>
  <c r="Q788" i="1"/>
  <c r="P788" i="1"/>
  <c r="O788" i="1"/>
  <c r="N788" i="1"/>
  <c r="K788" i="1"/>
  <c r="J788" i="1"/>
  <c r="I788" i="1"/>
  <c r="G788" i="1"/>
  <c r="F788" i="1"/>
  <c r="E788" i="1"/>
  <c r="D788" i="1"/>
  <c r="C788" i="1"/>
  <c r="AI787" i="1"/>
  <c r="AE787" i="1"/>
  <c r="X787" i="1"/>
  <c r="Z787" i="1" s="1"/>
  <c r="U787" i="1"/>
  <c r="S787" i="1"/>
  <c r="R787" i="1"/>
  <c r="P787" i="1"/>
  <c r="K787" i="1"/>
  <c r="N787" i="1" s="1"/>
  <c r="J787" i="1"/>
  <c r="I787" i="1"/>
  <c r="G787" i="1"/>
  <c r="F787" i="1"/>
  <c r="E787" i="1"/>
  <c r="D787" i="1"/>
  <c r="C787" i="1"/>
  <c r="AI786" i="1"/>
  <c r="AE786" i="1"/>
  <c r="X786" i="1"/>
  <c r="Z786" i="1" s="1"/>
  <c r="U786" i="1"/>
  <c r="S786" i="1"/>
  <c r="R786" i="1"/>
  <c r="P786" i="1"/>
  <c r="K786" i="1"/>
  <c r="J786" i="1"/>
  <c r="I786" i="1"/>
  <c r="G786" i="1"/>
  <c r="F786" i="1"/>
  <c r="E786" i="1"/>
  <c r="D786" i="1"/>
  <c r="C786" i="1"/>
  <c r="AI785" i="1"/>
  <c r="AE785" i="1"/>
  <c r="Z785" i="1" s="1"/>
  <c r="X785" i="1"/>
  <c r="U785" i="1"/>
  <c r="S785" i="1"/>
  <c r="P785" i="1"/>
  <c r="R785" i="1" s="1"/>
  <c r="AG785" i="1" s="1"/>
  <c r="O785" i="1"/>
  <c r="N785" i="1"/>
  <c r="K785" i="1"/>
  <c r="J785" i="1"/>
  <c r="I785" i="1"/>
  <c r="G785" i="1"/>
  <c r="F785" i="1"/>
  <c r="E785" i="1"/>
  <c r="D785" i="1"/>
  <c r="C785" i="1"/>
  <c r="AI784" i="1"/>
  <c r="AE784" i="1"/>
  <c r="X784" i="1"/>
  <c r="Z784" i="1" s="1"/>
  <c r="U784" i="1"/>
  <c r="S784" i="1"/>
  <c r="R784" i="1"/>
  <c r="P784" i="1"/>
  <c r="K784" i="1"/>
  <c r="J784" i="1"/>
  <c r="N784" i="1" s="1"/>
  <c r="I784" i="1"/>
  <c r="G784" i="1"/>
  <c r="F784" i="1"/>
  <c r="E784" i="1"/>
  <c r="D784" i="1"/>
  <c r="C784" i="1"/>
  <c r="AI783" i="1"/>
  <c r="AE783" i="1"/>
  <c r="Z783" i="1"/>
  <c r="X783" i="1"/>
  <c r="U783" i="1"/>
  <c r="S783" i="1"/>
  <c r="P783" i="1"/>
  <c r="R783" i="1" s="1"/>
  <c r="O783" i="1"/>
  <c r="N783" i="1"/>
  <c r="K783" i="1"/>
  <c r="J783" i="1"/>
  <c r="I783" i="1"/>
  <c r="G783" i="1"/>
  <c r="F783" i="1"/>
  <c r="E783" i="1"/>
  <c r="D783" i="1"/>
  <c r="C783" i="1"/>
  <c r="AI782" i="1"/>
  <c r="AE782" i="1"/>
  <c r="X782" i="1"/>
  <c r="Z782" i="1" s="1"/>
  <c r="U782" i="1"/>
  <c r="S782" i="1"/>
  <c r="P782" i="1"/>
  <c r="K782" i="1"/>
  <c r="J782" i="1"/>
  <c r="I782" i="1"/>
  <c r="G782" i="1"/>
  <c r="F782" i="1"/>
  <c r="E782" i="1"/>
  <c r="D782" i="1"/>
  <c r="C782" i="1"/>
  <c r="AI781" i="1"/>
  <c r="AE781" i="1"/>
  <c r="X781" i="1"/>
  <c r="Z781" i="1" s="1"/>
  <c r="U781" i="1"/>
  <c r="S781" i="1"/>
  <c r="P781" i="1"/>
  <c r="R781" i="1" s="1"/>
  <c r="AG781" i="1" s="1"/>
  <c r="O781" i="1"/>
  <c r="N781" i="1"/>
  <c r="K781" i="1"/>
  <c r="J781" i="1"/>
  <c r="I781" i="1"/>
  <c r="G781" i="1"/>
  <c r="F781" i="1"/>
  <c r="E781" i="1"/>
  <c r="D781" i="1"/>
  <c r="C781" i="1"/>
  <c r="AI780" i="1"/>
  <c r="AE780" i="1"/>
  <c r="X780" i="1"/>
  <c r="Z780" i="1" s="1"/>
  <c r="U780" i="1"/>
  <c r="S780" i="1"/>
  <c r="R780" i="1"/>
  <c r="P780" i="1"/>
  <c r="K780" i="1"/>
  <c r="J780" i="1"/>
  <c r="N780" i="1" s="1"/>
  <c r="I780" i="1"/>
  <c r="G780" i="1"/>
  <c r="F780" i="1"/>
  <c r="E780" i="1"/>
  <c r="D780" i="1"/>
  <c r="C780" i="1"/>
  <c r="AI779" i="1"/>
  <c r="AE779" i="1"/>
  <c r="Z779" i="1"/>
  <c r="X779" i="1"/>
  <c r="U779" i="1"/>
  <c r="S779" i="1"/>
  <c r="P779" i="1"/>
  <c r="R779" i="1" s="1"/>
  <c r="N779" i="1"/>
  <c r="K779" i="1"/>
  <c r="J779" i="1"/>
  <c r="I779" i="1"/>
  <c r="G779" i="1"/>
  <c r="F779" i="1"/>
  <c r="E779" i="1"/>
  <c r="D779" i="1"/>
  <c r="C779" i="1"/>
  <c r="AI778" i="1"/>
  <c r="AE778" i="1"/>
  <c r="X778" i="1"/>
  <c r="Z778" i="1" s="1"/>
  <c r="U778" i="1"/>
  <c r="S778" i="1"/>
  <c r="P778" i="1"/>
  <c r="K778" i="1"/>
  <c r="J778" i="1"/>
  <c r="I778" i="1"/>
  <c r="G778" i="1"/>
  <c r="F778" i="1"/>
  <c r="E778" i="1"/>
  <c r="D778" i="1"/>
  <c r="C778" i="1"/>
  <c r="AI777" i="1"/>
  <c r="AE777" i="1"/>
  <c r="X777" i="1"/>
  <c r="Z777" i="1" s="1"/>
  <c r="U777" i="1"/>
  <c r="S777" i="1"/>
  <c r="P777" i="1"/>
  <c r="R777" i="1" s="1"/>
  <c r="AG777" i="1" s="1"/>
  <c r="O777" i="1"/>
  <c r="N777" i="1"/>
  <c r="K777" i="1"/>
  <c r="J777" i="1"/>
  <c r="I777" i="1"/>
  <c r="G777" i="1"/>
  <c r="F777" i="1"/>
  <c r="E777" i="1"/>
  <c r="D777" i="1"/>
  <c r="C777" i="1"/>
  <c r="AI776" i="1"/>
  <c r="AE776" i="1"/>
  <c r="X776" i="1"/>
  <c r="Z776" i="1" s="1"/>
  <c r="U776" i="1"/>
  <c r="S776" i="1"/>
  <c r="R776" i="1"/>
  <c r="P776" i="1"/>
  <c r="K776" i="1"/>
  <c r="J776" i="1"/>
  <c r="N776" i="1" s="1"/>
  <c r="I776" i="1"/>
  <c r="G776" i="1"/>
  <c r="F776" i="1"/>
  <c r="E776" i="1"/>
  <c r="D776" i="1"/>
  <c r="C776" i="1"/>
  <c r="AI775" i="1"/>
  <c r="AE775" i="1"/>
  <c r="Z775" i="1"/>
  <c r="X775" i="1"/>
  <c r="U775" i="1"/>
  <c r="S775" i="1"/>
  <c r="P775" i="1"/>
  <c r="R775" i="1" s="1"/>
  <c r="N775" i="1"/>
  <c r="K775" i="1"/>
  <c r="J775" i="1"/>
  <c r="I775" i="1"/>
  <c r="G775" i="1"/>
  <c r="F775" i="1"/>
  <c r="E775" i="1"/>
  <c r="D775" i="1"/>
  <c r="C775" i="1"/>
  <c r="AI774" i="1"/>
  <c r="AE774" i="1"/>
  <c r="X774" i="1"/>
  <c r="Z774" i="1" s="1"/>
  <c r="U774" i="1"/>
  <c r="S774" i="1"/>
  <c r="P774" i="1"/>
  <c r="K774" i="1"/>
  <c r="J774" i="1"/>
  <c r="I774" i="1"/>
  <c r="G774" i="1"/>
  <c r="F774" i="1"/>
  <c r="E774" i="1"/>
  <c r="D774" i="1"/>
  <c r="C774" i="1"/>
  <c r="AI773" i="1"/>
  <c r="AE773" i="1"/>
  <c r="X773" i="1"/>
  <c r="Z773" i="1" s="1"/>
  <c r="U773" i="1"/>
  <c r="S773" i="1"/>
  <c r="P773" i="1"/>
  <c r="O773" i="1"/>
  <c r="N773" i="1"/>
  <c r="K773" i="1"/>
  <c r="J773" i="1"/>
  <c r="I773" i="1"/>
  <c r="G773" i="1"/>
  <c r="F773" i="1"/>
  <c r="E773" i="1"/>
  <c r="D773" i="1"/>
  <c r="C773" i="1"/>
  <c r="AI772" i="1"/>
  <c r="AE772" i="1"/>
  <c r="X772" i="1"/>
  <c r="Z772" i="1" s="1"/>
  <c r="U772" i="1"/>
  <c r="S772" i="1"/>
  <c r="R772" i="1"/>
  <c r="P772" i="1"/>
  <c r="K772" i="1"/>
  <c r="J772" i="1"/>
  <c r="N772" i="1" s="1"/>
  <c r="I772" i="1"/>
  <c r="G772" i="1"/>
  <c r="F772" i="1"/>
  <c r="E772" i="1"/>
  <c r="D772" i="1"/>
  <c r="C772" i="1"/>
  <c r="AI771" i="1"/>
  <c r="AE771" i="1"/>
  <c r="X771" i="1"/>
  <c r="Z771" i="1" s="1"/>
  <c r="U771" i="1"/>
  <c r="S771" i="1"/>
  <c r="P771" i="1"/>
  <c r="R771" i="1" s="1"/>
  <c r="N771" i="1"/>
  <c r="K771" i="1"/>
  <c r="J771" i="1"/>
  <c r="I771" i="1"/>
  <c r="G771" i="1"/>
  <c r="F771" i="1"/>
  <c r="E771" i="1"/>
  <c r="D771" i="1"/>
  <c r="C771" i="1"/>
  <c r="AI770" i="1"/>
  <c r="AE770" i="1"/>
  <c r="X770" i="1"/>
  <c r="Z770" i="1" s="1"/>
  <c r="U770" i="1"/>
  <c r="S770" i="1"/>
  <c r="Q770" i="1"/>
  <c r="P770" i="1"/>
  <c r="R770" i="1" s="1"/>
  <c r="K770" i="1"/>
  <c r="J770" i="1"/>
  <c r="N770" i="1" s="1"/>
  <c r="AG770" i="1" s="1"/>
  <c r="I770" i="1"/>
  <c r="G770" i="1"/>
  <c r="F770" i="1"/>
  <c r="E770" i="1"/>
  <c r="D770" i="1"/>
  <c r="C770" i="1"/>
  <c r="AI769" i="1"/>
  <c r="AE769" i="1"/>
  <c r="X769" i="1"/>
  <c r="Z769" i="1" s="1"/>
  <c r="U769" i="1"/>
  <c r="S769" i="1"/>
  <c r="Q769" i="1"/>
  <c r="P769" i="1"/>
  <c r="R769" i="1" s="1"/>
  <c r="N769" i="1"/>
  <c r="O769" i="1" s="1"/>
  <c r="K769" i="1"/>
  <c r="J769" i="1"/>
  <c r="I769" i="1"/>
  <c r="G769" i="1"/>
  <c r="F769" i="1"/>
  <c r="E769" i="1"/>
  <c r="D769" i="1"/>
  <c r="C769" i="1"/>
  <c r="AI768" i="1"/>
  <c r="AE768" i="1"/>
  <c r="X768" i="1"/>
  <c r="Z768" i="1" s="1"/>
  <c r="U768" i="1"/>
  <c r="S768" i="1"/>
  <c r="R768" i="1"/>
  <c r="P768" i="1"/>
  <c r="K768" i="1"/>
  <c r="J768" i="1"/>
  <c r="N768" i="1" s="1"/>
  <c r="I768" i="1"/>
  <c r="G768" i="1"/>
  <c r="F768" i="1"/>
  <c r="E768" i="1"/>
  <c r="D768" i="1"/>
  <c r="C768" i="1"/>
  <c r="AI767" i="1"/>
  <c r="AE767" i="1"/>
  <c r="X767" i="1"/>
  <c r="Z767" i="1" s="1"/>
  <c r="U767" i="1"/>
  <c r="S767" i="1"/>
  <c r="Q767" i="1"/>
  <c r="P767" i="1"/>
  <c r="R767" i="1" s="1"/>
  <c r="K767" i="1"/>
  <c r="N767" i="1" s="1"/>
  <c r="J767" i="1"/>
  <c r="I767" i="1"/>
  <c r="G767" i="1"/>
  <c r="F767" i="1"/>
  <c r="E767" i="1"/>
  <c r="D767" i="1"/>
  <c r="C767" i="1"/>
  <c r="AI766" i="1"/>
  <c r="AE766" i="1"/>
  <c r="X766" i="1"/>
  <c r="Z766" i="1" s="1"/>
  <c r="U766" i="1"/>
  <c r="S766" i="1"/>
  <c r="R766" i="1"/>
  <c r="Q766" i="1"/>
  <c r="P766" i="1"/>
  <c r="K766" i="1"/>
  <c r="J766" i="1"/>
  <c r="N766" i="1" s="1"/>
  <c r="I766" i="1"/>
  <c r="G766" i="1"/>
  <c r="F766" i="1"/>
  <c r="E766" i="1"/>
  <c r="D766" i="1"/>
  <c r="C766" i="1"/>
  <c r="AI765" i="1"/>
  <c r="AG765" i="1"/>
  <c r="AE765" i="1"/>
  <c r="X765" i="1"/>
  <c r="Z765" i="1" s="1"/>
  <c r="U765" i="1"/>
  <c r="S765" i="1"/>
  <c r="P765" i="1"/>
  <c r="R765" i="1" s="1"/>
  <c r="O765" i="1"/>
  <c r="N765" i="1"/>
  <c r="K765" i="1"/>
  <c r="J765" i="1"/>
  <c r="I765" i="1"/>
  <c r="G765" i="1"/>
  <c r="F765" i="1"/>
  <c r="E765" i="1"/>
  <c r="D765" i="1"/>
  <c r="C765" i="1"/>
  <c r="AI764" i="1"/>
  <c r="AE764" i="1"/>
  <c r="X764" i="1"/>
  <c r="Z764" i="1" s="1"/>
  <c r="U764" i="1"/>
  <c r="S764" i="1"/>
  <c r="R764" i="1"/>
  <c r="Q764" i="1"/>
  <c r="P764" i="1"/>
  <c r="K764" i="1"/>
  <c r="J764" i="1"/>
  <c r="N764" i="1" s="1"/>
  <c r="I764" i="1"/>
  <c r="G764" i="1"/>
  <c r="F764" i="1"/>
  <c r="E764" i="1"/>
  <c r="D764" i="1"/>
  <c r="C764" i="1"/>
  <c r="AI763" i="1"/>
  <c r="AE763" i="1"/>
  <c r="X763" i="1"/>
  <c r="Z763" i="1" s="1"/>
  <c r="U763" i="1"/>
  <c r="S763" i="1"/>
  <c r="Q763" i="1"/>
  <c r="P763" i="1"/>
  <c r="R763" i="1" s="1"/>
  <c r="K763" i="1"/>
  <c r="N763" i="1" s="1"/>
  <c r="J763" i="1"/>
  <c r="I763" i="1"/>
  <c r="G763" i="1"/>
  <c r="F763" i="1"/>
  <c r="E763" i="1"/>
  <c r="D763" i="1"/>
  <c r="C763" i="1"/>
  <c r="AI762" i="1"/>
  <c r="AE762" i="1"/>
  <c r="X762" i="1"/>
  <c r="Z762" i="1" s="1"/>
  <c r="U762" i="1"/>
  <c r="S762" i="1"/>
  <c r="R762" i="1"/>
  <c r="P762" i="1"/>
  <c r="K762" i="1"/>
  <c r="J762" i="1"/>
  <c r="N762" i="1" s="1"/>
  <c r="I762" i="1"/>
  <c r="G762" i="1"/>
  <c r="F762" i="1"/>
  <c r="E762" i="1"/>
  <c r="D762" i="1"/>
  <c r="C762" i="1"/>
  <c r="AI761" i="1"/>
  <c r="AE761" i="1"/>
  <c r="Z761" i="1"/>
  <c r="X761" i="1"/>
  <c r="U761" i="1"/>
  <c r="S761" i="1"/>
  <c r="P761" i="1"/>
  <c r="R761" i="1" s="1"/>
  <c r="K761" i="1"/>
  <c r="N761" i="1" s="1"/>
  <c r="J761" i="1"/>
  <c r="I761" i="1"/>
  <c r="G761" i="1"/>
  <c r="F761" i="1"/>
  <c r="E761" i="1"/>
  <c r="D761" i="1"/>
  <c r="C761" i="1"/>
  <c r="AI760" i="1"/>
  <c r="AE760" i="1"/>
  <c r="X760" i="1"/>
  <c r="Z760" i="1" s="1"/>
  <c r="U760" i="1"/>
  <c r="S760" i="1"/>
  <c r="R760" i="1"/>
  <c r="Q760" i="1"/>
  <c r="P760" i="1"/>
  <c r="K760" i="1"/>
  <c r="J760" i="1"/>
  <c r="I760" i="1"/>
  <c r="G760" i="1"/>
  <c r="F760" i="1"/>
  <c r="E760" i="1"/>
  <c r="D760" i="1"/>
  <c r="C760" i="1"/>
  <c r="AI759" i="1"/>
  <c r="AE759" i="1"/>
  <c r="Z759" i="1"/>
  <c r="X759" i="1"/>
  <c r="U759" i="1"/>
  <c r="S759" i="1"/>
  <c r="P759" i="1"/>
  <c r="K759" i="1"/>
  <c r="N759" i="1" s="1"/>
  <c r="J759" i="1"/>
  <c r="I759" i="1"/>
  <c r="G759" i="1"/>
  <c r="F759" i="1"/>
  <c r="E759" i="1"/>
  <c r="D759" i="1"/>
  <c r="C759" i="1"/>
  <c r="AI758" i="1"/>
  <c r="AE758" i="1"/>
  <c r="X758" i="1"/>
  <c r="Z758" i="1" s="1"/>
  <c r="U758" i="1"/>
  <c r="S758" i="1"/>
  <c r="R758" i="1"/>
  <c r="P758" i="1"/>
  <c r="K758" i="1"/>
  <c r="J758" i="1"/>
  <c r="I758" i="1"/>
  <c r="G758" i="1"/>
  <c r="F758" i="1"/>
  <c r="E758" i="1"/>
  <c r="D758" i="1"/>
  <c r="C758" i="1"/>
  <c r="AI757" i="1"/>
  <c r="AE757" i="1"/>
  <c r="X757" i="1"/>
  <c r="Z757" i="1" s="1"/>
  <c r="U757" i="1"/>
  <c r="S757" i="1"/>
  <c r="P757" i="1"/>
  <c r="R757" i="1" s="1"/>
  <c r="K757" i="1"/>
  <c r="N757" i="1" s="1"/>
  <c r="J757" i="1"/>
  <c r="I757" i="1"/>
  <c r="G757" i="1"/>
  <c r="F757" i="1"/>
  <c r="E757" i="1"/>
  <c r="D757" i="1"/>
  <c r="C757" i="1"/>
  <c r="AI756" i="1"/>
  <c r="AE756" i="1"/>
  <c r="X756" i="1"/>
  <c r="Z756" i="1" s="1"/>
  <c r="U756" i="1"/>
  <c r="S756" i="1"/>
  <c r="R756" i="1"/>
  <c r="P756" i="1"/>
  <c r="K756" i="1"/>
  <c r="J756" i="1"/>
  <c r="N756" i="1" s="1"/>
  <c r="I756" i="1"/>
  <c r="G756" i="1"/>
  <c r="Q756" i="1" s="1"/>
  <c r="F756" i="1"/>
  <c r="E756" i="1"/>
  <c r="D756" i="1"/>
  <c r="C756" i="1"/>
  <c r="AI755" i="1"/>
  <c r="AE755" i="1"/>
  <c r="Z755" i="1" s="1"/>
  <c r="X755" i="1"/>
  <c r="U755" i="1"/>
  <c r="S755" i="1"/>
  <c r="P755" i="1"/>
  <c r="R755" i="1" s="1"/>
  <c r="N755" i="1"/>
  <c r="K755" i="1"/>
  <c r="J755" i="1"/>
  <c r="I755" i="1"/>
  <c r="G755" i="1"/>
  <c r="F755" i="1"/>
  <c r="E755" i="1"/>
  <c r="D755" i="1"/>
  <c r="C755" i="1"/>
  <c r="AI754" i="1"/>
  <c r="AE754" i="1"/>
  <c r="X754" i="1"/>
  <c r="Z754" i="1" s="1"/>
  <c r="U754" i="1"/>
  <c r="S754" i="1"/>
  <c r="R754" i="1"/>
  <c r="Q754" i="1"/>
  <c r="P754" i="1"/>
  <c r="K754" i="1"/>
  <c r="J754" i="1"/>
  <c r="I754" i="1"/>
  <c r="G754" i="1"/>
  <c r="F754" i="1"/>
  <c r="E754" i="1"/>
  <c r="D754" i="1"/>
  <c r="C754" i="1"/>
  <c r="AI753" i="1"/>
  <c r="AE753" i="1"/>
  <c r="X753" i="1"/>
  <c r="Z753" i="1" s="1"/>
  <c r="U753" i="1"/>
  <c r="S753" i="1"/>
  <c r="Q753" i="1"/>
  <c r="P753" i="1"/>
  <c r="R753" i="1" s="1"/>
  <c r="N753" i="1"/>
  <c r="K753" i="1"/>
  <c r="J753" i="1"/>
  <c r="I753" i="1"/>
  <c r="G753" i="1"/>
  <c r="F753" i="1"/>
  <c r="E753" i="1"/>
  <c r="D753" i="1"/>
  <c r="C753" i="1"/>
  <c r="AI752" i="1"/>
  <c r="AE752" i="1"/>
  <c r="X752" i="1"/>
  <c r="Z752" i="1" s="1"/>
  <c r="U752" i="1"/>
  <c r="S752" i="1"/>
  <c r="R752" i="1"/>
  <c r="P752" i="1"/>
  <c r="K752" i="1"/>
  <c r="J752" i="1"/>
  <c r="N752" i="1" s="1"/>
  <c r="I752" i="1"/>
  <c r="G752" i="1"/>
  <c r="F752" i="1"/>
  <c r="E752" i="1"/>
  <c r="D752" i="1"/>
  <c r="C752" i="1"/>
  <c r="AI751" i="1"/>
  <c r="AE751" i="1"/>
  <c r="X751" i="1"/>
  <c r="Z751" i="1" s="1"/>
  <c r="U751" i="1"/>
  <c r="S751" i="1"/>
  <c r="Q751" i="1"/>
  <c r="P751" i="1"/>
  <c r="R751" i="1" s="1"/>
  <c r="K751" i="1"/>
  <c r="N751" i="1" s="1"/>
  <c r="J751" i="1"/>
  <c r="I751" i="1"/>
  <c r="G751" i="1"/>
  <c r="F751" i="1"/>
  <c r="E751" i="1"/>
  <c r="D751" i="1"/>
  <c r="C751" i="1"/>
  <c r="AI750" i="1"/>
  <c r="AE750" i="1"/>
  <c r="X750" i="1"/>
  <c r="Z750" i="1" s="1"/>
  <c r="U750" i="1"/>
  <c r="S750" i="1"/>
  <c r="R750" i="1"/>
  <c r="Q750" i="1"/>
  <c r="P750" i="1"/>
  <c r="K750" i="1"/>
  <c r="J750" i="1"/>
  <c r="N750" i="1" s="1"/>
  <c r="I750" i="1"/>
  <c r="G750" i="1"/>
  <c r="F750" i="1"/>
  <c r="E750" i="1"/>
  <c r="D750" i="1"/>
  <c r="C750" i="1"/>
  <c r="AI749" i="1"/>
  <c r="AE749" i="1"/>
  <c r="X749" i="1"/>
  <c r="Z749" i="1" s="1"/>
  <c r="AG749" i="1" s="1"/>
  <c r="U749" i="1"/>
  <c r="S749" i="1"/>
  <c r="P749" i="1"/>
  <c r="R749" i="1" s="1"/>
  <c r="O749" i="1"/>
  <c r="N749" i="1"/>
  <c r="K749" i="1"/>
  <c r="J749" i="1"/>
  <c r="I749" i="1"/>
  <c r="G749" i="1"/>
  <c r="F749" i="1"/>
  <c r="E749" i="1"/>
  <c r="D749" i="1"/>
  <c r="C749" i="1"/>
  <c r="AI748" i="1"/>
  <c r="AE748" i="1"/>
  <c r="X748" i="1"/>
  <c r="Z748" i="1" s="1"/>
  <c r="U748" i="1"/>
  <c r="S748" i="1"/>
  <c r="R748" i="1"/>
  <c r="Q748" i="1"/>
  <c r="P748" i="1"/>
  <c r="K748" i="1"/>
  <c r="J748" i="1"/>
  <c r="N748" i="1" s="1"/>
  <c r="I748" i="1"/>
  <c r="G748" i="1"/>
  <c r="F748" i="1"/>
  <c r="E748" i="1"/>
  <c r="D748" i="1"/>
  <c r="C748" i="1"/>
  <c r="AI747" i="1"/>
  <c r="AE747" i="1"/>
  <c r="X747" i="1"/>
  <c r="Z747" i="1" s="1"/>
  <c r="U747" i="1"/>
  <c r="S747" i="1"/>
  <c r="Q747" i="1"/>
  <c r="P747" i="1"/>
  <c r="R747" i="1" s="1"/>
  <c r="K747" i="1"/>
  <c r="N747" i="1" s="1"/>
  <c r="J747" i="1"/>
  <c r="I747" i="1"/>
  <c r="G747" i="1"/>
  <c r="F747" i="1"/>
  <c r="E747" i="1"/>
  <c r="D747" i="1"/>
  <c r="C747" i="1"/>
  <c r="AI746" i="1"/>
  <c r="AE746" i="1"/>
  <c r="X746" i="1"/>
  <c r="Z746" i="1" s="1"/>
  <c r="U746" i="1"/>
  <c r="S746" i="1"/>
  <c r="R746" i="1"/>
  <c r="P746" i="1"/>
  <c r="K746" i="1"/>
  <c r="J746" i="1"/>
  <c r="N746" i="1" s="1"/>
  <c r="I746" i="1"/>
  <c r="G746" i="1"/>
  <c r="F746" i="1"/>
  <c r="E746" i="1"/>
  <c r="D746" i="1"/>
  <c r="C746" i="1"/>
  <c r="AI745" i="1"/>
  <c r="AE745" i="1"/>
  <c r="Z745" i="1"/>
  <c r="X745" i="1"/>
  <c r="U745" i="1"/>
  <c r="S745" i="1"/>
  <c r="P745" i="1"/>
  <c r="R745" i="1" s="1"/>
  <c r="K745" i="1"/>
  <c r="N745" i="1" s="1"/>
  <c r="J745" i="1"/>
  <c r="I745" i="1"/>
  <c r="G745" i="1"/>
  <c r="F745" i="1"/>
  <c r="E745" i="1"/>
  <c r="D745" i="1"/>
  <c r="C745" i="1"/>
  <c r="AI744" i="1"/>
  <c r="AE744" i="1"/>
  <c r="X744" i="1"/>
  <c r="Z744" i="1" s="1"/>
  <c r="U744" i="1"/>
  <c r="S744" i="1"/>
  <c r="R744" i="1"/>
  <c r="Q744" i="1"/>
  <c r="P744" i="1"/>
  <c r="K744" i="1"/>
  <c r="J744" i="1"/>
  <c r="I744" i="1"/>
  <c r="G744" i="1"/>
  <c r="F744" i="1"/>
  <c r="E744" i="1"/>
  <c r="D744" i="1"/>
  <c r="C744" i="1"/>
  <c r="AI743" i="1"/>
  <c r="AE743" i="1"/>
  <c r="Z743" i="1"/>
  <c r="X743" i="1"/>
  <c r="U743" i="1"/>
  <c r="S743" i="1"/>
  <c r="P743" i="1"/>
  <c r="K743" i="1"/>
  <c r="N743" i="1" s="1"/>
  <c r="J743" i="1"/>
  <c r="I743" i="1"/>
  <c r="G743" i="1"/>
  <c r="F743" i="1"/>
  <c r="E743" i="1"/>
  <c r="D743" i="1"/>
  <c r="C743" i="1"/>
  <c r="AI742" i="1"/>
  <c r="AE742" i="1"/>
  <c r="X742" i="1"/>
  <c r="Z742" i="1" s="1"/>
  <c r="U742" i="1"/>
  <c r="S742" i="1"/>
  <c r="R742" i="1"/>
  <c r="Q742" i="1"/>
  <c r="P742" i="1"/>
  <c r="K742" i="1"/>
  <c r="J742" i="1"/>
  <c r="I742" i="1"/>
  <c r="G742" i="1"/>
  <c r="F742" i="1"/>
  <c r="E742" i="1"/>
  <c r="D742" i="1"/>
  <c r="C742" i="1"/>
  <c r="AI741" i="1"/>
  <c r="AE741" i="1"/>
  <c r="X741" i="1"/>
  <c r="Z741" i="1" s="1"/>
  <c r="U741" i="1"/>
  <c r="S741" i="1"/>
  <c r="P741" i="1"/>
  <c r="R741" i="1" s="1"/>
  <c r="K741" i="1"/>
  <c r="N741" i="1" s="1"/>
  <c r="J741" i="1"/>
  <c r="I741" i="1"/>
  <c r="G741" i="1"/>
  <c r="F741" i="1"/>
  <c r="E741" i="1"/>
  <c r="D741" i="1"/>
  <c r="C741" i="1"/>
  <c r="AI740" i="1"/>
  <c r="AE740" i="1"/>
  <c r="X740" i="1"/>
  <c r="Z740" i="1" s="1"/>
  <c r="U740" i="1"/>
  <c r="S740" i="1"/>
  <c r="R740" i="1"/>
  <c r="P740" i="1"/>
  <c r="K740" i="1"/>
  <c r="J740" i="1"/>
  <c r="N740" i="1" s="1"/>
  <c r="I740" i="1"/>
  <c r="G740" i="1"/>
  <c r="Q740" i="1" s="1"/>
  <c r="F740" i="1"/>
  <c r="E740" i="1"/>
  <c r="D740" i="1"/>
  <c r="C740" i="1"/>
  <c r="AI739" i="1"/>
  <c r="AE739" i="1"/>
  <c r="Z739" i="1" s="1"/>
  <c r="X739" i="1"/>
  <c r="U739" i="1"/>
  <c r="S739" i="1"/>
  <c r="P739" i="1"/>
  <c r="R739" i="1" s="1"/>
  <c r="N739" i="1"/>
  <c r="K739" i="1"/>
  <c r="J739" i="1"/>
  <c r="I739" i="1"/>
  <c r="G739" i="1"/>
  <c r="F739" i="1"/>
  <c r="E739" i="1"/>
  <c r="D739" i="1"/>
  <c r="C739" i="1"/>
  <c r="AI738" i="1"/>
  <c r="AE738" i="1"/>
  <c r="Z738" i="1"/>
  <c r="X738" i="1"/>
  <c r="U738" i="1"/>
  <c r="S738" i="1"/>
  <c r="R738" i="1"/>
  <c r="Q738" i="1"/>
  <c r="P738" i="1"/>
  <c r="K738" i="1"/>
  <c r="N738" i="1" s="1"/>
  <c r="J738" i="1"/>
  <c r="I738" i="1"/>
  <c r="G738" i="1"/>
  <c r="F738" i="1"/>
  <c r="E738" i="1"/>
  <c r="D738" i="1"/>
  <c r="C738" i="1"/>
  <c r="AI737" i="1"/>
  <c r="AE737" i="1"/>
  <c r="X737" i="1"/>
  <c r="Z737" i="1" s="1"/>
  <c r="U737" i="1"/>
  <c r="S737" i="1"/>
  <c r="R737" i="1"/>
  <c r="Q737" i="1"/>
  <c r="P737" i="1"/>
  <c r="K737" i="1"/>
  <c r="N737" i="1" s="1"/>
  <c r="O737" i="1" s="1"/>
  <c r="J737" i="1"/>
  <c r="I737" i="1"/>
  <c r="G737" i="1"/>
  <c r="F737" i="1"/>
  <c r="E737" i="1"/>
  <c r="D737" i="1"/>
  <c r="C737" i="1"/>
  <c r="AI736" i="1"/>
  <c r="AE736" i="1"/>
  <c r="Z736" i="1"/>
  <c r="X736" i="1"/>
  <c r="U736" i="1"/>
  <c r="S736" i="1"/>
  <c r="R736" i="1"/>
  <c r="Q736" i="1"/>
  <c r="P736" i="1"/>
  <c r="N736" i="1"/>
  <c r="K736" i="1"/>
  <c r="J736" i="1"/>
  <c r="I736" i="1"/>
  <c r="G736" i="1"/>
  <c r="F736" i="1"/>
  <c r="E736" i="1"/>
  <c r="D736" i="1"/>
  <c r="C736" i="1"/>
  <c r="AI735" i="1"/>
  <c r="AE735" i="1"/>
  <c r="X735" i="1"/>
  <c r="Z735" i="1" s="1"/>
  <c r="U735" i="1"/>
  <c r="S735" i="1"/>
  <c r="R735" i="1"/>
  <c r="P735" i="1"/>
  <c r="K735" i="1"/>
  <c r="N735" i="1" s="1"/>
  <c r="J735" i="1"/>
  <c r="I735" i="1"/>
  <c r="G735" i="1"/>
  <c r="F735" i="1"/>
  <c r="E735" i="1"/>
  <c r="D735" i="1"/>
  <c r="C735" i="1"/>
  <c r="AI734" i="1"/>
  <c r="AE734" i="1"/>
  <c r="X734" i="1"/>
  <c r="Z734" i="1" s="1"/>
  <c r="U734" i="1"/>
  <c r="S734" i="1"/>
  <c r="R734" i="1"/>
  <c r="Q734" i="1"/>
  <c r="P734" i="1"/>
  <c r="K734" i="1"/>
  <c r="J734" i="1"/>
  <c r="N734" i="1" s="1"/>
  <c r="I734" i="1"/>
  <c r="G734" i="1"/>
  <c r="F734" i="1"/>
  <c r="E734" i="1"/>
  <c r="D734" i="1"/>
  <c r="C734" i="1"/>
  <c r="AI733" i="1"/>
  <c r="AE733" i="1"/>
  <c r="X733" i="1"/>
  <c r="Z733" i="1" s="1"/>
  <c r="U733" i="1"/>
  <c r="S733" i="1"/>
  <c r="P733" i="1"/>
  <c r="K733" i="1"/>
  <c r="N733" i="1" s="1"/>
  <c r="J733" i="1"/>
  <c r="I733" i="1"/>
  <c r="G733" i="1"/>
  <c r="F733" i="1"/>
  <c r="E733" i="1"/>
  <c r="D733" i="1"/>
  <c r="C733" i="1"/>
  <c r="AI732" i="1"/>
  <c r="AE732" i="1"/>
  <c r="X732" i="1"/>
  <c r="Z732" i="1" s="1"/>
  <c r="U732" i="1"/>
  <c r="S732" i="1"/>
  <c r="R732" i="1"/>
  <c r="P732" i="1"/>
  <c r="K732" i="1"/>
  <c r="J732" i="1"/>
  <c r="N732" i="1" s="1"/>
  <c r="I732" i="1"/>
  <c r="G732" i="1"/>
  <c r="F732" i="1"/>
  <c r="E732" i="1"/>
  <c r="D732" i="1"/>
  <c r="C732" i="1"/>
  <c r="AI731" i="1"/>
  <c r="AE731" i="1"/>
  <c r="Z731" i="1"/>
  <c r="X731" i="1"/>
  <c r="U731" i="1"/>
  <c r="S731" i="1"/>
  <c r="P731" i="1"/>
  <c r="R731" i="1" s="1"/>
  <c r="N731" i="1"/>
  <c r="K731" i="1"/>
  <c r="J731" i="1"/>
  <c r="I731" i="1"/>
  <c r="G731" i="1"/>
  <c r="F731" i="1"/>
  <c r="E731" i="1"/>
  <c r="D731" i="1"/>
  <c r="C731" i="1"/>
  <c r="AI730" i="1"/>
  <c r="AE730" i="1"/>
  <c r="Z730" i="1"/>
  <c r="X730" i="1"/>
  <c r="U730" i="1"/>
  <c r="S730" i="1"/>
  <c r="R730" i="1"/>
  <c r="Q730" i="1"/>
  <c r="P730" i="1"/>
  <c r="K730" i="1"/>
  <c r="N730" i="1" s="1"/>
  <c r="J730" i="1"/>
  <c r="I730" i="1"/>
  <c r="G730" i="1"/>
  <c r="F730" i="1"/>
  <c r="E730" i="1"/>
  <c r="D730" i="1"/>
  <c r="C730" i="1"/>
  <c r="AI729" i="1"/>
  <c r="AE729" i="1"/>
  <c r="X729" i="1"/>
  <c r="Z729" i="1" s="1"/>
  <c r="U729" i="1"/>
  <c r="S729" i="1"/>
  <c r="R729" i="1"/>
  <c r="Q729" i="1"/>
  <c r="P729" i="1"/>
  <c r="K729" i="1"/>
  <c r="N729" i="1" s="1"/>
  <c r="O729" i="1" s="1"/>
  <c r="J729" i="1"/>
  <c r="I729" i="1"/>
  <c r="G729" i="1"/>
  <c r="F729" i="1"/>
  <c r="E729" i="1"/>
  <c r="D729" i="1"/>
  <c r="C729" i="1"/>
  <c r="AI728" i="1"/>
  <c r="AE728" i="1"/>
  <c r="Z728" i="1"/>
  <c r="X728" i="1"/>
  <c r="U728" i="1"/>
  <c r="S728" i="1"/>
  <c r="R728" i="1"/>
  <c r="Q728" i="1"/>
  <c r="P728" i="1"/>
  <c r="N728" i="1"/>
  <c r="K728" i="1"/>
  <c r="J728" i="1"/>
  <c r="I728" i="1"/>
  <c r="G728" i="1"/>
  <c r="F728" i="1"/>
  <c r="E728" i="1"/>
  <c r="D728" i="1"/>
  <c r="C728" i="1"/>
  <c r="AI727" i="1"/>
  <c r="AE727" i="1"/>
  <c r="X727" i="1"/>
  <c r="Z727" i="1" s="1"/>
  <c r="U727" i="1"/>
  <c r="S727" i="1"/>
  <c r="R727" i="1"/>
  <c r="P727" i="1"/>
  <c r="K727" i="1"/>
  <c r="N727" i="1" s="1"/>
  <c r="J727" i="1"/>
  <c r="I727" i="1"/>
  <c r="G727" i="1"/>
  <c r="F727" i="1"/>
  <c r="E727" i="1"/>
  <c r="D727" i="1"/>
  <c r="C727" i="1"/>
  <c r="AI726" i="1"/>
  <c r="AE726" i="1"/>
  <c r="X726" i="1"/>
  <c r="Z726" i="1" s="1"/>
  <c r="U726" i="1"/>
  <c r="S726" i="1"/>
  <c r="R726" i="1"/>
  <c r="P726" i="1"/>
  <c r="K726" i="1"/>
  <c r="J726" i="1"/>
  <c r="N726" i="1" s="1"/>
  <c r="I726" i="1"/>
  <c r="G726" i="1"/>
  <c r="Q726" i="1" s="1"/>
  <c r="F726" i="1"/>
  <c r="E726" i="1"/>
  <c r="D726" i="1"/>
  <c r="C726" i="1"/>
  <c r="AI725" i="1"/>
  <c r="AE725" i="1"/>
  <c r="X725" i="1"/>
  <c r="Z725" i="1" s="1"/>
  <c r="U725" i="1"/>
  <c r="S725" i="1"/>
  <c r="P725" i="1"/>
  <c r="K725" i="1"/>
  <c r="N725" i="1" s="1"/>
  <c r="J725" i="1"/>
  <c r="I725" i="1"/>
  <c r="G725" i="1"/>
  <c r="O725" i="1" s="1"/>
  <c r="F725" i="1"/>
  <c r="E725" i="1"/>
  <c r="D725" i="1"/>
  <c r="C725" i="1"/>
  <c r="AI724" i="1"/>
  <c r="AE724" i="1"/>
  <c r="X724" i="1"/>
  <c r="Z724" i="1" s="1"/>
  <c r="U724" i="1"/>
  <c r="S724" i="1"/>
  <c r="R724" i="1"/>
  <c r="P724" i="1"/>
  <c r="K724" i="1"/>
  <c r="J724" i="1"/>
  <c r="N724" i="1" s="1"/>
  <c r="I724" i="1"/>
  <c r="G724" i="1"/>
  <c r="F724" i="1"/>
  <c r="E724" i="1"/>
  <c r="D724" i="1"/>
  <c r="C724" i="1"/>
  <c r="AI723" i="1"/>
  <c r="AE723" i="1"/>
  <c r="Z723" i="1"/>
  <c r="X723" i="1"/>
  <c r="U723" i="1"/>
  <c r="S723" i="1"/>
  <c r="P723" i="1"/>
  <c r="R723" i="1" s="1"/>
  <c r="N723" i="1"/>
  <c r="K723" i="1"/>
  <c r="J723" i="1"/>
  <c r="I723" i="1"/>
  <c r="G723" i="1"/>
  <c r="F723" i="1"/>
  <c r="E723" i="1"/>
  <c r="D723" i="1"/>
  <c r="C723" i="1"/>
  <c r="AI722" i="1"/>
  <c r="AE722" i="1"/>
  <c r="X722" i="1"/>
  <c r="Z722" i="1" s="1"/>
  <c r="U722" i="1"/>
  <c r="S722" i="1"/>
  <c r="R722" i="1"/>
  <c r="P722" i="1"/>
  <c r="K722" i="1"/>
  <c r="J722" i="1"/>
  <c r="N722" i="1" s="1"/>
  <c r="I722" i="1"/>
  <c r="G722" i="1"/>
  <c r="F722" i="1"/>
  <c r="E722" i="1"/>
  <c r="D722" i="1"/>
  <c r="C722" i="1"/>
  <c r="AI721" i="1"/>
  <c r="AE721" i="1"/>
  <c r="Z721" i="1"/>
  <c r="X721" i="1"/>
  <c r="U721" i="1"/>
  <c r="S721" i="1"/>
  <c r="P721" i="1"/>
  <c r="R721" i="1" s="1"/>
  <c r="N721" i="1"/>
  <c r="K721" i="1"/>
  <c r="J721" i="1"/>
  <c r="I721" i="1"/>
  <c r="G721" i="1"/>
  <c r="F721" i="1"/>
  <c r="E721" i="1"/>
  <c r="D721" i="1"/>
  <c r="C721" i="1"/>
  <c r="AI720" i="1"/>
  <c r="AE720" i="1"/>
  <c r="X720" i="1"/>
  <c r="Z720" i="1" s="1"/>
  <c r="U720" i="1"/>
  <c r="S720" i="1"/>
  <c r="R720" i="1"/>
  <c r="P720" i="1"/>
  <c r="K720" i="1"/>
  <c r="J720" i="1"/>
  <c r="N720" i="1" s="1"/>
  <c r="I720" i="1"/>
  <c r="G720" i="1"/>
  <c r="F720" i="1"/>
  <c r="E720" i="1"/>
  <c r="D720" i="1"/>
  <c r="C720" i="1"/>
  <c r="AI719" i="1"/>
  <c r="AE719" i="1"/>
  <c r="Z719" i="1"/>
  <c r="X719" i="1"/>
  <c r="U719" i="1"/>
  <c r="S719" i="1"/>
  <c r="P719" i="1"/>
  <c r="R719" i="1" s="1"/>
  <c r="N719" i="1"/>
  <c r="K719" i="1"/>
  <c r="J719" i="1"/>
  <c r="I719" i="1"/>
  <c r="G719" i="1"/>
  <c r="F719" i="1"/>
  <c r="E719" i="1"/>
  <c r="D719" i="1"/>
  <c r="C719" i="1"/>
  <c r="AI718" i="1"/>
  <c r="AE718" i="1"/>
  <c r="X718" i="1"/>
  <c r="Z718" i="1" s="1"/>
  <c r="U718" i="1"/>
  <c r="S718" i="1"/>
  <c r="R718" i="1"/>
  <c r="P718" i="1"/>
  <c r="K718" i="1"/>
  <c r="J718" i="1"/>
  <c r="N718" i="1" s="1"/>
  <c r="I718" i="1"/>
  <c r="G718" i="1"/>
  <c r="F718" i="1"/>
  <c r="E718" i="1"/>
  <c r="D718" i="1"/>
  <c r="C718" i="1"/>
  <c r="AI717" i="1"/>
  <c r="AE717" i="1"/>
  <c r="Z717" i="1"/>
  <c r="X717" i="1"/>
  <c r="U717" i="1"/>
  <c r="S717" i="1"/>
  <c r="P717" i="1"/>
  <c r="R717" i="1" s="1"/>
  <c r="N717" i="1"/>
  <c r="K717" i="1"/>
  <c r="J717" i="1"/>
  <c r="I717" i="1"/>
  <c r="G717" i="1"/>
  <c r="F717" i="1"/>
  <c r="E717" i="1"/>
  <c r="D717" i="1"/>
  <c r="C717" i="1"/>
  <c r="AI716" i="1"/>
  <c r="AE716" i="1"/>
  <c r="X716" i="1"/>
  <c r="Z716" i="1" s="1"/>
  <c r="U716" i="1"/>
  <c r="S716" i="1"/>
  <c r="R716" i="1"/>
  <c r="P716" i="1"/>
  <c r="K716" i="1"/>
  <c r="J716" i="1"/>
  <c r="N716" i="1" s="1"/>
  <c r="I716" i="1"/>
  <c r="G716" i="1"/>
  <c r="F716" i="1"/>
  <c r="E716" i="1"/>
  <c r="D716" i="1"/>
  <c r="C716" i="1"/>
  <c r="AI715" i="1"/>
  <c r="AE715" i="1"/>
  <c r="Z715" i="1"/>
  <c r="X715" i="1"/>
  <c r="U715" i="1"/>
  <c r="S715" i="1"/>
  <c r="P715" i="1"/>
  <c r="R715" i="1" s="1"/>
  <c r="N715" i="1"/>
  <c r="K715" i="1"/>
  <c r="J715" i="1"/>
  <c r="I715" i="1"/>
  <c r="G715" i="1"/>
  <c r="F715" i="1"/>
  <c r="E715" i="1"/>
  <c r="D715" i="1"/>
  <c r="C715" i="1"/>
  <c r="AI714" i="1"/>
  <c r="AE714" i="1"/>
  <c r="X714" i="1"/>
  <c r="Z714" i="1" s="1"/>
  <c r="U714" i="1"/>
  <c r="S714" i="1"/>
  <c r="Q714" i="1"/>
  <c r="P714" i="1"/>
  <c r="K714" i="1"/>
  <c r="J714" i="1"/>
  <c r="N714" i="1" s="1"/>
  <c r="I714" i="1"/>
  <c r="G714" i="1"/>
  <c r="R714" i="1" s="1"/>
  <c r="F714" i="1"/>
  <c r="E714" i="1"/>
  <c r="D714" i="1"/>
  <c r="C714" i="1"/>
  <c r="AI713" i="1"/>
  <c r="AE713" i="1"/>
  <c r="Z713" i="1"/>
  <c r="X713" i="1"/>
  <c r="U713" i="1"/>
  <c r="S713" i="1"/>
  <c r="P713" i="1"/>
  <c r="R713" i="1" s="1"/>
  <c r="N713" i="1"/>
  <c r="K713" i="1"/>
  <c r="J713" i="1"/>
  <c r="I713" i="1"/>
  <c r="G713" i="1"/>
  <c r="F713" i="1"/>
  <c r="E713" i="1"/>
  <c r="D713" i="1"/>
  <c r="C713" i="1"/>
  <c r="AI712" i="1"/>
  <c r="AE712" i="1"/>
  <c r="X712" i="1"/>
  <c r="Z712" i="1" s="1"/>
  <c r="U712" i="1"/>
  <c r="S712" i="1"/>
  <c r="R712" i="1"/>
  <c r="P712" i="1"/>
  <c r="K712" i="1"/>
  <c r="J712" i="1"/>
  <c r="N712" i="1" s="1"/>
  <c r="I712" i="1"/>
  <c r="G712" i="1"/>
  <c r="F712" i="1"/>
  <c r="E712" i="1"/>
  <c r="D712" i="1"/>
  <c r="C712" i="1"/>
  <c r="AI711" i="1"/>
  <c r="AE711" i="1"/>
  <c r="Z711" i="1"/>
  <c r="X711" i="1"/>
  <c r="U711" i="1"/>
  <c r="S711" i="1"/>
  <c r="P711" i="1"/>
  <c r="R711" i="1" s="1"/>
  <c r="N711" i="1"/>
  <c r="K711" i="1"/>
  <c r="J711" i="1"/>
  <c r="I711" i="1"/>
  <c r="G711" i="1"/>
  <c r="F711" i="1"/>
  <c r="E711" i="1"/>
  <c r="D711" i="1"/>
  <c r="C711" i="1"/>
  <c r="AI710" i="1"/>
  <c r="AE710" i="1"/>
  <c r="X710" i="1"/>
  <c r="Z710" i="1" s="1"/>
  <c r="U710" i="1"/>
  <c r="S710" i="1"/>
  <c r="R710" i="1"/>
  <c r="P710" i="1"/>
  <c r="K710" i="1"/>
  <c r="J710" i="1"/>
  <c r="N710" i="1" s="1"/>
  <c r="I710" i="1"/>
  <c r="G710" i="1"/>
  <c r="F710" i="1"/>
  <c r="E710" i="1"/>
  <c r="D710" i="1"/>
  <c r="C710" i="1"/>
  <c r="AI709" i="1"/>
  <c r="AE709" i="1"/>
  <c r="Z709" i="1"/>
  <c r="X709" i="1"/>
  <c r="U709" i="1"/>
  <c r="S709" i="1"/>
  <c r="P709" i="1"/>
  <c r="N709" i="1"/>
  <c r="K709" i="1"/>
  <c r="J709" i="1"/>
  <c r="I709" i="1"/>
  <c r="G709" i="1"/>
  <c r="F709" i="1"/>
  <c r="E709" i="1"/>
  <c r="D709" i="1"/>
  <c r="C709" i="1"/>
  <c r="AI708" i="1"/>
  <c r="AE708" i="1"/>
  <c r="X708" i="1"/>
  <c r="Z708" i="1" s="1"/>
  <c r="U708" i="1"/>
  <c r="S708" i="1"/>
  <c r="R708" i="1"/>
  <c r="P708" i="1"/>
  <c r="K708" i="1"/>
  <c r="J708" i="1"/>
  <c r="N708" i="1" s="1"/>
  <c r="I708" i="1"/>
  <c r="G708" i="1"/>
  <c r="F708" i="1"/>
  <c r="E708" i="1"/>
  <c r="D708" i="1"/>
  <c r="C708" i="1"/>
  <c r="AI707" i="1"/>
  <c r="AE707" i="1"/>
  <c r="Z707" i="1"/>
  <c r="X707" i="1"/>
  <c r="U707" i="1"/>
  <c r="S707" i="1"/>
  <c r="P707" i="1"/>
  <c r="K707" i="1"/>
  <c r="N707" i="1" s="1"/>
  <c r="J707" i="1"/>
  <c r="I707" i="1"/>
  <c r="G707" i="1"/>
  <c r="F707" i="1"/>
  <c r="E707" i="1"/>
  <c r="D707" i="1"/>
  <c r="C707" i="1"/>
  <c r="AI706" i="1"/>
  <c r="AE706" i="1"/>
  <c r="X706" i="1"/>
  <c r="Z706" i="1" s="1"/>
  <c r="U706" i="1"/>
  <c r="S706" i="1"/>
  <c r="R706" i="1"/>
  <c r="Q706" i="1"/>
  <c r="P706" i="1"/>
  <c r="K706" i="1"/>
  <c r="J706" i="1"/>
  <c r="N706" i="1" s="1"/>
  <c r="I706" i="1"/>
  <c r="G706" i="1"/>
  <c r="F706" i="1"/>
  <c r="E706" i="1"/>
  <c r="D706" i="1"/>
  <c r="C706" i="1"/>
  <c r="AI705" i="1"/>
  <c r="AE705" i="1"/>
  <c r="X705" i="1"/>
  <c r="Z705" i="1" s="1"/>
  <c r="U705" i="1"/>
  <c r="S705" i="1"/>
  <c r="P705" i="1"/>
  <c r="K705" i="1"/>
  <c r="N705" i="1" s="1"/>
  <c r="J705" i="1"/>
  <c r="I705" i="1"/>
  <c r="G705" i="1"/>
  <c r="F705" i="1"/>
  <c r="E705" i="1"/>
  <c r="D705" i="1"/>
  <c r="C705" i="1"/>
  <c r="AI704" i="1"/>
  <c r="AE704" i="1"/>
  <c r="X704" i="1"/>
  <c r="Z704" i="1" s="1"/>
  <c r="U704" i="1"/>
  <c r="S704" i="1"/>
  <c r="R704" i="1"/>
  <c r="Q704" i="1"/>
  <c r="P704" i="1"/>
  <c r="K704" i="1"/>
  <c r="J704" i="1"/>
  <c r="N704" i="1" s="1"/>
  <c r="I704" i="1"/>
  <c r="G704" i="1"/>
  <c r="F704" i="1"/>
  <c r="E704" i="1"/>
  <c r="D704" i="1"/>
  <c r="C704" i="1"/>
  <c r="AI703" i="1"/>
  <c r="AE703" i="1"/>
  <c r="X703" i="1"/>
  <c r="Z703" i="1" s="1"/>
  <c r="U703" i="1"/>
  <c r="S703" i="1"/>
  <c r="P703" i="1"/>
  <c r="K703" i="1"/>
  <c r="N703" i="1" s="1"/>
  <c r="J703" i="1"/>
  <c r="I703" i="1"/>
  <c r="G703" i="1"/>
  <c r="F703" i="1"/>
  <c r="E703" i="1"/>
  <c r="D703" i="1"/>
  <c r="C703" i="1"/>
  <c r="AI702" i="1"/>
  <c r="AE702" i="1"/>
  <c r="X702" i="1"/>
  <c r="Z702" i="1" s="1"/>
  <c r="U702" i="1"/>
  <c r="S702" i="1"/>
  <c r="R702" i="1"/>
  <c r="Q702" i="1"/>
  <c r="P702" i="1"/>
  <c r="K702" i="1"/>
  <c r="J702" i="1"/>
  <c r="N702" i="1" s="1"/>
  <c r="I702" i="1"/>
  <c r="G702" i="1"/>
  <c r="F702" i="1"/>
  <c r="E702" i="1"/>
  <c r="D702" i="1"/>
  <c r="C702" i="1"/>
  <c r="AI701" i="1"/>
  <c r="AE701" i="1"/>
  <c r="X701" i="1"/>
  <c r="Z701" i="1" s="1"/>
  <c r="U701" i="1"/>
  <c r="S701" i="1"/>
  <c r="P701" i="1"/>
  <c r="K701" i="1"/>
  <c r="N701" i="1" s="1"/>
  <c r="J701" i="1"/>
  <c r="I701" i="1"/>
  <c r="G701" i="1"/>
  <c r="F701" i="1"/>
  <c r="E701" i="1"/>
  <c r="D701" i="1"/>
  <c r="C701" i="1"/>
  <c r="AI700" i="1"/>
  <c r="AE700" i="1"/>
  <c r="X700" i="1"/>
  <c r="Z700" i="1" s="1"/>
  <c r="U700" i="1"/>
  <c r="S700" i="1"/>
  <c r="R700" i="1"/>
  <c r="Q700" i="1"/>
  <c r="P700" i="1"/>
  <c r="K700" i="1"/>
  <c r="J700" i="1"/>
  <c r="N700" i="1" s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P699" i="1"/>
  <c r="K699" i="1"/>
  <c r="N699" i="1" s="1"/>
  <c r="J699" i="1"/>
  <c r="I699" i="1"/>
  <c r="G699" i="1"/>
  <c r="F699" i="1"/>
  <c r="E699" i="1"/>
  <c r="D699" i="1"/>
  <c r="C699" i="1"/>
  <c r="AI698" i="1"/>
  <c r="AE698" i="1"/>
  <c r="X698" i="1"/>
  <c r="Z698" i="1" s="1"/>
  <c r="U698" i="1"/>
  <c r="S698" i="1"/>
  <c r="R698" i="1"/>
  <c r="Q698" i="1"/>
  <c r="P698" i="1"/>
  <c r="K698" i="1"/>
  <c r="J698" i="1"/>
  <c r="N698" i="1" s="1"/>
  <c r="I698" i="1"/>
  <c r="G698" i="1"/>
  <c r="F698" i="1"/>
  <c r="E698" i="1"/>
  <c r="D698" i="1"/>
  <c r="C698" i="1"/>
  <c r="AI697" i="1"/>
  <c r="AE697" i="1"/>
  <c r="X697" i="1"/>
  <c r="Z697" i="1" s="1"/>
  <c r="U697" i="1"/>
  <c r="S697" i="1"/>
  <c r="P697" i="1"/>
  <c r="K697" i="1"/>
  <c r="N697" i="1" s="1"/>
  <c r="J697" i="1"/>
  <c r="I697" i="1"/>
  <c r="G697" i="1"/>
  <c r="F697" i="1"/>
  <c r="E697" i="1"/>
  <c r="D697" i="1"/>
  <c r="C697" i="1"/>
  <c r="AI696" i="1"/>
  <c r="AE696" i="1"/>
  <c r="X696" i="1"/>
  <c r="Z696" i="1" s="1"/>
  <c r="U696" i="1"/>
  <c r="S696" i="1"/>
  <c r="Q696" i="1"/>
  <c r="P696" i="1"/>
  <c r="K696" i="1"/>
  <c r="J696" i="1"/>
  <c r="N696" i="1" s="1"/>
  <c r="I696" i="1"/>
  <c r="G696" i="1"/>
  <c r="R696" i="1" s="1"/>
  <c r="F696" i="1"/>
  <c r="E696" i="1"/>
  <c r="D696" i="1"/>
  <c r="C696" i="1"/>
  <c r="AI695" i="1"/>
  <c r="AE695" i="1"/>
  <c r="X695" i="1"/>
  <c r="Z695" i="1" s="1"/>
  <c r="U695" i="1"/>
  <c r="S695" i="1"/>
  <c r="P695" i="1"/>
  <c r="K695" i="1"/>
  <c r="N695" i="1" s="1"/>
  <c r="J695" i="1"/>
  <c r="I695" i="1"/>
  <c r="G695" i="1"/>
  <c r="F695" i="1"/>
  <c r="E695" i="1"/>
  <c r="D695" i="1"/>
  <c r="C695" i="1"/>
  <c r="AI694" i="1"/>
  <c r="AE694" i="1"/>
  <c r="X694" i="1"/>
  <c r="Z694" i="1" s="1"/>
  <c r="U694" i="1"/>
  <c r="S694" i="1"/>
  <c r="R694" i="1"/>
  <c r="Q694" i="1"/>
  <c r="P694" i="1"/>
  <c r="K694" i="1"/>
  <c r="J694" i="1"/>
  <c r="N694" i="1" s="1"/>
  <c r="I694" i="1"/>
  <c r="G694" i="1"/>
  <c r="F694" i="1"/>
  <c r="E694" i="1"/>
  <c r="D694" i="1"/>
  <c r="C694" i="1"/>
  <c r="AI693" i="1"/>
  <c r="AE693" i="1"/>
  <c r="X693" i="1"/>
  <c r="Z693" i="1" s="1"/>
  <c r="U693" i="1"/>
  <c r="S693" i="1"/>
  <c r="P693" i="1"/>
  <c r="K693" i="1"/>
  <c r="N693" i="1" s="1"/>
  <c r="J693" i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R692" i="1"/>
  <c r="Q692" i="1"/>
  <c r="P692" i="1"/>
  <c r="K692" i="1"/>
  <c r="J692" i="1"/>
  <c r="N692" i="1" s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P691" i="1"/>
  <c r="K691" i="1"/>
  <c r="N691" i="1" s="1"/>
  <c r="J691" i="1"/>
  <c r="I691" i="1"/>
  <c r="G691" i="1"/>
  <c r="F691" i="1"/>
  <c r="E691" i="1"/>
  <c r="D691" i="1"/>
  <c r="C691" i="1"/>
  <c r="AI690" i="1"/>
  <c r="AE690" i="1"/>
  <c r="X690" i="1"/>
  <c r="Z690" i="1" s="1"/>
  <c r="U690" i="1"/>
  <c r="S690" i="1"/>
  <c r="R690" i="1"/>
  <c r="Q690" i="1"/>
  <c r="P690" i="1"/>
  <c r="K690" i="1"/>
  <c r="J690" i="1"/>
  <c r="N690" i="1" s="1"/>
  <c r="I690" i="1"/>
  <c r="G690" i="1"/>
  <c r="F690" i="1"/>
  <c r="E690" i="1"/>
  <c r="D690" i="1"/>
  <c r="C690" i="1"/>
  <c r="AI689" i="1"/>
  <c r="AE689" i="1"/>
  <c r="X689" i="1"/>
  <c r="Z689" i="1" s="1"/>
  <c r="U689" i="1"/>
  <c r="S689" i="1"/>
  <c r="P689" i="1"/>
  <c r="K689" i="1"/>
  <c r="N689" i="1" s="1"/>
  <c r="J689" i="1"/>
  <c r="I689" i="1"/>
  <c r="G689" i="1"/>
  <c r="F689" i="1"/>
  <c r="E689" i="1"/>
  <c r="D689" i="1"/>
  <c r="C689" i="1"/>
  <c r="AI688" i="1"/>
  <c r="AE688" i="1"/>
  <c r="X688" i="1"/>
  <c r="Z688" i="1" s="1"/>
  <c r="U688" i="1"/>
  <c r="S688" i="1"/>
  <c r="R688" i="1"/>
  <c r="Q688" i="1"/>
  <c r="P688" i="1"/>
  <c r="K688" i="1"/>
  <c r="J688" i="1"/>
  <c r="N688" i="1" s="1"/>
  <c r="I688" i="1"/>
  <c r="G688" i="1"/>
  <c r="F688" i="1"/>
  <c r="E688" i="1"/>
  <c r="D688" i="1"/>
  <c r="C688" i="1"/>
  <c r="AI687" i="1"/>
  <c r="AE687" i="1"/>
  <c r="Z687" i="1"/>
  <c r="X687" i="1"/>
  <c r="U687" i="1"/>
  <c r="S687" i="1"/>
  <c r="P687" i="1"/>
  <c r="N687" i="1"/>
  <c r="K687" i="1"/>
  <c r="J687" i="1"/>
  <c r="I687" i="1"/>
  <c r="O687" i="1" s="1"/>
  <c r="G687" i="1"/>
  <c r="F687" i="1"/>
  <c r="E687" i="1"/>
  <c r="D687" i="1"/>
  <c r="C687" i="1"/>
  <c r="AI686" i="1"/>
  <c r="AE686" i="1"/>
  <c r="X686" i="1"/>
  <c r="U686" i="1"/>
  <c r="S686" i="1"/>
  <c r="R686" i="1"/>
  <c r="P686" i="1"/>
  <c r="K686" i="1"/>
  <c r="J686" i="1"/>
  <c r="N686" i="1" s="1"/>
  <c r="I686" i="1"/>
  <c r="O686" i="1" s="1"/>
  <c r="G686" i="1"/>
  <c r="Q686" i="1" s="1"/>
  <c r="F686" i="1"/>
  <c r="E686" i="1"/>
  <c r="D686" i="1"/>
  <c r="C686" i="1"/>
  <c r="AI685" i="1"/>
  <c r="AE685" i="1"/>
  <c r="X685" i="1"/>
  <c r="Z685" i="1" s="1"/>
  <c r="U685" i="1"/>
  <c r="S685" i="1"/>
  <c r="P685" i="1"/>
  <c r="K685" i="1"/>
  <c r="N685" i="1" s="1"/>
  <c r="O685" i="1" s="1"/>
  <c r="J685" i="1"/>
  <c r="I685" i="1"/>
  <c r="G685" i="1"/>
  <c r="F685" i="1"/>
  <c r="E685" i="1"/>
  <c r="D685" i="1"/>
  <c r="C685" i="1"/>
  <c r="AI684" i="1"/>
  <c r="AE684" i="1"/>
  <c r="X684" i="1"/>
  <c r="Z684" i="1" s="1"/>
  <c r="U684" i="1"/>
  <c r="S684" i="1"/>
  <c r="R684" i="1"/>
  <c r="P684" i="1"/>
  <c r="K684" i="1"/>
  <c r="J684" i="1"/>
  <c r="N684" i="1" s="1"/>
  <c r="I684" i="1"/>
  <c r="G684" i="1"/>
  <c r="AG684" i="1" s="1"/>
  <c r="F684" i="1"/>
  <c r="E684" i="1"/>
  <c r="D684" i="1"/>
  <c r="C684" i="1"/>
  <c r="AI683" i="1"/>
  <c r="AE683" i="1"/>
  <c r="Z683" i="1"/>
  <c r="X683" i="1"/>
  <c r="U683" i="1"/>
  <c r="S683" i="1"/>
  <c r="P683" i="1"/>
  <c r="N683" i="1"/>
  <c r="K683" i="1"/>
  <c r="J683" i="1"/>
  <c r="I683" i="1"/>
  <c r="O683" i="1" s="1"/>
  <c r="G683" i="1"/>
  <c r="F683" i="1"/>
  <c r="E683" i="1"/>
  <c r="D683" i="1"/>
  <c r="C683" i="1"/>
  <c r="AI682" i="1"/>
  <c r="AE682" i="1"/>
  <c r="X682" i="1"/>
  <c r="U682" i="1"/>
  <c r="S682" i="1"/>
  <c r="R682" i="1"/>
  <c r="Q682" i="1"/>
  <c r="P682" i="1"/>
  <c r="K682" i="1"/>
  <c r="J682" i="1"/>
  <c r="N682" i="1" s="1"/>
  <c r="I682" i="1"/>
  <c r="G682" i="1"/>
  <c r="F682" i="1"/>
  <c r="E682" i="1"/>
  <c r="D682" i="1"/>
  <c r="C682" i="1"/>
  <c r="AI681" i="1"/>
  <c r="AE681" i="1"/>
  <c r="X681" i="1"/>
  <c r="Z681" i="1" s="1"/>
  <c r="U681" i="1"/>
  <c r="S681" i="1"/>
  <c r="P681" i="1"/>
  <c r="K681" i="1"/>
  <c r="N681" i="1" s="1"/>
  <c r="O681" i="1" s="1"/>
  <c r="J681" i="1"/>
  <c r="I681" i="1"/>
  <c r="G681" i="1"/>
  <c r="F681" i="1"/>
  <c r="E681" i="1"/>
  <c r="D681" i="1"/>
  <c r="C681" i="1"/>
  <c r="AI680" i="1"/>
  <c r="AE680" i="1"/>
  <c r="X680" i="1"/>
  <c r="Z680" i="1" s="1"/>
  <c r="U680" i="1"/>
  <c r="S680" i="1"/>
  <c r="R680" i="1"/>
  <c r="Q680" i="1"/>
  <c r="P680" i="1"/>
  <c r="K680" i="1"/>
  <c r="J680" i="1"/>
  <c r="N680" i="1" s="1"/>
  <c r="O680" i="1" s="1"/>
  <c r="I680" i="1"/>
  <c r="G680" i="1"/>
  <c r="F680" i="1"/>
  <c r="E680" i="1"/>
  <c r="D680" i="1"/>
  <c r="C680" i="1"/>
  <c r="AI679" i="1"/>
  <c r="AE679" i="1"/>
  <c r="Z679" i="1"/>
  <c r="X679" i="1"/>
  <c r="U679" i="1"/>
  <c r="S679" i="1"/>
  <c r="P679" i="1"/>
  <c r="N679" i="1"/>
  <c r="K679" i="1"/>
  <c r="J679" i="1"/>
  <c r="I679" i="1"/>
  <c r="O679" i="1" s="1"/>
  <c r="G679" i="1"/>
  <c r="F679" i="1"/>
  <c r="E679" i="1"/>
  <c r="D679" i="1"/>
  <c r="C679" i="1"/>
  <c r="AI678" i="1"/>
  <c r="AE678" i="1"/>
  <c r="X678" i="1"/>
  <c r="U678" i="1"/>
  <c r="S678" i="1"/>
  <c r="R678" i="1"/>
  <c r="P678" i="1"/>
  <c r="K678" i="1"/>
  <c r="J678" i="1"/>
  <c r="N678" i="1" s="1"/>
  <c r="I678" i="1"/>
  <c r="G678" i="1"/>
  <c r="Q678" i="1" s="1"/>
  <c r="F678" i="1"/>
  <c r="E678" i="1"/>
  <c r="D678" i="1"/>
  <c r="C678" i="1"/>
  <c r="AI677" i="1"/>
  <c r="AE677" i="1"/>
  <c r="X677" i="1"/>
  <c r="Z677" i="1" s="1"/>
  <c r="U677" i="1"/>
  <c r="S677" i="1"/>
  <c r="P677" i="1"/>
  <c r="K677" i="1"/>
  <c r="N677" i="1" s="1"/>
  <c r="J677" i="1"/>
  <c r="I677" i="1"/>
  <c r="G677" i="1"/>
  <c r="F677" i="1"/>
  <c r="E677" i="1"/>
  <c r="D677" i="1"/>
  <c r="C677" i="1"/>
  <c r="AI676" i="1"/>
  <c r="AE676" i="1"/>
  <c r="X676" i="1"/>
  <c r="Z676" i="1" s="1"/>
  <c r="U676" i="1"/>
  <c r="S676" i="1"/>
  <c r="R676" i="1"/>
  <c r="P676" i="1"/>
  <c r="O676" i="1"/>
  <c r="K676" i="1"/>
  <c r="J676" i="1"/>
  <c r="N676" i="1" s="1"/>
  <c r="I676" i="1"/>
  <c r="G676" i="1"/>
  <c r="AG676" i="1" s="1"/>
  <c r="F676" i="1"/>
  <c r="E676" i="1"/>
  <c r="D676" i="1"/>
  <c r="C676" i="1"/>
  <c r="AI675" i="1"/>
  <c r="AE675" i="1"/>
  <c r="Z675" i="1"/>
  <c r="X675" i="1"/>
  <c r="U675" i="1"/>
  <c r="S675" i="1"/>
  <c r="P675" i="1"/>
  <c r="N675" i="1"/>
  <c r="O675" i="1" s="1"/>
  <c r="K675" i="1"/>
  <c r="J675" i="1"/>
  <c r="I675" i="1"/>
  <c r="G675" i="1"/>
  <c r="F675" i="1"/>
  <c r="E675" i="1"/>
  <c r="D675" i="1"/>
  <c r="C675" i="1"/>
  <c r="AI674" i="1"/>
  <c r="AE674" i="1"/>
  <c r="X674" i="1"/>
  <c r="U674" i="1"/>
  <c r="S674" i="1"/>
  <c r="R674" i="1"/>
  <c r="Q674" i="1"/>
  <c r="P674" i="1"/>
  <c r="K674" i="1"/>
  <c r="J674" i="1"/>
  <c r="N674" i="1" s="1"/>
  <c r="I674" i="1"/>
  <c r="G674" i="1"/>
  <c r="O674" i="1" s="1"/>
  <c r="F674" i="1"/>
  <c r="E674" i="1"/>
  <c r="D674" i="1"/>
  <c r="C674" i="1"/>
  <c r="AI673" i="1"/>
  <c r="AE673" i="1"/>
  <c r="X673" i="1"/>
  <c r="Z673" i="1" s="1"/>
  <c r="U673" i="1"/>
  <c r="S673" i="1"/>
  <c r="P673" i="1"/>
  <c r="K673" i="1"/>
  <c r="N673" i="1" s="1"/>
  <c r="J673" i="1"/>
  <c r="I673" i="1"/>
  <c r="O673" i="1" s="1"/>
  <c r="G673" i="1"/>
  <c r="F673" i="1"/>
  <c r="E673" i="1"/>
  <c r="D673" i="1"/>
  <c r="C673" i="1"/>
  <c r="AI672" i="1"/>
  <c r="AE672" i="1"/>
  <c r="X672" i="1"/>
  <c r="Z672" i="1" s="1"/>
  <c r="U672" i="1"/>
  <c r="S672" i="1"/>
  <c r="R672" i="1"/>
  <c r="Q672" i="1"/>
  <c r="P672" i="1"/>
  <c r="K672" i="1"/>
  <c r="J672" i="1"/>
  <c r="N672" i="1" s="1"/>
  <c r="I672" i="1"/>
  <c r="G672" i="1"/>
  <c r="F672" i="1"/>
  <c r="E672" i="1"/>
  <c r="D672" i="1"/>
  <c r="C672" i="1"/>
  <c r="AI671" i="1"/>
  <c r="AE671" i="1"/>
  <c r="Z671" i="1"/>
  <c r="X671" i="1"/>
  <c r="U671" i="1"/>
  <c r="S671" i="1"/>
  <c r="P671" i="1"/>
  <c r="N671" i="1"/>
  <c r="K671" i="1"/>
  <c r="J671" i="1"/>
  <c r="I671" i="1"/>
  <c r="O671" i="1" s="1"/>
  <c r="G671" i="1"/>
  <c r="F671" i="1"/>
  <c r="E671" i="1"/>
  <c r="D671" i="1"/>
  <c r="C671" i="1"/>
  <c r="AI670" i="1"/>
  <c r="AE670" i="1"/>
  <c r="X670" i="1"/>
  <c r="U670" i="1"/>
  <c r="S670" i="1"/>
  <c r="R670" i="1"/>
  <c r="P670" i="1"/>
  <c r="K670" i="1"/>
  <c r="J670" i="1"/>
  <c r="I670" i="1"/>
  <c r="G670" i="1"/>
  <c r="Q670" i="1" s="1"/>
  <c r="F670" i="1"/>
  <c r="E670" i="1"/>
  <c r="D670" i="1"/>
  <c r="C670" i="1"/>
  <c r="AI669" i="1"/>
  <c r="AE669" i="1"/>
  <c r="X669" i="1"/>
  <c r="Z669" i="1" s="1"/>
  <c r="U669" i="1"/>
  <c r="S669" i="1"/>
  <c r="P669" i="1"/>
  <c r="R669" i="1" s="1"/>
  <c r="N669" i="1"/>
  <c r="K669" i="1"/>
  <c r="J669" i="1"/>
  <c r="I669" i="1"/>
  <c r="G669" i="1"/>
  <c r="F669" i="1"/>
  <c r="E669" i="1"/>
  <c r="D669" i="1"/>
  <c r="C669" i="1"/>
  <c r="AI668" i="1"/>
  <c r="AE668" i="1"/>
  <c r="X668" i="1"/>
  <c r="U668" i="1"/>
  <c r="S668" i="1"/>
  <c r="R668" i="1"/>
  <c r="P668" i="1"/>
  <c r="K668" i="1"/>
  <c r="J668" i="1"/>
  <c r="I668" i="1"/>
  <c r="G668" i="1"/>
  <c r="Q668" i="1" s="1"/>
  <c r="F668" i="1"/>
  <c r="E668" i="1"/>
  <c r="D668" i="1"/>
  <c r="C668" i="1"/>
  <c r="AI667" i="1"/>
  <c r="AE667" i="1"/>
  <c r="X667" i="1"/>
  <c r="Z667" i="1" s="1"/>
  <c r="U667" i="1"/>
  <c r="S667" i="1"/>
  <c r="P667" i="1"/>
  <c r="R667" i="1" s="1"/>
  <c r="N667" i="1"/>
  <c r="K667" i="1"/>
  <c r="J667" i="1"/>
  <c r="I667" i="1"/>
  <c r="G667" i="1"/>
  <c r="F667" i="1"/>
  <c r="E667" i="1"/>
  <c r="D667" i="1"/>
  <c r="C667" i="1"/>
  <c r="AI666" i="1"/>
  <c r="AE666" i="1"/>
  <c r="X666" i="1"/>
  <c r="U666" i="1"/>
  <c r="S666" i="1"/>
  <c r="R666" i="1"/>
  <c r="P666" i="1"/>
  <c r="K666" i="1"/>
  <c r="J666" i="1"/>
  <c r="I666" i="1"/>
  <c r="G666" i="1"/>
  <c r="Q666" i="1" s="1"/>
  <c r="F666" i="1"/>
  <c r="E666" i="1"/>
  <c r="D666" i="1"/>
  <c r="C666" i="1"/>
  <c r="AI665" i="1"/>
  <c r="AE665" i="1"/>
  <c r="X665" i="1"/>
  <c r="Z665" i="1" s="1"/>
  <c r="U665" i="1"/>
  <c r="S665" i="1"/>
  <c r="P665" i="1"/>
  <c r="R665" i="1" s="1"/>
  <c r="N665" i="1"/>
  <c r="O665" i="1" s="1"/>
  <c r="K665" i="1"/>
  <c r="J665" i="1"/>
  <c r="I665" i="1"/>
  <c r="G665" i="1"/>
  <c r="F665" i="1"/>
  <c r="E665" i="1"/>
  <c r="D665" i="1"/>
  <c r="C665" i="1"/>
  <c r="AI664" i="1"/>
  <c r="AE664" i="1"/>
  <c r="X664" i="1"/>
  <c r="U664" i="1"/>
  <c r="S664" i="1"/>
  <c r="R664" i="1"/>
  <c r="P664" i="1"/>
  <c r="K664" i="1"/>
  <c r="J664" i="1"/>
  <c r="I664" i="1"/>
  <c r="G664" i="1"/>
  <c r="Q664" i="1" s="1"/>
  <c r="F664" i="1"/>
  <c r="E664" i="1"/>
  <c r="D664" i="1"/>
  <c r="C664" i="1"/>
  <c r="AI663" i="1"/>
  <c r="AE663" i="1"/>
  <c r="X663" i="1"/>
  <c r="Z663" i="1" s="1"/>
  <c r="U663" i="1"/>
  <c r="S663" i="1"/>
  <c r="P663" i="1"/>
  <c r="R663" i="1" s="1"/>
  <c r="N663" i="1"/>
  <c r="K663" i="1"/>
  <c r="J663" i="1"/>
  <c r="I663" i="1"/>
  <c r="G663" i="1"/>
  <c r="F663" i="1"/>
  <c r="E663" i="1"/>
  <c r="D663" i="1"/>
  <c r="C663" i="1"/>
  <c r="AI662" i="1"/>
  <c r="AE662" i="1"/>
  <c r="X662" i="1"/>
  <c r="U662" i="1"/>
  <c r="S662" i="1"/>
  <c r="R662" i="1"/>
  <c r="P662" i="1"/>
  <c r="K662" i="1"/>
  <c r="J662" i="1"/>
  <c r="I662" i="1"/>
  <c r="G662" i="1"/>
  <c r="Q662" i="1" s="1"/>
  <c r="F662" i="1"/>
  <c r="E662" i="1"/>
  <c r="D662" i="1"/>
  <c r="C662" i="1"/>
  <c r="AI661" i="1"/>
  <c r="AE661" i="1"/>
  <c r="X661" i="1"/>
  <c r="Z661" i="1" s="1"/>
  <c r="U661" i="1"/>
  <c r="S661" i="1"/>
  <c r="P661" i="1"/>
  <c r="R661" i="1" s="1"/>
  <c r="N661" i="1"/>
  <c r="K661" i="1"/>
  <c r="J661" i="1"/>
  <c r="I661" i="1"/>
  <c r="G661" i="1"/>
  <c r="F661" i="1"/>
  <c r="E661" i="1"/>
  <c r="D661" i="1"/>
  <c r="C661" i="1"/>
  <c r="AI660" i="1"/>
  <c r="AE660" i="1"/>
  <c r="X660" i="1"/>
  <c r="U660" i="1"/>
  <c r="S660" i="1"/>
  <c r="R660" i="1"/>
  <c r="P660" i="1"/>
  <c r="K660" i="1"/>
  <c r="J660" i="1"/>
  <c r="I660" i="1"/>
  <c r="G660" i="1"/>
  <c r="Q660" i="1" s="1"/>
  <c r="F660" i="1"/>
  <c r="E660" i="1"/>
  <c r="D660" i="1"/>
  <c r="C660" i="1"/>
  <c r="AI659" i="1"/>
  <c r="AE659" i="1"/>
  <c r="X659" i="1"/>
  <c r="Z659" i="1" s="1"/>
  <c r="U659" i="1"/>
  <c r="S659" i="1"/>
  <c r="P659" i="1"/>
  <c r="R659" i="1" s="1"/>
  <c r="N659" i="1"/>
  <c r="AG659" i="1" s="1"/>
  <c r="K659" i="1"/>
  <c r="J659" i="1"/>
  <c r="I659" i="1"/>
  <c r="G659" i="1"/>
  <c r="F659" i="1"/>
  <c r="E659" i="1"/>
  <c r="D659" i="1"/>
  <c r="C659" i="1"/>
  <c r="AI658" i="1"/>
  <c r="AE658" i="1"/>
  <c r="X658" i="1"/>
  <c r="U658" i="1"/>
  <c r="S658" i="1"/>
  <c r="R658" i="1"/>
  <c r="P658" i="1"/>
  <c r="K658" i="1"/>
  <c r="J658" i="1"/>
  <c r="I658" i="1"/>
  <c r="G658" i="1"/>
  <c r="Q658" i="1" s="1"/>
  <c r="F658" i="1"/>
  <c r="E658" i="1"/>
  <c r="D658" i="1"/>
  <c r="C658" i="1"/>
  <c r="AI657" i="1"/>
  <c r="AE657" i="1"/>
  <c r="X657" i="1"/>
  <c r="Z657" i="1" s="1"/>
  <c r="U657" i="1"/>
  <c r="S657" i="1"/>
  <c r="P657" i="1"/>
  <c r="R657" i="1" s="1"/>
  <c r="N657" i="1"/>
  <c r="K657" i="1"/>
  <c r="J657" i="1"/>
  <c r="I657" i="1"/>
  <c r="G657" i="1"/>
  <c r="F657" i="1"/>
  <c r="E657" i="1"/>
  <c r="D657" i="1"/>
  <c r="C657" i="1"/>
  <c r="AI656" i="1"/>
  <c r="AE656" i="1"/>
  <c r="X656" i="1"/>
  <c r="U656" i="1"/>
  <c r="S656" i="1"/>
  <c r="R656" i="1"/>
  <c r="P656" i="1"/>
  <c r="K656" i="1"/>
  <c r="J656" i="1"/>
  <c r="I656" i="1"/>
  <c r="G656" i="1"/>
  <c r="Q656" i="1" s="1"/>
  <c r="F656" i="1"/>
  <c r="E656" i="1"/>
  <c r="D656" i="1"/>
  <c r="C656" i="1"/>
  <c r="AI655" i="1"/>
  <c r="AE655" i="1"/>
  <c r="X655" i="1"/>
  <c r="Z655" i="1" s="1"/>
  <c r="U655" i="1"/>
  <c r="S655" i="1"/>
  <c r="P655" i="1"/>
  <c r="R655" i="1" s="1"/>
  <c r="N655" i="1"/>
  <c r="K655" i="1"/>
  <c r="J655" i="1"/>
  <c r="I655" i="1"/>
  <c r="G655" i="1"/>
  <c r="F655" i="1"/>
  <c r="E655" i="1"/>
  <c r="D655" i="1"/>
  <c r="C655" i="1"/>
  <c r="AI654" i="1"/>
  <c r="AE654" i="1"/>
  <c r="X654" i="1"/>
  <c r="U654" i="1"/>
  <c r="S654" i="1"/>
  <c r="R654" i="1"/>
  <c r="P654" i="1"/>
  <c r="K654" i="1"/>
  <c r="J654" i="1"/>
  <c r="I654" i="1"/>
  <c r="G654" i="1"/>
  <c r="Q654" i="1" s="1"/>
  <c r="F654" i="1"/>
  <c r="E654" i="1"/>
  <c r="D654" i="1"/>
  <c r="C654" i="1"/>
  <c r="AI653" i="1"/>
  <c r="AE653" i="1"/>
  <c r="X653" i="1"/>
  <c r="Z653" i="1" s="1"/>
  <c r="U653" i="1"/>
  <c r="S653" i="1"/>
  <c r="P653" i="1"/>
  <c r="R653" i="1" s="1"/>
  <c r="N653" i="1"/>
  <c r="K653" i="1"/>
  <c r="J653" i="1"/>
  <c r="I653" i="1"/>
  <c r="G653" i="1"/>
  <c r="F653" i="1"/>
  <c r="E653" i="1"/>
  <c r="D653" i="1"/>
  <c r="C653" i="1"/>
  <c r="AI652" i="1"/>
  <c r="AE652" i="1"/>
  <c r="X652" i="1"/>
  <c r="U652" i="1"/>
  <c r="S652" i="1"/>
  <c r="R652" i="1"/>
  <c r="P652" i="1"/>
  <c r="K652" i="1"/>
  <c r="J652" i="1"/>
  <c r="I652" i="1"/>
  <c r="G652" i="1"/>
  <c r="Q652" i="1" s="1"/>
  <c r="F652" i="1"/>
  <c r="E652" i="1"/>
  <c r="D652" i="1"/>
  <c r="C652" i="1"/>
  <c r="AI651" i="1"/>
  <c r="AE651" i="1"/>
  <c r="X651" i="1"/>
  <c r="Z651" i="1" s="1"/>
  <c r="U651" i="1"/>
  <c r="S651" i="1"/>
  <c r="P651" i="1"/>
  <c r="R651" i="1" s="1"/>
  <c r="N651" i="1"/>
  <c r="AG651" i="1" s="1"/>
  <c r="K651" i="1"/>
  <c r="J651" i="1"/>
  <c r="I651" i="1"/>
  <c r="G651" i="1"/>
  <c r="F651" i="1"/>
  <c r="E651" i="1"/>
  <c r="D651" i="1"/>
  <c r="C651" i="1"/>
  <c r="AI650" i="1"/>
  <c r="AE650" i="1"/>
  <c r="X650" i="1"/>
  <c r="U650" i="1"/>
  <c r="S650" i="1"/>
  <c r="R650" i="1"/>
  <c r="P650" i="1"/>
  <c r="K650" i="1"/>
  <c r="J650" i="1"/>
  <c r="I650" i="1"/>
  <c r="G650" i="1"/>
  <c r="Q650" i="1" s="1"/>
  <c r="F650" i="1"/>
  <c r="E650" i="1"/>
  <c r="D650" i="1"/>
  <c r="C650" i="1"/>
  <c r="AI649" i="1"/>
  <c r="AE649" i="1"/>
  <c r="X649" i="1"/>
  <c r="Z649" i="1" s="1"/>
  <c r="U649" i="1"/>
  <c r="S649" i="1"/>
  <c r="P649" i="1"/>
  <c r="R649" i="1" s="1"/>
  <c r="N649" i="1"/>
  <c r="K649" i="1"/>
  <c r="J649" i="1"/>
  <c r="I649" i="1"/>
  <c r="G649" i="1"/>
  <c r="F649" i="1"/>
  <c r="E649" i="1"/>
  <c r="D649" i="1"/>
  <c r="C649" i="1"/>
  <c r="AI648" i="1"/>
  <c r="AE648" i="1"/>
  <c r="X648" i="1"/>
  <c r="U648" i="1"/>
  <c r="S648" i="1"/>
  <c r="R648" i="1"/>
  <c r="P648" i="1"/>
  <c r="K648" i="1"/>
  <c r="J648" i="1"/>
  <c r="I648" i="1"/>
  <c r="G648" i="1"/>
  <c r="Q648" i="1" s="1"/>
  <c r="F648" i="1"/>
  <c r="E648" i="1"/>
  <c r="D648" i="1"/>
  <c r="C648" i="1"/>
  <c r="AI647" i="1"/>
  <c r="AE647" i="1"/>
  <c r="X647" i="1"/>
  <c r="Z647" i="1" s="1"/>
  <c r="U647" i="1"/>
  <c r="S647" i="1"/>
  <c r="P647" i="1"/>
  <c r="R647" i="1" s="1"/>
  <c r="N647" i="1"/>
  <c r="K647" i="1"/>
  <c r="J647" i="1"/>
  <c r="I647" i="1"/>
  <c r="G647" i="1"/>
  <c r="F647" i="1"/>
  <c r="E647" i="1"/>
  <c r="D647" i="1"/>
  <c r="C647" i="1"/>
  <c r="AI646" i="1"/>
  <c r="AE646" i="1"/>
  <c r="X646" i="1"/>
  <c r="U646" i="1"/>
  <c r="S646" i="1"/>
  <c r="R646" i="1"/>
  <c r="P646" i="1"/>
  <c r="K646" i="1"/>
  <c r="J646" i="1"/>
  <c r="I646" i="1"/>
  <c r="G646" i="1"/>
  <c r="Q646" i="1" s="1"/>
  <c r="F646" i="1"/>
  <c r="E646" i="1"/>
  <c r="D646" i="1"/>
  <c r="C646" i="1"/>
  <c r="AI645" i="1"/>
  <c r="AE645" i="1"/>
  <c r="X645" i="1"/>
  <c r="Z645" i="1" s="1"/>
  <c r="U645" i="1"/>
  <c r="S645" i="1"/>
  <c r="P645" i="1"/>
  <c r="R645" i="1" s="1"/>
  <c r="N645" i="1"/>
  <c r="K645" i="1"/>
  <c r="J645" i="1"/>
  <c r="I645" i="1"/>
  <c r="G645" i="1"/>
  <c r="F645" i="1"/>
  <c r="E645" i="1"/>
  <c r="D645" i="1"/>
  <c r="C645" i="1"/>
  <c r="AI644" i="1"/>
  <c r="AE644" i="1"/>
  <c r="X644" i="1"/>
  <c r="U644" i="1"/>
  <c r="S644" i="1"/>
  <c r="R644" i="1"/>
  <c r="P644" i="1"/>
  <c r="K644" i="1"/>
  <c r="J644" i="1"/>
  <c r="I644" i="1"/>
  <c r="G644" i="1"/>
  <c r="Q644" i="1" s="1"/>
  <c r="F644" i="1"/>
  <c r="E644" i="1"/>
  <c r="D644" i="1"/>
  <c r="C644" i="1"/>
  <c r="AI643" i="1"/>
  <c r="AE643" i="1"/>
  <c r="X643" i="1"/>
  <c r="Z643" i="1" s="1"/>
  <c r="U643" i="1"/>
  <c r="S643" i="1"/>
  <c r="P643" i="1"/>
  <c r="R643" i="1" s="1"/>
  <c r="N643" i="1"/>
  <c r="AG643" i="1" s="1"/>
  <c r="K643" i="1"/>
  <c r="J643" i="1"/>
  <c r="I643" i="1"/>
  <c r="G643" i="1"/>
  <c r="F643" i="1"/>
  <c r="E643" i="1"/>
  <c r="D643" i="1"/>
  <c r="C643" i="1"/>
  <c r="AI642" i="1"/>
  <c r="AE642" i="1"/>
  <c r="X642" i="1"/>
  <c r="U642" i="1"/>
  <c r="S642" i="1"/>
  <c r="R642" i="1"/>
  <c r="P642" i="1"/>
  <c r="K642" i="1"/>
  <c r="J642" i="1"/>
  <c r="I642" i="1"/>
  <c r="G642" i="1"/>
  <c r="Q642" i="1" s="1"/>
  <c r="F642" i="1"/>
  <c r="E642" i="1"/>
  <c r="D642" i="1"/>
  <c r="C642" i="1"/>
  <c r="AI641" i="1"/>
  <c r="AE641" i="1"/>
  <c r="X641" i="1"/>
  <c r="Z641" i="1" s="1"/>
  <c r="U641" i="1"/>
  <c r="S641" i="1"/>
  <c r="P641" i="1"/>
  <c r="R641" i="1" s="1"/>
  <c r="N641" i="1"/>
  <c r="K641" i="1"/>
  <c r="J641" i="1"/>
  <c r="I641" i="1"/>
  <c r="G641" i="1"/>
  <c r="F641" i="1"/>
  <c r="E641" i="1"/>
  <c r="D641" i="1"/>
  <c r="C641" i="1"/>
  <c r="AI640" i="1"/>
  <c r="AE640" i="1"/>
  <c r="X640" i="1"/>
  <c r="U640" i="1"/>
  <c r="S640" i="1"/>
  <c r="R640" i="1"/>
  <c r="P640" i="1"/>
  <c r="K640" i="1"/>
  <c r="J640" i="1"/>
  <c r="I640" i="1"/>
  <c r="G640" i="1"/>
  <c r="Q640" i="1" s="1"/>
  <c r="F640" i="1"/>
  <c r="E640" i="1"/>
  <c r="D640" i="1"/>
  <c r="C640" i="1"/>
  <c r="AI639" i="1"/>
  <c r="AE639" i="1"/>
  <c r="X639" i="1"/>
  <c r="Z639" i="1" s="1"/>
  <c r="U639" i="1"/>
  <c r="S639" i="1"/>
  <c r="P639" i="1"/>
  <c r="R639" i="1" s="1"/>
  <c r="N639" i="1"/>
  <c r="K639" i="1"/>
  <c r="J639" i="1"/>
  <c r="I639" i="1"/>
  <c r="G639" i="1"/>
  <c r="F639" i="1"/>
  <c r="E639" i="1"/>
  <c r="D639" i="1"/>
  <c r="C639" i="1"/>
  <c r="AI638" i="1"/>
  <c r="AE638" i="1"/>
  <c r="X638" i="1"/>
  <c r="U638" i="1"/>
  <c r="S638" i="1"/>
  <c r="R638" i="1"/>
  <c r="P638" i="1"/>
  <c r="K638" i="1"/>
  <c r="J638" i="1"/>
  <c r="I638" i="1"/>
  <c r="G638" i="1"/>
  <c r="Q638" i="1" s="1"/>
  <c r="F638" i="1"/>
  <c r="E638" i="1"/>
  <c r="D638" i="1"/>
  <c r="C638" i="1"/>
  <c r="AI637" i="1"/>
  <c r="AE637" i="1"/>
  <c r="X637" i="1"/>
  <c r="Z637" i="1" s="1"/>
  <c r="U637" i="1"/>
  <c r="S637" i="1"/>
  <c r="P637" i="1"/>
  <c r="R637" i="1" s="1"/>
  <c r="N637" i="1"/>
  <c r="K637" i="1"/>
  <c r="J637" i="1"/>
  <c r="I637" i="1"/>
  <c r="G637" i="1"/>
  <c r="F637" i="1"/>
  <c r="E637" i="1"/>
  <c r="D637" i="1"/>
  <c r="C637" i="1"/>
  <c r="AI636" i="1"/>
  <c r="AE636" i="1"/>
  <c r="X636" i="1"/>
  <c r="U636" i="1"/>
  <c r="S636" i="1"/>
  <c r="R636" i="1"/>
  <c r="P636" i="1"/>
  <c r="K636" i="1"/>
  <c r="J636" i="1"/>
  <c r="I636" i="1"/>
  <c r="G636" i="1"/>
  <c r="Q636" i="1" s="1"/>
  <c r="F636" i="1"/>
  <c r="E636" i="1"/>
  <c r="D636" i="1"/>
  <c r="C636" i="1"/>
  <c r="AI635" i="1"/>
  <c r="AE635" i="1"/>
  <c r="X635" i="1"/>
  <c r="Z635" i="1" s="1"/>
  <c r="U635" i="1"/>
  <c r="S635" i="1"/>
  <c r="P635" i="1"/>
  <c r="R635" i="1" s="1"/>
  <c r="N635" i="1"/>
  <c r="AG635" i="1" s="1"/>
  <c r="K635" i="1"/>
  <c r="J635" i="1"/>
  <c r="I635" i="1"/>
  <c r="G635" i="1"/>
  <c r="F635" i="1"/>
  <c r="E635" i="1"/>
  <c r="D635" i="1"/>
  <c r="C635" i="1"/>
  <c r="AI634" i="1"/>
  <c r="AE634" i="1"/>
  <c r="X634" i="1"/>
  <c r="U634" i="1"/>
  <c r="S634" i="1"/>
  <c r="R634" i="1"/>
  <c r="P634" i="1"/>
  <c r="K634" i="1"/>
  <c r="J634" i="1"/>
  <c r="I634" i="1"/>
  <c r="G634" i="1"/>
  <c r="Q634" i="1" s="1"/>
  <c r="F634" i="1"/>
  <c r="E634" i="1"/>
  <c r="D634" i="1"/>
  <c r="C634" i="1"/>
  <c r="AI633" i="1"/>
  <c r="AE633" i="1"/>
  <c r="X633" i="1"/>
  <c r="Z633" i="1" s="1"/>
  <c r="U633" i="1"/>
  <c r="S633" i="1"/>
  <c r="P633" i="1"/>
  <c r="R633" i="1" s="1"/>
  <c r="N633" i="1"/>
  <c r="K633" i="1"/>
  <c r="J633" i="1"/>
  <c r="I633" i="1"/>
  <c r="G633" i="1"/>
  <c r="F633" i="1"/>
  <c r="E633" i="1"/>
  <c r="D633" i="1"/>
  <c r="C633" i="1"/>
  <c r="AI632" i="1"/>
  <c r="AE632" i="1"/>
  <c r="X632" i="1"/>
  <c r="U632" i="1"/>
  <c r="S632" i="1"/>
  <c r="R632" i="1"/>
  <c r="P632" i="1"/>
  <c r="K632" i="1"/>
  <c r="J632" i="1"/>
  <c r="I632" i="1"/>
  <c r="G632" i="1"/>
  <c r="Q632" i="1" s="1"/>
  <c r="F632" i="1"/>
  <c r="E632" i="1"/>
  <c r="D632" i="1"/>
  <c r="C632" i="1"/>
  <c r="AI631" i="1"/>
  <c r="AE631" i="1"/>
  <c r="X631" i="1"/>
  <c r="Z631" i="1" s="1"/>
  <c r="U631" i="1"/>
  <c r="S631" i="1"/>
  <c r="P631" i="1"/>
  <c r="R631" i="1" s="1"/>
  <c r="N631" i="1"/>
  <c r="K631" i="1"/>
  <c r="J631" i="1"/>
  <c r="I631" i="1"/>
  <c r="G631" i="1"/>
  <c r="F631" i="1"/>
  <c r="E631" i="1"/>
  <c r="D631" i="1"/>
  <c r="C631" i="1"/>
  <c r="AI630" i="1"/>
  <c r="AE630" i="1"/>
  <c r="X630" i="1"/>
  <c r="U630" i="1"/>
  <c r="S630" i="1"/>
  <c r="R630" i="1"/>
  <c r="P630" i="1"/>
  <c r="N630" i="1"/>
  <c r="O630" i="1" s="1"/>
  <c r="K630" i="1"/>
  <c r="J630" i="1"/>
  <c r="I630" i="1"/>
  <c r="G630" i="1"/>
  <c r="Q630" i="1" s="1"/>
  <c r="F630" i="1"/>
  <c r="E630" i="1"/>
  <c r="D630" i="1"/>
  <c r="C630" i="1"/>
  <c r="AI629" i="1"/>
  <c r="AE629" i="1"/>
  <c r="Z629" i="1"/>
  <c r="X629" i="1"/>
  <c r="U629" i="1"/>
  <c r="S629" i="1"/>
  <c r="R629" i="1"/>
  <c r="P629" i="1"/>
  <c r="Q629" i="1" s="1"/>
  <c r="K629" i="1"/>
  <c r="J629" i="1"/>
  <c r="N629" i="1" s="1"/>
  <c r="I629" i="1"/>
  <c r="G629" i="1"/>
  <c r="AG629" i="1" s="1"/>
  <c r="F629" i="1"/>
  <c r="E629" i="1"/>
  <c r="D629" i="1"/>
  <c r="C629" i="1"/>
  <c r="AI628" i="1"/>
  <c r="AE628" i="1"/>
  <c r="Z628" i="1"/>
  <c r="X628" i="1"/>
  <c r="U628" i="1"/>
  <c r="S628" i="1"/>
  <c r="P628" i="1"/>
  <c r="R628" i="1" s="1"/>
  <c r="N628" i="1"/>
  <c r="AG628" i="1" s="1"/>
  <c r="K628" i="1"/>
  <c r="J628" i="1"/>
  <c r="I628" i="1"/>
  <c r="G628" i="1"/>
  <c r="F628" i="1"/>
  <c r="E628" i="1"/>
  <c r="D628" i="1"/>
  <c r="C628" i="1"/>
  <c r="AI627" i="1"/>
  <c r="AE627" i="1"/>
  <c r="Z627" i="1"/>
  <c r="X627" i="1"/>
  <c r="U627" i="1"/>
  <c r="S627" i="1"/>
  <c r="R627" i="1"/>
  <c r="P627" i="1"/>
  <c r="Q627" i="1" s="1"/>
  <c r="K627" i="1"/>
  <c r="J627" i="1"/>
  <c r="N627" i="1" s="1"/>
  <c r="I627" i="1"/>
  <c r="G627" i="1"/>
  <c r="AG627" i="1" s="1"/>
  <c r="F627" i="1"/>
  <c r="E627" i="1"/>
  <c r="D627" i="1"/>
  <c r="C627" i="1"/>
  <c r="AI626" i="1"/>
  <c r="AE626" i="1"/>
  <c r="Z626" i="1"/>
  <c r="X626" i="1"/>
  <c r="U626" i="1"/>
  <c r="S626" i="1"/>
  <c r="P626" i="1"/>
  <c r="R626" i="1" s="1"/>
  <c r="N626" i="1"/>
  <c r="AG626" i="1" s="1"/>
  <c r="K626" i="1"/>
  <c r="J626" i="1"/>
  <c r="I626" i="1"/>
  <c r="G626" i="1"/>
  <c r="F626" i="1"/>
  <c r="E626" i="1"/>
  <c r="D626" i="1"/>
  <c r="C626" i="1"/>
  <c r="AI625" i="1"/>
  <c r="AE625" i="1"/>
  <c r="Z625" i="1"/>
  <c r="X625" i="1"/>
  <c r="U625" i="1"/>
  <c r="S625" i="1"/>
  <c r="R625" i="1"/>
  <c r="P625" i="1"/>
  <c r="Q625" i="1" s="1"/>
  <c r="K625" i="1"/>
  <c r="J625" i="1"/>
  <c r="N625" i="1" s="1"/>
  <c r="I625" i="1"/>
  <c r="G625" i="1"/>
  <c r="AG625" i="1" s="1"/>
  <c r="F625" i="1"/>
  <c r="E625" i="1"/>
  <c r="D625" i="1"/>
  <c r="C625" i="1"/>
  <c r="AI624" i="1"/>
  <c r="AE624" i="1"/>
  <c r="Z624" i="1"/>
  <c r="X624" i="1"/>
  <c r="U624" i="1"/>
  <c r="S624" i="1"/>
  <c r="P624" i="1"/>
  <c r="R624" i="1" s="1"/>
  <c r="N624" i="1"/>
  <c r="AG624" i="1" s="1"/>
  <c r="K624" i="1"/>
  <c r="J624" i="1"/>
  <c r="I624" i="1"/>
  <c r="G624" i="1"/>
  <c r="F624" i="1"/>
  <c r="E624" i="1"/>
  <c r="D624" i="1"/>
  <c r="C624" i="1"/>
  <c r="AI623" i="1"/>
  <c r="AE623" i="1"/>
  <c r="Z623" i="1"/>
  <c r="X623" i="1"/>
  <c r="U623" i="1"/>
  <c r="S623" i="1"/>
  <c r="R623" i="1"/>
  <c r="P623" i="1"/>
  <c r="Q623" i="1" s="1"/>
  <c r="K623" i="1"/>
  <c r="J623" i="1"/>
  <c r="N623" i="1" s="1"/>
  <c r="I623" i="1"/>
  <c r="G623" i="1"/>
  <c r="AG623" i="1" s="1"/>
  <c r="F623" i="1"/>
  <c r="E623" i="1"/>
  <c r="D623" i="1"/>
  <c r="C623" i="1"/>
  <c r="AI622" i="1"/>
  <c r="AE622" i="1"/>
  <c r="Z622" i="1"/>
  <c r="X622" i="1"/>
  <c r="U622" i="1"/>
  <c r="S622" i="1"/>
  <c r="P622" i="1"/>
  <c r="R622" i="1" s="1"/>
  <c r="N622" i="1"/>
  <c r="AG622" i="1" s="1"/>
  <c r="K622" i="1"/>
  <c r="J622" i="1"/>
  <c r="I622" i="1"/>
  <c r="G622" i="1"/>
  <c r="F622" i="1"/>
  <c r="E622" i="1"/>
  <c r="D622" i="1"/>
  <c r="C622" i="1"/>
  <c r="AI621" i="1"/>
  <c r="AE621" i="1"/>
  <c r="Z621" i="1"/>
  <c r="X621" i="1"/>
  <c r="U621" i="1"/>
  <c r="S621" i="1"/>
  <c r="R621" i="1"/>
  <c r="P621" i="1"/>
  <c r="Q621" i="1" s="1"/>
  <c r="K621" i="1"/>
  <c r="J621" i="1"/>
  <c r="N621" i="1" s="1"/>
  <c r="I621" i="1"/>
  <c r="G621" i="1"/>
  <c r="AG621" i="1" s="1"/>
  <c r="F621" i="1"/>
  <c r="E621" i="1"/>
  <c r="D621" i="1"/>
  <c r="C621" i="1"/>
  <c r="AI620" i="1"/>
  <c r="AE620" i="1"/>
  <c r="Z620" i="1"/>
  <c r="X620" i="1"/>
  <c r="U620" i="1"/>
  <c r="S620" i="1"/>
  <c r="P620" i="1"/>
  <c r="R620" i="1" s="1"/>
  <c r="N620" i="1"/>
  <c r="AG620" i="1" s="1"/>
  <c r="K620" i="1"/>
  <c r="J620" i="1"/>
  <c r="I620" i="1"/>
  <c r="G620" i="1"/>
  <c r="F620" i="1"/>
  <c r="E620" i="1"/>
  <c r="D620" i="1"/>
  <c r="C620" i="1"/>
  <c r="AI619" i="1"/>
  <c r="AE619" i="1"/>
  <c r="Z619" i="1"/>
  <c r="X619" i="1"/>
  <c r="U619" i="1"/>
  <c r="S619" i="1"/>
  <c r="R619" i="1"/>
  <c r="P619" i="1"/>
  <c r="Q619" i="1" s="1"/>
  <c r="K619" i="1"/>
  <c r="J619" i="1"/>
  <c r="N619" i="1" s="1"/>
  <c r="I619" i="1"/>
  <c r="G619" i="1"/>
  <c r="AG619" i="1" s="1"/>
  <c r="F619" i="1"/>
  <c r="E619" i="1"/>
  <c r="D619" i="1"/>
  <c r="C619" i="1"/>
  <c r="AI618" i="1"/>
  <c r="AE618" i="1"/>
  <c r="Z618" i="1"/>
  <c r="X618" i="1"/>
  <c r="U618" i="1"/>
  <c r="S618" i="1"/>
  <c r="P618" i="1"/>
  <c r="R618" i="1" s="1"/>
  <c r="N618" i="1"/>
  <c r="AG618" i="1" s="1"/>
  <c r="K618" i="1"/>
  <c r="J618" i="1"/>
  <c r="I618" i="1"/>
  <c r="G618" i="1"/>
  <c r="F618" i="1"/>
  <c r="E618" i="1"/>
  <c r="D618" i="1"/>
  <c r="C618" i="1"/>
  <c r="AI617" i="1"/>
  <c r="AE617" i="1"/>
  <c r="Z617" i="1"/>
  <c r="X617" i="1"/>
  <c r="U617" i="1"/>
  <c r="S617" i="1"/>
  <c r="R617" i="1"/>
  <c r="P617" i="1"/>
  <c r="Q617" i="1" s="1"/>
  <c r="K617" i="1"/>
  <c r="J617" i="1"/>
  <c r="N617" i="1" s="1"/>
  <c r="I617" i="1"/>
  <c r="G617" i="1"/>
  <c r="AG617" i="1" s="1"/>
  <c r="F617" i="1"/>
  <c r="E617" i="1"/>
  <c r="D617" i="1"/>
  <c r="C617" i="1"/>
  <c r="AI616" i="1"/>
  <c r="AE616" i="1"/>
  <c r="Z616" i="1"/>
  <c r="X616" i="1"/>
  <c r="U616" i="1"/>
  <c r="S616" i="1"/>
  <c r="P616" i="1"/>
  <c r="R616" i="1" s="1"/>
  <c r="N616" i="1"/>
  <c r="AG616" i="1" s="1"/>
  <c r="K616" i="1"/>
  <c r="J616" i="1"/>
  <c r="I616" i="1"/>
  <c r="G616" i="1"/>
  <c r="F616" i="1"/>
  <c r="E616" i="1"/>
  <c r="D616" i="1"/>
  <c r="C616" i="1"/>
  <c r="AI615" i="1"/>
  <c r="AE615" i="1"/>
  <c r="Z615" i="1"/>
  <c r="X615" i="1"/>
  <c r="U615" i="1"/>
  <c r="S615" i="1"/>
  <c r="R615" i="1"/>
  <c r="P615" i="1"/>
  <c r="Q615" i="1" s="1"/>
  <c r="K615" i="1"/>
  <c r="J615" i="1"/>
  <c r="N615" i="1" s="1"/>
  <c r="I615" i="1"/>
  <c r="G615" i="1"/>
  <c r="AG615" i="1" s="1"/>
  <c r="F615" i="1"/>
  <c r="E615" i="1"/>
  <c r="D615" i="1"/>
  <c r="C615" i="1"/>
  <c r="AI614" i="1"/>
  <c r="AE614" i="1"/>
  <c r="Z614" i="1"/>
  <c r="X614" i="1"/>
  <c r="U614" i="1"/>
  <c r="S614" i="1"/>
  <c r="P614" i="1"/>
  <c r="R614" i="1" s="1"/>
  <c r="N614" i="1"/>
  <c r="AG614" i="1" s="1"/>
  <c r="K614" i="1"/>
  <c r="J614" i="1"/>
  <c r="I614" i="1"/>
  <c r="G614" i="1"/>
  <c r="F614" i="1"/>
  <c r="E614" i="1"/>
  <c r="D614" i="1"/>
  <c r="C614" i="1"/>
  <c r="AI613" i="1"/>
  <c r="AE613" i="1"/>
  <c r="Z613" i="1"/>
  <c r="X613" i="1"/>
  <c r="U613" i="1"/>
  <c r="S613" i="1"/>
  <c r="R613" i="1"/>
  <c r="P613" i="1"/>
  <c r="Q613" i="1" s="1"/>
  <c r="K613" i="1"/>
  <c r="J613" i="1"/>
  <c r="N613" i="1" s="1"/>
  <c r="I613" i="1"/>
  <c r="G613" i="1"/>
  <c r="AG613" i="1" s="1"/>
  <c r="F613" i="1"/>
  <c r="E613" i="1"/>
  <c r="D613" i="1"/>
  <c r="C613" i="1"/>
  <c r="AI612" i="1"/>
  <c r="AE612" i="1"/>
  <c r="Z612" i="1"/>
  <c r="X612" i="1"/>
  <c r="U612" i="1"/>
  <c r="S612" i="1"/>
  <c r="P612" i="1"/>
  <c r="R612" i="1" s="1"/>
  <c r="N612" i="1"/>
  <c r="AG612" i="1" s="1"/>
  <c r="K612" i="1"/>
  <c r="J612" i="1"/>
  <c r="I612" i="1"/>
  <c r="G612" i="1"/>
  <c r="F612" i="1"/>
  <c r="E612" i="1"/>
  <c r="D612" i="1"/>
  <c r="C612" i="1"/>
  <c r="AI611" i="1"/>
  <c r="AE611" i="1"/>
  <c r="Z611" i="1"/>
  <c r="X611" i="1"/>
  <c r="U611" i="1"/>
  <c r="S611" i="1"/>
  <c r="R611" i="1"/>
  <c r="P611" i="1"/>
  <c r="Q611" i="1" s="1"/>
  <c r="K611" i="1"/>
  <c r="J611" i="1"/>
  <c r="N611" i="1" s="1"/>
  <c r="I611" i="1"/>
  <c r="G611" i="1"/>
  <c r="AG611" i="1" s="1"/>
  <c r="F611" i="1"/>
  <c r="E611" i="1"/>
  <c r="D611" i="1"/>
  <c r="C611" i="1"/>
  <c r="AI610" i="1"/>
  <c r="AE610" i="1"/>
  <c r="Z610" i="1"/>
  <c r="X610" i="1"/>
  <c r="U610" i="1"/>
  <c r="S610" i="1"/>
  <c r="P610" i="1"/>
  <c r="R610" i="1" s="1"/>
  <c r="N610" i="1"/>
  <c r="AG610" i="1" s="1"/>
  <c r="K610" i="1"/>
  <c r="J610" i="1"/>
  <c r="I610" i="1"/>
  <c r="G610" i="1"/>
  <c r="F610" i="1"/>
  <c r="E610" i="1"/>
  <c r="D610" i="1"/>
  <c r="C610" i="1"/>
  <c r="AI609" i="1"/>
  <c r="AE609" i="1"/>
  <c r="Z609" i="1"/>
  <c r="X609" i="1"/>
  <c r="U609" i="1"/>
  <c r="S609" i="1"/>
  <c r="R609" i="1"/>
  <c r="P609" i="1"/>
  <c r="Q609" i="1" s="1"/>
  <c r="K609" i="1"/>
  <c r="J609" i="1"/>
  <c r="N609" i="1" s="1"/>
  <c r="I609" i="1"/>
  <c r="G609" i="1"/>
  <c r="AG609" i="1" s="1"/>
  <c r="F609" i="1"/>
  <c r="E609" i="1"/>
  <c r="D609" i="1"/>
  <c r="C609" i="1"/>
  <c r="AI608" i="1"/>
  <c r="AE608" i="1"/>
  <c r="Z608" i="1"/>
  <c r="X608" i="1"/>
  <c r="U608" i="1"/>
  <c r="S608" i="1"/>
  <c r="P608" i="1"/>
  <c r="R608" i="1" s="1"/>
  <c r="N608" i="1"/>
  <c r="AG608" i="1" s="1"/>
  <c r="K608" i="1"/>
  <c r="J608" i="1"/>
  <c r="I608" i="1"/>
  <c r="G608" i="1"/>
  <c r="F608" i="1"/>
  <c r="E608" i="1"/>
  <c r="D608" i="1"/>
  <c r="C608" i="1"/>
  <c r="AI607" i="1"/>
  <c r="AE607" i="1"/>
  <c r="Z607" i="1"/>
  <c r="X607" i="1"/>
  <c r="U607" i="1"/>
  <c r="S607" i="1"/>
  <c r="R607" i="1"/>
  <c r="P607" i="1"/>
  <c r="Q607" i="1" s="1"/>
  <c r="K607" i="1"/>
  <c r="J607" i="1"/>
  <c r="N607" i="1" s="1"/>
  <c r="I607" i="1"/>
  <c r="G607" i="1"/>
  <c r="AG607" i="1" s="1"/>
  <c r="F607" i="1"/>
  <c r="E607" i="1"/>
  <c r="D607" i="1"/>
  <c r="C607" i="1"/>
  <c r="AI606" i="1"/>
  <c r="AE606" i="1"/>
  <c r="Z606" i="1"/>
  <c r="X606" i="1"/>
  <c r="U606" i="1"/>
  <c r="S606" i="1"/>
  <c r="P606" i="1"/>
  <c r="R606" i="1" s="1"/>
  <c r="N606" i="1"/>
  <c r="AG606" i="1" s="1"/>
  <c r="K606" i="1"/>
  <c r="J606" i="1"/>
  <c r="I606" i="1"/>
  <c r="G606" i="1"/>
  <c r="F606" i="1"/>
  <c r="E606" i="1"/>
  <c r="D606" i="1"/>
  <c r="C606" i="1"/>
  <c r="AI605" i="1"/>
  <c r="AE605" i="1"/>
  <c r="Z605" i="1"/>
  <c r="X605" i="1"/>
  <c r="U605" i="1"/>
  <c r="S605" i="1"/>
  <c r="R605" i="1"/>
  <c r="P605" i="1"/>
  <c r="Q605" i="1" s="1"/>
  <c r="K605" i="1"/>
  <c r="J605" i="1"/>
  <c r="N605" i="1" s="1"/>
  <c r="I605" i="1"/>
  <c r="G605" i="1"/>
  <c r="AG605" i="1" s="1"/>
  <c r="F605" i="1"/>
  <c r="E605" i="1"/>
  <c r="D605" i="1"/>
  <c r="C605" i="1"/>
  <c r="AI604" i="1"/>
  <c r="AE604" i="1"/>
  <c r="Z604" i="1"/>
  <c r="X604" i="1"/>
  <c r="U604" i="1"/>
  <c r="S604" i="1"/>
  <c r="P604" i="1"/>
  <c r="R604" i="1" s="1"/>
  <c r="N604" i="1"/>
  <c r="AG604" i="1" s="1"/>
  <c r="K604" i="1"/>
  <c r="J604" i="1"/>
  <c r="I604" i="1"/>
  <c r="G604" i="1"/>
  <c r="F604" i="1"/>
  <c r="E604" i="1"/>
  <c r="D604" i="1"/>
  <c r="C604" i="1"/>
  <c r="AI603" i="1"/>
  <c r="AE603" i="1"/>
  <c r="Z603" i="1"/>
  <c r="X603" i="1"/>
  <c r="U603" i="1"/>
  <c r="S603" i="1"/>
  <c r="R603" i="1"/>
  <c r="P603" i="1"/>
  <c r="Q603" i="1" s="1"/>
  <c r="K603" i="1"/>
  <c r="J603" i="1"/>
  <c r="N603" i="1" s="1"/>
  <c r="I603" i="1"/>
  <c r="G603" i="1"/>
  <c r="AG603" i="1" s="1"/>
  <c r="F603" i="1"/>
  <c r="E603" i="1"/>
  <c r="D603" i="1"/>
  <c r="C603" i="1"/>
  <c r="AI602" i="1"/>
  <c r="AE602" i="1"/>
  <c r="Z602" i="1"/>
  <c r="X602" i="1"/>
  <c r="U602" i="1"/>
  <c r="S602" i="1"/>
  <c r="P602" i="1"/>
  <c r="R602" i="1" s="1"/>
  <c r="N602" i="1"/>
  <c r="AG602" i="1" s="1"/>
  <c r="K602" i="1"/>
  <c r="J602" i="1"/>
  <c r="I602" i="1"/>
  <c r="G602" i="1"/>
  <c r="F602" i="1"/>
  <c r="E602" i="1"/>
  <c r="D602" i="1"/>
  <c r="C602" i="1"/>
  <c r="AI601" i="1"/>
  <c r="AE601" i="1"/>
  <c r="Z601" i="1"/>
  <c r="X601" i="1"/>
  <c r="U601" i="1"/>
  <c r="S601" i="1"/>
  <c r="R601" i="1"/>
  <c r="P601" i="1"/>
  <c r="K601" i="1"/>
  <c r="J601" i="1"/>
  <c r="N601" i="1" s="1"/>
  <c r="I601" i="1"/>
  <c r="G601" i="1"/>
  <c r="F601" i="1"/>
  <c r="E601" i="1"/>
  <c r="D601" i="1"/>
  <c r="C601" i="1"/>
  <c r="AI600" i="1"/>
  <c r="AE600" i="1"/>
  <c r="Z600" i="1"/>
  <c r="X600" i="1"/>
  <c r="U600" i="1"/>
  <c r="S600" i="1"/>
  <c r="P600" i="1"/>
  <c r="R600" i="1" s="1"/>
  <c r="N600" i="1"/>
  <c r="K600" i="1"/>
  <c r="J600" i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R599" i="1"/>
  <c r="P599" i="1"/>
  <c r="K599" i="1"/>
  <c r="J599" i="1"/>
  <c r="N599" i="1" s="1"/>
  <c r="I599" i="1"/>
  <c r="G599" i="1"/>
  <c r="F599" i="1"/>
  <c r="E599" i="1"/>
  <c r="D599" i="1"/>
  <c r="C599" i="1"/>
  <c r="AI598" i="1"/>
  <c r="AE598" i="1"/>
  <c r="Z598" i="1"/>
  <c r="X598" i="1"/>
  <c r="U598" i="1"/>
  <c r="S598" i="1"/>
  <c r="P598" i="1"/>
  <c r="R598" i="1" s="1"/>
  <c r="N598" i="1"/>
  <c r="K598" i="1"/>
  <c r="J598" i="1"/>
  <c r="I598" i="1"/>
  <c r="G598" i="1"/>
  <c r="F598" i="1"/>
  <c r="E598" i="1"/>
  <c r="D598" i="1"/>
  <c r="C598" i="1"/>
  <c r="AI597" i="1"/>
  <c r="AE597" i="1"/>
  <c r="Z597" i="1"/>
  <c r="X597" i="1"/>
  <c r="U597" i="1"/>
  <c r="S597" i="1"/>
  <c r="R597" i="1"/>
  <c r="P597" i="1"/>
  <c r="K597" i="1"/>
  <c r="J597" i="1"/>
  <c r="N597" i="1" s="1"/>
  <c r="I597" i="1"/>
  <c r="G597" i="1"/>
  <c r="F597" i="1"/>
  <c r="E597" i="1"/>
  <c r="D597" i="1"/>
  <c r="C597" i="1"/>
  <c r="AI596" i="1"/>
  <c r="AE596" i="1"/>
  <c r="Z596" i="1"/>
  <c r="X596" i="1"/>
  <c r="U596" i="1"/>
  <c r="S596" i="1"/>
  <c r="P596" i="1"/>
  <c r="R596" i="1" s="1"/>
  <c r="N596" i="1"/>
  <c r="K596" i="1"/>
  <c r="J596" i="1"/>
  <c r="I596" i="1"/>
  <c r="G596" i="1"/>
  <c r="F596" i="1"/>
  <c r="E596" i="1"/>
  <c r="D596" i="1"/>
  <c r="C596" i="1"/>
  <c r="AI595" i="1"/>
  <c r="AE595" i="1"/>
  <c r="Z595" i="1"/>
  <c r="X595" i="1"/>
  <c r="U595" i="1"/>
  <c r="S595" i="1"/>
  <c r="R595" i="1"/>
  <c r="P595" i="1"/>
  <c r="K595" i="1"/>
  <c r="J595" i="1"/>
  <c r="N595" i="1" s="1"/>
  <c r="I595" i="1"/>
  <c r="G595" i="1"/>
  <c r="F595" i="1"/>
  <c r="E595" i="1"/>
  <c r="D595" i="1"/>
  <c r="C595" i="1"/>
  <c r="AI594" i="1"/>
  <c r="AE594" i="1"/>
  <c r="Z594" i="1"/>
  <c r="X594" i="1"/>
  <c r="U594" i="1"/>
  <c r="S594" i="1"/>
  <c r="P594" i="1"/>
  <c r="R594" i="1" s="1"/>
  <c r="N594" i="1"/>
  <c r="K594" i="1"/>
  <c r="J594" i="1"/>
  <c r="I594" i="1"/>
  <c r="G594" i="1"/>
  <c r="F594" i="1"/>
  <c r="E594" i="1"/>
  <c r="D594" i="1"/>
  <c r="C594" i="1"/>
  <c r="AI593" i="1"/>
  <c r="AE593" i="1"/>
  <c r="Z593" i="1"/>
  <c r="X593" i="1"/>
  <c r="U593" i="1"/>
  <c r="S593" i="1"/>
  <c r="R593" i="1"/>
  <c r="P593" i="1"/>
  <c r="K593" i="1"/>
  <c r="J593" i="1"/>
  <c r="N593" i="1" s="1"/>
  <c r="I593" i="1"/>
  <c r="G593" i="1"/>
  <c r="F593" i="1"/>
  <c r="E593" i="1"/>
  <c r="D593" i="1"/>
  <c r="C593" i="1"/>
  <c r="AI592" i="1"/>
  <c r="AE592" i="1"/>
  <c r="Z592" i="1"/>
  <c r="X592" i="1"/>
  <c r="U592" i="1"/>
  <c r="S592" i="1"/>
  <c r="P592" i="1"/>
  <c r="R592" i="1" s="1"/>
  <c r="N592" i="1"/>
  <c r="K592" i="1"/>
  <c r="J592" i="1"/>
  <c r="I592" i="1"/>
  <c r="G592" i="1"/>
  <c r="F592" i="1"/>
  <c r="E592" i="1"/>
  <c r="D592" i="1"/>
  <c r="C592" i="1"/>
  <c r="AI591" i="1"/>
  <c r="AE591" i="1"/>
  <c r="Z591" i="1"/>
  <c r="X591" i="1"/>
  <c r="U591" i="1"/>
  <c r="S591" i="1"/>
  <c r="R591" i="1"/>
  <c r="P591" i="1"/>
  <c r="K591" i="1"/>
  <c r="J591" i="1"/>
  <c r="N591" i="1" s="1"/>
  <c r="I591" i="1"/>
  <c r="G591" i="1"/>
  <c r="F591" i="1"/>
  <c r="E591" i="1"/>
  <c r="D591" i="1"/>
  <c r="C591" i="1"/>
  <c r="AI590" i="1"/>
  <c r="AE590" i="1"/>
  <c r="Z590" i="1"/>
  <c r="X590" i="1"/>
  <c r="U590" i="1"/>
  <c r="S590" i="1"/>
  <c r="P590" i="1"/>
  <c r="R590" i="1" s="1"/>
  <c r="N590" i="1"/>
  <c r="K590" i="1"/>
  <c r="J590" i="1"/>
  <c r="I590" i="1"/>
  <c r="G590" i="1"/>
  <c r="F590" i="1"/>
  <c r="E590" i="1"/>
  <c r="D590" i="1"/>
  <c r="C590" i="1"/>
  <c r="AI589" i="1"/>
  <c r="AE589" i="1"/>
  <c r="Z589" i="1"/>
  <c r="X589" i="1"/>
  <c r="U589" i="1"/>
  <c r="S589" i="1"/>
  <c r="R589" i="1"/>
  <c r="P589" i="1"/>
  <c r="K589" i="1"/>
  <c r="J589" i="1"/>
  <c r="N589" i="1" s="1"/>
  <c r="I589" i="1"/>
  <c r="G589" i="1"/>
  <c r="F589" i="1"/>
  <c r="E589" i="1"/>
  <c r="D589" i="1"/>
  <c r="C589" i="1"/>
  <c r="AI588" i="1"/>
  <c r="AE588" i="1"/>
  <c r="Z588" i="1"/>
  <c r="X588" i="1"/>
  <c r="U588" i="1"/>
  <c r="S588" i="1"/>
  <c r="P588" i="1"/>
  <c r="R588" i="1" s="1"/>
  <c r="N588" i="1"/>
  <c r="K588" i="1"/>
  <c r="J588" i="1"/>
  <c r="I588" i="1"/>
  <c r="G588" i="1"/>
  <c r="F588" i="1"/>
  <c r="E588" i="1"/>
  <c r="D588" i="1"/>
  <c r="C588" i="1"/>
  <c r="AI587" i="1"/>
  <c r="AE587" i="1"/>
  <c r="Z587" i="1"/>
  <c r="X587" i="1"/>
  <c r="U587" i="1"/>
  <c r="S587" i="1"/>
  <c r="R587" i="1"/>
  <c r="P587" i="1"/>
  <c r="K587" i="1"/>
  <c r="J587" i="1"/>
  <c r="N587" i="1" s="1"/>
  <c r="I587" i="1"/>
  <c r="G587" i="1"/>
  <c r="F587" i="1"/>
  <c r="E587" i="1"/>
  <c r="D587" i="1"/>
  <c r="C587" i="1"/>
  <c r="AI586" i="1"/>
  <c r="AE586" i="1"/>
  <c r="Z586" i="1"/>
  <c r="X586" i="1"/>
  <c r="U586" i="1"/>
  <c r="S586" i="1"/>
  <c r="P586" i="1"/>
  <c r="N586" i="1"/>
  <c r="O586" i="1" s="1"/>
  <c r="K586" i="1"/>
  <c r="J586" i="1"/>
  <c r="I586" i="1"/>
  <c r="G586" i="1"/>
  <c r="F586" i="1"/>
  <c r="E586" i="1"/>
  <c r="D586" i="1"/>
  <c r="C586" i="1"/>
  <c r="AI585" i="1"/>
  <c r="AE585" i="1"/>
  <c r="Z585" i="1"/>
  <c r="X585" i="1"/>
  <c r="U585" i="1"/>
  <c r="S585" i="1"/>
  <c r="R585" i="1"/>
  <c r="P585" i="1"/>
  <c r="Q585" i="1" s="1"/>
  <c r="K585" i="1"/>
  <c r="J585" i="1"/>
  <c r="N585" i="1" s="1"/>
  <c r="I585" i="1"/>
  <c r="G585" i="1"/>
  <c r="F585" i="1"/>
  <c r="E585" i="1"/>
  <c r="D585" i="1"/>
  <c r="C585" i="1"/>
  <c r="AI584" i="1"/>
  <c r="AE584" i="1"/>
  <c r="Z584" i="1"/>
  <c r="X584" i="1"/>
  <c r="U584" i="1"/>
  <c r="S584" i="1"/>
  <c r="P584" i="1"/>
  <c r="N584" i="1"/>
  <c r="O584" i="1" s="1"/>
  <c r="K584" i="1"/>
  <c r="J584" i="1"/>
  <c r="I584" i="1"/>
  <c r="G584" i="1"/>
  <c r="F584" i="1"/>
  <c r="E584" i="1"/>
  <c r="D584" i="1"/>
  <c r="C584" i="1"/>
  <c r="AI583" i="1"/>
  <c r="AE583" i="1"/>
  <c r="Z583" i="1"/>
  <c r="X583" i="1"/>
  <c r="U583" i="1"/>
  <c r="S583" i="1"/>
  <c r="R583" i="1"/>
  <c r="P583" i="1"/>
  <c r="Q583" i="1" s="1"/>
  <c r="K583" i="1"/>
  <c r="J583" i="1"/>
  <c r="N583" i="1" s="1"/>
  <c r="I583" i="1"/>
  <c r="G583" i="1"/>
  <c r="F583" i="1"/>
  <c r="E583" i="1"/>
  <c r="D583" i="1"/>
  <c r="C583" i="1"/>
  <c r="AI582" i="1"/>
  <c r="AE582" i="1"/>
  <c r="Z582" i="1"/>
  <c r="X582" i="1"/>
  <c r="U582" i="1"/>
  <c r="S582" i="1"/>
  <c r="P582" i="1"/>
  <c r="N582" i="1"/>
  <c r="O582" i="1" s="1"/>
  <c r="K582" i="1"/>
  <c r="J582" i="1"/>
  <c r="I582" i="1"/>
  <c r="G582" i="1"/>
  <c r="F582" i="1"/>
  <c r="E582" i="1"/>
  <c r="D582" i="1"/>
  <c r="C582" i="1"/>
  <c r="AI581" i="1"/>
  <c r="AE581" i="1"/>
  <c r="Z581" i="1"/>
  <c r="X581" i="1"/>
  <c r="U581" i="1"/>
  <c r="S581" i="1"/>
  <c r="P581" i="1"/>
  <c r="Q581" i="1" s="1"/>
  <c r="K581" i="1"/>
  <c r="J581" i="1"/>
  <c r="N581" i="1" s="1"/>
  <c r="I581" i="1"/>
  <c r="G581" i="1"/>
  <c r="O581" i="1" s="1"/>
  <c r="F581" i="1"/>
  <c r="E581" i="1"/>
  <c r="D581" i="1"/>
  <c r="C581" i="1"/>
  <c r="AI580" i="1"/>
  <c r="AE580" i="1"/>
  <c r="Z580" i="1"/>
  <c r="X580" i="1"/>
  <c r="U580" i="1"/>
  <c r="S580" i="1"/>
  <c r="P580" i="1"/>
  <c r="K580" i="1"/>
  <c r="J580" i="1"/>
  <c r="N580" i="1" s="1"/>
  <c r="I580" i="1"/>
  <c r="G580" i="1"/>
  <c r="F580" i="1"/>
  <c r="E580" i="1"/>
  <c r="D580" i="1"/>
  <c r="C580" i="1"/>
  <c r="AI579" i="1"/>
  <c r="AE579" i="1"/>
  <c r="Z579" i="1"/>
  <c r="X579" i="1"/>
  <c r="U579" i="1"/>
  <c r="S579" i="1"/>
  <c r="P579" i="1"/>
  <c r="R579" i="1" s="1"/>
  <c r="K579" i="1"/>
  <c r="J579" i="1"/>
  <c r="N579" i="1" s="1"/>
  <c r="I579" i="1"/>
  <c r="G579" i="1"/>
  <c r="F579" i="1"/>
  <c r="E579" i="1"/>
  <c r="D579" i="1"/>
  <c r="C579" i="1"/>
  <c r="AI578" i="1"/>
  <c r="AE578" i="1"/>
  <c r="Z578" i="1"/>
  <c r="X578" i="1"/>
  <c r="U578" i="1"/>
  <c r="S578" i="1"/>
  <c r="P578" i="1"/>
  <c r="N578" i="1"/>
  <c r="K578" i="1"/>
  <c r="J578" i="1"/>
  <c r="I578" i="1"/>
  <c r="G578" i="1"/>
  <c r="O578" i="1" s="1"/>
  <c r="F578" i="1"/>
  <c r="E578" i="1"/>
  <c r="D578" i="1"/>
  <c r="C578" i="1"/>
  <c r="AI577" i="1"/>
  <c r="AE577" i="1"/>
  <c r="Z577" i="1"/>
  <c r="X577" i="1"/>
  <c r="U577" i="1"/>
  <c r="S577" i="1"/>
  <c r="R577" i="1"/>
  <c r="P577" i="1"/>
  <c r="K577" i="1"/>
  <c r="J577" i="1"/>
  <c r="N577" i="1" s="1"/>
  <c r="AG577" i="1" s="1"/>
  <c r="I577" i="1"/>
  <c r="G577" i="1"/>
  <c r="F577" i="1"/>
  <c r="E577" i="1"/>
  <c r="D577" i="1"/>
  <c r="C577" i="1"/>
  <c r="AI576" i="1"/>
  <c r="AE576" i="1"/>
  <c r="Z576" i="1"/>
  <c r="X576" i="1"/>
  <c r="U576" i="1"/>
  <c r="S576" i="1"/>
  <c r="R576" i="1"/>
  <c r="P576" i="1"/>
  <c r="Q576" i="1" s="1"/>
  <c r="K576" i="1"/>
  <c r="J576" i="1"/>
  <c r="N576" i="1" s="1"/>
  <c r="I576" i="1"/>
  <c r="G576" i="1"/>
  <c r="F576" i="1"/>
  <c r="E576" i="1"/>
  <c r="D576" i="1"/>
  <c r="C576" i="1"/>
  <c r="AI575" i="1"/>
  <c r="AE575" i="1"/>
  <c r="Z575" i="1"/>
  <c r="X575" i="1"/>
  <c r="U575" i="1"/>
  <c r="S575" i="1"/>
  <c r="P575" i="1"/>
  <c r="R575" i="1" s="1"/>
  <c r="N575" i="1"/>
  <c r="K575" i="1"/>
  <c r="J575" i="1"/>
  <c r="I575" i="1"/>
  <c r="G575" i="1"/>
  <c r="F575" i="1"/>
  <c r="E575" i="1"/>
  <c r="D575" i="1"/>
  <c r="C575" i="1"/>
  <c r="AI574" i="1"/>
  <c r="AE574" i="1"/>
  <c r="Z574" i="1" s="1"/>
  <c r="X574" i="1"/>
  <c r="U574" i="1"/>
  <c r="S574" i="1"/>
  <c r="P574" i="1"/>
  <c r="Q574" i="1" s="1"/>
  <c r="K574" i="1"/>
  <c r="J574" i="1"/>
  <c r="N574" i="1" s="1"/>
  <c r="I574" i="1"/>
  <c r="G574" i="1"/>
  <c r="F574" i="1"/>
  <c r="E574" i="1"/>
  <c r="D574" i="1"/>
  <c r="C574" i="1"/>
  <c r="AI573" i="1"/>
  <c r="AE573" i="1"/>
  <c r="Z573" i="1"/>
  <c r="X573" i="1"/>
  <c r="U573" i="1"/>
  <c r="S573" i="1"/>
  <c r="R573" i="1"/>
  <c r="P573" i="1"/>
  <c r="N573" i="1"/>
  <c r="AG573" i="1" s="1"/>
  <c r="K573" i="1"/>
  <c r="J573" i="1"/>
  <c r="I573" i="1"/>
  <c r="G573" i="1"/>
  <c r="F573" i="1"/>
  <c r="E573" i="1"/>
  <c r="D573" i="1"/>
  <c r="C573" i="1"/>
  <c r="AI572" i="1"/>
  <c r="AE572" i="1"/>
  <c r="Z572" i="1"/>
  <c r="X572" i="1"/>
  <c r="U572" i="1"/>
  <c r="S572" i="1"/>
  <c r="R572" i="1"/>
  <c r="P572" i="1"/>
  <c r="N572" i="1"/>
  <c r="K572" i="1"/>
  <c r="J572" i="1"/>
  <c r="I572" i="1"/>
  <c r="G572" i="1"/>
  <c r="AG572" i="1" s="1"/>
  <c r="F572" i="1"/>
  <c r="E572" i="1"/>
  <c r="D572" i="1"/>
  <c r="C572" i="1"/>
  <c r="AI571" i="1"/>
  <c r="AE571" i="1"/>
  <c r="Z571" i="1"/>
  <c r="X571" i="1"/>
  <c r="U571" i="1"/>
  <c r="S571" i="1"/>
  <c r="P571" i="1"/>
  <c r="Q571" i="1" s="1"/>
  <c r="K571" i="1"/>
  <c r="J571" i="1"/>
  <c r="N571" i="1" s="1"/>
  <c r="I571" i="1"/>
  <c r="G571" i="1"/>
  <c r="F571" i="1"/>
  <c r="E571" i="1"/>
  <c r="D571" i="1"/>
  <c r="C571" i="1"/>
  <c r="AI570" i="1"/>
  <c r="AE570" i="1"/>
  <c r="Z570" i="1" s="1"/>
  <c r="X570" i="1"/>
  <c r="U570" i="1"/>
  <c r="S570" i="1"/>
  <c r="P570" i="1"/>
  <c r="N570" i="1"/>
  <c r="K570" i="1"/>
  <c r="J570" i="1"/>
  <c r="I570" i="1"/>
  <c r="G570" i="1"/>
  <c r="F570" i="1"/>
  <c r="E570" i="1"/>
  <c r="D570" i="1"/>
  <c r="C570" i="1"/>
  <c r="AI569" i="1"/>
  <c r="AE569" i="1"/>
  <c r="Z569" i="1"/>
  <c r="X569" i="1"/>
  <c r="U569" i="1"/>
  <c r="S569" i="1"/>
  <c r="R569" i="1"/>
  <c r="P569" i="1"/>
  <c r="K569" i="1"/>
  <c r="J569" i="1"/>
  <c r="N569" i="1" s="1"/>
  <c r="I569" i="1"/>
  <c r="G569" i="1"/>
  <c r="F569" i="1"/>
  <c r="E569" i="1"/>
  <c r="D569" i="1"/>
  <c r="C569" i="1"/>
  <c r="AI568" i="1"/>
  <c r="AE568" i="1"/>
  <c r="Z568" i="1"/>
  <c r="X568" i="1"/>
  <c r="U568" i="1"/>
  <c r="S568" i="1"/>
  <c r="R568" i="1"/>
  <c r="P568" i="1"/>
  <c r="Q568" i="1" s="1"/>
  <c r="K568" i="1"/>
  <c r="J568" i="1"/>
  <c r="N568" i="1" s="1"/>
  <c r="I568" i="1"/>
  <c r="G568" i="1"/>
  <c r="F568" i="1"/>
  <c r="E568" i="1"/>
  <c r="D568" i="1"/>
  <c r="C568" i="1"/>
  <c r="AI567" i="1"/>
  <c r="AE567" i="1"/>
  <c r="Z567" i="1"/>
  <c r="X567" i="1"/>
  <c r="U567" i="1"/>
  <c r="S567" i="1"/>
  <c r="P567" i="1"/>
  <c r="Q567" i="1" s="1"/>
  <c r="N567" i="1"/>
  <c r="K567" i="1"/>
  <c r="J567" i="1"/>
  <c r="I567" i="1"/>
  <c r="G567" i="1"/>
  <c r="F567" i="1"/>
  <c r="E567" i="1"/>
  <c r="D567" i="1"/>
  <c r="C567" i="1"/>
  <c r="AI566" i="1"/>
  <c r="AE566" i="1"/>
  <c r="Z566" i="1" s="1"/>
  <c r="X566" i="1"/>
  <c r="U566" i="1"/>
  <c r="S566" i="1"/>
  <c r="P566" i="1"/>
  <c r="Q566" i="1" s="1"/>
  <c r="K566" i="1"/>
  <c r="J566" i="1"/>
  <c r="N566" i="1" s="1"/>
  <c r="I566" i="1"/>
  <c r="G566" i="1"/>
  <c r="F566" i="1"/>
  <c r="E566" i="1"/>
  <c r="D566" i="1"/>
  <c r="C566" i="1"/>
  <c r="AI565" i="1"/>
  <c r="AE565" i="1"/>
  <c r="Z565" i="1"/>
  <c r="X565" i="1"/>
  <c r="U565" i="1"/>
  <c r="S565" i="1"/>
  <c r="R565" i="1"/>
  <c r="P565" i="1"/>
  <c r="N565" i="1"/>
  <c r="K565" i="1"/>
  <c r="J565" i="1"/>
  <c r="I565" i="1"/>
  <c r="G565" i="1"/>
  <c r="O565" i="1" s="1"/>
  <c r="F565" i="1"/>
  <c r="E565" i="1"/>
  <c r="D565" i="1"/>
  <c r="C565" i="1"/>
  <c r="AI564" i="1"/>
  <c r="AE564" i="1"/>
  <c r="Z564" i="1"/>
  <c r="X564" i="1"/>
  <c r="U564" i="1"/>
  <c r="S564" i="1"/>
  <c r="R564" i="1"/>
  <c r="AG564" i="1" s="1"/>
  <c r="P564" i="1"/>
  <c r="O564" i="1"/>
  <c r="N564" i="1"/>
  <c r="K564" i="1"/>
  <c r="J564" i="1"/>
  <c r="I564" i="1"/>
  <c r="G564" i="1"/>
  <c r="F564" i="1"/>
  <c r="E564" i="1"/>
  <c r="D564" i="1"/>
  <c r="C564" i="1"/>
  <c r="AI563" i="1"/>
  <c r="AE563" i="1"/>
  <c r="Z563" i="1"/>
  <c r="X563" i="1"/>
  <c r="U563" i="1"/>
  <c r="S563" i="1"/>
  <c r="P563" i="1"/>
  <c r="Q563" i="1" s="1"/>
  <c r="K563" i="1"/>
  <c r="J563" i="1"/>
  <c r="N563" i="1" s="1"/>
  <c r="I563" i="1"/>
  <c r="G563" i="1"/>
  <c r="F563" i="1"/>
  <c r="E563" i="1"/>
  <c r="D563" i="1"/>
  <c r="C563" i="1"/>
  <c r="AI562" i="1"/>
  <c r="AE562" i="1"/>
  <c r="Z562" i="1" s="1"/>
  <c r="X562" i="1"/>
  <c r="U562" i="1"/>
  <c r="S562" i="1"/>
  <c r="P562" i="1"/>
  <c r="R562" i="1" s="1"/>
  <c r="N562" i="1"/>
  <c r="K562" i="1"/>
  <c r="J562" i="1"/>
  <c r="I562" i="1"/>
  <c r="G562" i="1"/>
  <c r="AG562" i="1" s="1"/>
  <c r="F562" i="1"/>
  <c r="E562" i="1"/>
  <c r="D562" i="1"/>
  <c r="C562" i="1"/>
  <c r="AI561" i="1"/>
  <c r="AE561" i="1"/>
  <c r="Z561" i="1"/>
  <c r="X561" i="1"/>
  <c r="U561" i="1"/>
  <c r="S561" i="1"/>
  <c r="R561" i="1"/>
  <c r="P561" i="1"/>
  <c r="K561" i="1"/>
  <c r="J561" i="1"/>
  <c r="N561" i="1" s="1"/>
  <c r="AG561" i="1" s="1"/>
  <c r="I561" i="1"/>
  <c r="G561" i="1"/>
  <c r="F561" i="1"/>
  <c r="E561" i="1"/>
  <c r="D561" i="1"/>
  <c r="C561" i="1"/>
  <c r="AI560" i="1"/>
  <c r="AE560" i="1"/>
  <c r="Z560" i="1"/>
  <c r="X560" i="1"/>
  <c r="U560" i="1"/>
  <c r="S560" i="1"/>
  <c r="R560" i="1"/>
  <c r="P560" i="1"/>
  <c r="Q560" i="1" s="1"/>
  <c r="K560" i="1"/>
  <c r="J560" i="1"/>
  <c r="N560" i="1" s="1"/>
  <c r="I560" i="1"/>
  <c r="G560" i="1"/>
  <c r="F560" i="1"/>
  <c r="E560" i="1"/>
  <c r="D560" i="1"/>
  <c r="C560" i="1"/>
  <c r="AI559" i="1"/>
  <c r="AE559" i="1"/>
  <c r="Z559" i="1"/>
  <c r="X559" i="1"/>
  <c r="U559" i="1"/>
  <c r="S559" i="1"/>
  <c r="P559" i="1"/>
  <c r="R559" i="1" s="1"/>
  <c r="N559" i="1"/>
  <c r="K559" i="1"/>
  <c r="J559" i="1"/>
  <c r="I559" i="1"/>
  <c r="G559" i="1"/>
  <c r="F559" i="1"/>
  <c r="E559" i="1"/>
  <c r="D559" i="1"/>
  <c r="C559" i="1"/>
  <c r="AI558" i="1"/>
  <c r="AE558" i="1"/>
  <c r="Z558" i="1" s="1"/>
  <c r="X558" i="1"/>
  <c r="U558" i="1"/>
  <c r="S558" i="1"/>
  <c r="P558" i="1"/>
  <c r="Q558" i="1" s="1"/>
  <c r="K558" i="1"/>
  <c r="J558" i="1"/>
  <c r="N558" i="1" s="1"/>
  <c r="I558" i="1"/>
  <c r="G558" i="1"/>
  <c r="F558" i="1"/>
  <c r="E558" i="1"/>
  <c r="D558" i="1"/>
  <c r="C558" i="1"/>
  <c r="AI557" i="1"/>
  <c r="AE557" i="1"/>
  <c r="Z557" i="1"/>
  <c r="X557" i="1"/>
  <c r="U557" i="1"/>
  <c r="S557" i="1"/>
  <c r="R557" i="1"/>
  <c r="P557" i="1"/>
  <c r="Q557" i="1" s="1"/>
  <c r="K557" i="1"/>
  <c r="J557" i="1"/>
  <c r="N557" i="1" s="1"/>
  <c r="I557" i="1"/>
  <c r="G557" i="1"/>
  <c r="F557" i="1"/>
  <c r="E557" i="1"/>
  <c r="D557" i="1"/>
  <c r="C557" i="1"/>
  <c r="AI556" i="1"/>
  <c r="AE556" i="1"/>
  <c r="Z556" i="1" s="1"/>
  <c r="X556" i="1"/>
  <c r="U556" i="1"/>
  <c r="S556" i="1"/>
  <c r="P556" i="1"/>
  <c r="R556" i="1" s="1"/>
  <c r="N556" i="1"/>
  <c r="K556" i="1"/>
  <c r="J556" i="1"/>
  <c r="I556" i="1"/>
  <c r="G556" i="1"/>
  <c r="F556" i="1"/>
  <c r="E556" i="1"/>
  <c r="D556" i="1"/>
  <c r="C556" i="1"/>
  <c r="AI555" i="1"/>
  <c r="AE555" i="1"/>
  <c r="Z555" i="1"/>
  <c r="X555" i="1"/>
  <c r="U555" i="1"/>
  <c r="S555" i="1"/>
  <c r="R555" i="1"/>
  <c r="AG555" i="1" s="1"/>
  <c r="P555" i="1"/>
  <c r="O555" i="1"/>
  <c r="N555" i="1"/>
  <c r="K555" i="1"/>
  <c r="J555" i="1"/>
  <c r="I555" i="1"/>
  <c r="G555" i="1"/>
  <c r="F555" i="1"/>
  <c r="E555" i="1"/>
  <c r="D555" i="1"/>
  <c r="C555" i="1"/>
  <c r="AI554" i="1"/>
  <c r="AE554" i="1"/>
  <c r="Z554" i="1" s="1"/>
  <c r="X554" i="1"/>
  <c r="U554" i="1"/>
  <c r="S554" i="1"/>
  <c r="P554" i="1"/>
  <c r="Q554" i="1" s="1"/>
  <c r="K554" i="1"/>
  <c r="J554" i="1"/>
  <c r="N554" i="1" s="1"/>
  <c r="I554" i="1"/>
  <c r="G554" i="1"/>
  <c r="F554" i="1"/>
  <c r="E554" i="1"/>
  <c r="D554" i="1"/>
  <c r="C554" i="1"/>
  <c r="AI553" i="1"/>
  <c r="AE553" i="1"/>
  <c r="Z553" i="1"/>
  <c r="X553" i="1"/>
  <c r="U553" i="1"/>
  <c r="S553" i="1"/>
  <c r="R553" i="1"/>
  <c r="P553" i="1"/>
  <c r="Q553" i="1" s="1"/>
  <c r="K553" i="1"/>
  <c r="J553" i="1"/>
  <c r="N553" i="1" s="1"/>
  <c r="I553" i="1"/>
  <c r="AG553" i="1" s="1"/>
  <c r="G553" i="1"/>
  <c r="F553" i="1"/>
  <c r="E553" i="1"/>
  <c r="D553" i="1"/>
  <c r="C553" i="1"/>
  <c r="AI552" i="1"/>
  <c r="AE552" i="1"/>
  <c r="Z552" i="1" s="1"/>
  <c r="X552" i="1"/>
  <c r="U552" i="1"/>
  <c r="S552" i="1"/>
  <c r="P552" i="1"/>
  <c r="N552" i="1"/>
  <c r="K552" i="1"/>
  <c r="J552" i="1"/>
  <c r="I552" i="1"/>
  <c r="G552" i="1"/>
  <c r="F552" i="1"/>
  <c r="E552" i="1"/>
  <c r="D552" i="1"/>
  <c r="C552" i="1"/>
  <c r="AI551" i="1"/>
  <c r="AE551" i="1"/>
  <c r="Z551" i="1"/>
  <c r="X551" i="1"/>
  <c r="U551" i="1"/>
  <c r="S551" i="1"/>
  <c r="R551" i="1"/>
  <c r="P551" i="1"/>
  <c r="N551" i="1"/>
  <c r="K551" i="1"/>
  <c r="J551" i="1"/>
  <c r="I551" i="1"/>
  <c r="G551" i="1"/>
  <c r="AG551" i="1" s="1"/>
  <c r="F551" i="1"/>
  <c r="E551" i="1"/>
  <c r="D551" i="1"/>
  <c r="C551" i="1"/>
  <c r="AI550" i="1"/>
  <c r="AE550" i="1"/>
  <c r="Z550" i="1" s="1"/>
  <c r="X550" i="1"/>
  <c r="U550" i="1"/>
  <c r="S550" i="1"/>
  <c r="P550" i="1"/>
  <c r="Q550" i="1" s="1"/>
  <c r="K550" i="1"/>
  <c r="J550" i="1"/>
  <c r="N550" i="1" s="1"/>
  <c r="I550" i="1"/>
  <c r="G550" i="1"/>
  <c r="F550" i="1"/>
  <c r="E550" i="1"/>
  <c r="D550" i="1"/>
  <c r="C550" i="1"/>
  <c r="AI549" i="1"/>
  <c r="AE549" i="1"/>
  <c r="Z549" i="1"/>
  <c r="X549" i="1"/>
  <c r="U549" i="1"/>
  <c r="S549" i="1"/>
  <c r="R549" i="1"/>
  <c r="P549" i="1"/>
  <c r="Q549" i="1" s="1"/>
  <c r="K549" i="1"/>
  <c r="J549" i="1"/>
  <c r="N549" i="1" s="1"/>
  <c r="I549" i="1"/>
  <c r="G549" i="1"/>
  <c r="F549" i="1"/>
  <c r="E549" i="1"/>
  <c r="D549" i="1"/>
  <c r="C549" i="1"/>
  <c r="AI548" i="1"/>
  <c r="AE548" i="1"/>
  <c r="Z548" i="1" s="1"/>
  <c r="X548" i="1"/>
  <c r="U548" i="1"/>
  <c r="S548" i="1"/>
  <c r="P548" i="1"/>
  <c r="R548" i="1" s="1"/>
  <c r="N548" i="1"/>
  <c r="K548" i="1"/>
  <c r="J548" i="1"/>
  <c r="I548" i="1"/>
  <c r="G548" i="1"/>
  <c r="F548" i="1"/>
  <c r="E548" i="1"/>
  <c r="D548" i="1"/>
  <c r="C548" i="1"/>
  <c r="AI547" i="1"/>
  <c r="AE547" i="1"/>
  <c r="Z547" i="1"/>
  <c r="X547" i="1"/>
  <c r="U547" i="1"/>
  <c r="S547" i="1"/>
  <c r="R547" i="1"/>
  <c r="AG547" i="1" s="1"/>
  <c r="P547" i="1"/>
  <c r="O547" i="1"/>
  <c r="N547" i="1"/>
  <c r="K547" i="1"/>
  <c r="J547" i="1"/>
  <c r="I547" i="1"/>
  <c r="G547" i="1"/>
  <c r="F547" i="1"/>
  <c r="E547" i="1"/>
  <c r="D547" i="1"/>
  <c r="C547" i="1"/>
  <c r="AI546" i="1"/>
  <c r="AE546" i="1"/>
  <c r="X546" i="1"/>
  <c r="Z546" i="1" s="1"/>
  <c r="U546" i="1"/>
  <c r="S546" i="1"/>
  <c r="R546" i="1"/>
  <c r="Q546" i="1"/>
  <c r="P546" i="1"/>
  <c r="K546" i="1"/>
  <c r="N546" i="1" s="1"/>
  <c r="J546" i="1"/>
  <c r="I546" i="1"/>
  <c r="G546" i="1"/>
  <c r="O546" i="1" s="1"/>
  <c r="F546" i="1"/>
  <c r="E546" i="1"/>
  <c r="D546" i="1"/>
  <c r="C546" i="1"/>
  <c r="AI545" i="1"/>
  <c r="AE545" i="1"/>
  <c r="X545" i="1"/>
  <c r="Z545" i="1" s="1"/>
  <c r="U545" i="1"/>
  <c r="S545" i="1"/>
  <c r="R545" i="1"/>
  <c r="Q545" i="1"/>
  <c r="P545" i="1"/>
  <c r="K545" i="1"/>
  <c r="N545" i="1" s="1"/>
  <c r="O545" i="1" s="1"/>
  <c r="J545" i="1"/>
  <c r="I545" i="1"/>
  <c r="G545" i="1"/>
  <c r="AG545" i="1" s="1"/>
  <c r="F545" i="1"/>
  <c r="E545" i="1"/>
  <c r="D545" i="1"/>
  <c r="C545" i="1"/>
  <c r="AI544" i="1"/>
  <c r="AE544" i="1"/>
  <c r="X544" i="1"/>
  <c r="Z544" i="1" s="1"/>
  <c r="U544" i="1"/>
  <c r="S544" i="1"/>
  <c r="R544" i="1"/>
  <c r="Q544" i="1"/>
  <c r="P544" i="1"/>
  <c r="K544" i="1"/>
  <c r="N544" i="1" s="1"/>
  <c r="J544" i="1"/>
  <c r="I544" i="1"/>
  <c r="G544" i="1"/>
  <c r="O544" i="1" s="1"/>
  <c r="F544" i="1"/>
  <c r="E544" i="1"/>
  <c r="D544" i="1"/>
  <c r="C544" i="1"/>
  <c r="AI543" i="1"/>
  <c r="AE543" i="1"/>
  <c r="X543" i="1"/>
  <c r="Z543" i="1" s="1"/>
  <c r="U543" i="1"/>
  <c r="S543" i="1"/>
  <c r="R543" i="1"/>
  <c r="Q543" i="1"/>
  <c r="P543" i="1"/>
  <c r="K543" i="1"/>
  <c r="N543" i="1" s="1"/>
  <c r="O543" i="1" s="1"/>
  <c r="J543" i="1"/>
  <c r="I543" i="1"/>
  <c r="G543" i="1"/>
  <c r="AG543" i="1" s="1"/>
  <c r="F543" i="1"/>
  <c r="E543" i="1"/>
  <c r="D543" i="1"/>
  <c r="C543" i="1"/>
  <c r="AI542" i="1"/>
  <c r="AE542" i="1"/>
  <c r="X542" i="1"/>
  <c r="Z542" i="1" s="1"/>
  <c r="U542" i="1"/>
  <c r="S542" i="1"/>
  <c r="R542" i="1"/>
  <c r="Q542" i="1"/>
  <c r="P542" i="1"/>
  <c r="K542" i="1"/>
  <c r="N542" i="1" s="1"/>
  <c r="J542" i="1"/>
  <c r="I542" i="1"/>
  <c r="G542" i="1"/>
  <c r="O542" i="1" s="1"/>
  <c r="F542" i="1"/>
  <c r="E542" i="1"/>
  <c r="D542" i="1"/>
  <c r="C542" i="1"/>
  <c r="AI541" i="1"/>
  <c r="AE541" i="1"/>
  <c r="X541" i="1"/>
  <c r="Z541" i="1" s="1"/>
  <c r="U541" i="1"/>
  <c r="S541" i="1"/>
  <c r="R541" i="1"/>
  <c r="Q541" i="1"/>
  <c r="P541" i="1"/>
  <c r="K541" i="1"/>
  <c r="N541" i="1" s="1"/>
  <c r="O541" i="1" s="1"/>
  <c r="J541" i="1"/>
  <c r="I541" i="1"/>
  <c r="G541" i="1"/>
  <c r="AG541" i="1" s="1"/>
  <c r="F541" i="1"/>
  <c r="E541" i="1"/>
  <c r="D541" i="1"/>
  <c r="C541" i="1"/>
  <c r="AI540" i="1"/>
  <c r="AE540" i="1"/>
  <c r="X540" i="1"/>
  <c r="Z540" i="1" s="1"/>
  <c r="U540" i="1"/>
  <c r="S540" i="1"/>
  <c r="R540" i="1"/>
  <c r="Q540" i="1"/>
  <c r="P540" i="1"/>
  <c r="K540" i="1"/>
  <c r="N540" i="1" s="1"/>
  <c r="J540" i="1"/>
  <c r="I540" i="1"/>
  <c r="G540" i="1"/>
  <c r="O540" i="1" s="1"/>
  <c r="F540" i="1"/>
  <c r="E540" i="1"/>
  <c r="D540" i="1"/>
  <c r="C540" i="1"/>
  <c r="AI539" i="1"/>
  <c r="AE539" i="1"/>
  <c r="X539" i="1"/>
  <c r="Z539" i="1" s="1"/>
  <c r="U539" i="1"/>
  <c r="S539" i="1"/>
  <c r="R539" i="1"/>
  <c r="Q539" i="1"/>
  <c r="P539" i="1"/>
  <c r="K539" i="1"/>
  <c r="N539" i="1" s="1"/>
  <c r="O539" i="1" s="1"/>
  <c r="J539" i="1"/>
  <c r="I539" i="1"/>
  <c r="G539" i="1"/>
  <c r="AG539" i="1" s="1"/>
  <c r="F539" i="1"/>
  <c r="E539" i="1"/>
  <c r="D539" i="1"/>
  <c r="C539" i="1"/>
  <c r="AI538" i="1"/>
  <c r="AE538" i="1"/>
  <c r="X538" i="1"/>
  <c r="Z538" i="1" s="1"/>
  <c r="U538" i="1"/>
  <c r="S538" i="1"/>
  <c r="R538" i="1"/>
  <c r="Q538" i="1"/>
  <c r="P538" i="1"/>
  <c r="K538" i="1"/>
  <c r="N538" i="1" s="1"/>
  <c r="J538" i="1"/>
  <c r="I538" i="1"/>
  <c r="G538" i="1"/>
  <c r="O538" i="1" s="1"/>
  <c r="F538" i="1"/>
  <c r="E538" i="1"/>
  <c r="D538" i="1"/>
  <c r="C538" i="1"/>
  <c r="AI537" i="1"/>
  <c r="AE537" i="1"/>
  <c r="X537" i="1"/>
  <c r="Z537" i="1" s="1"/>
  <c r="U537" i="1"/>
  <c r="S537" i="1"/>
  <c r="R537" i="1"/>
  <c r="Q537" i="1"/>
  <c r="P537" i="1"/>
  <c r="K537" i="1"/>
  <c r="N537" i="1" s="1"/>
  <c r="O537" i="1" s="1"/>
  <c r="J537" i="1"/>
  <c r="I537" i="1"/>
  <c r="G537" i="1"/>
  <c r="AG537" i="1" s="1"/>
  <c r="F537" i="1"/>
  <c r="E537" i="1"/>
  <c r="D537" i="1"/>
  <c r="C537" i="1"/>
  <c r="AI536" i="1"/>
  <c r="AE536" i="1"/>
  <c r="X536" i="1"/>
  <c r="Z536" i="1" s="1"/>
  <c r="U536" i="1"/>
  <c r="S536" i="1"/>
  <c r="R536" i="1"/>
  <c r="Q536" i="1"/>
  <c r="P536" i="1"/>
  <c r="K536" i="1"/>
  <c r="N536" i="1" s="1"/>
  <c r="J536" i="1"/>
  <c r="I536" i="1"/>
  <c r="G536" i="1"/>
  <c r="O536" i="1" s="1"/>
  <c r="F536" i="1"/>
  <c r="E536" i="1"/>
  <c r="D536" i="1"/>
  <c r="C536" i="1"/>
  <c r="AI535" i="1"/>
  <c r="AE535" i="1"/>
  <c r="X535" i="1"/>
  <c r="Z535" i="1" s="1"/>
  <c r="U535" i="1"/>
  <c r="S535" i="1"/>
  <c r="R535" i="1"/>
  <c r="Q535" i="1"/>
  <c r="P535" i="1"/>
  <c r="K535" i="1"/>
  <c r="N535" i="1" s="1"/>
  <c r="O535" i="1" s="1"/>
  <c r="J535" i="1"/>
  <c r="I535" i="1"/>
  <c r="G535" i="1"/>
  <c r="AG535" i="1" s="1"/>
  <c r="F535" i="1"/>
  <c r="E535" i="1"/>
  <c r="D535" i="1"/>
  <c r="C535" i="1"/>
  <c r="AI534" i="1"/>
  <c r="AE534" i="1"/>
  <c r="X534" i="1"/>
  <c r="Z534" i="1" s="1"/>
  <c r="U534" i="1"/>
  <c r="S534" i="1"/>
  <c r="R534" i="1"/>
  <c r="Q534" i="1"/>
  <c r="P534" i="1"/>
  <c r="K534" i="1"/>
  <c r="N534" i="1" s="1"/>
  <c r="J534" i="1"/>
  <c r="I534" i="1"/>
  <c r="G534" i="1"/>
  <c r="O534" i="1" s="1"/>
  <c r="F534" i="1"/>
  <c r="E534" i="1"/>
  <c r="D534" i="1"/>
  <c r="C534" i="1"/>
  <c r="AI533" i="1"/>
  <c r="AE533" i="1"/>
  <c r="X533" i="1"/>
  <c r="Z533" i="1" s="1"/>
  <c r="U533" i="1"/>
  <c r="S533" i="1"/>
  <c r="R533" i="1"/>
  <c r="Q533" i="1"/>
  <c r="P533" i="1"/>
  <c r="K533" i="1"/>
  <c r="N533" i="1" s="1"/>
  <c r="O533" i="1" s="1"/>
  <c r="J533" i="1"/>
  <c r="I533" i="1"/>
  <c r="G533" i="1"/>
  <c r="AG533" i="1" s="1"/>
  <c r="F533" i="1"/>
  <c r="E533" i="1"/>
  <c r="D533" i="1"/>
  <c r="C533" i="1"/>
  <c r="AI532" i="1"/>
  <c r="AE532" i="1"/>
  <c r="X532" i="1"/>
  <c r="Z532" i="1" s="1"/>
  <c r="U532" i="1"/>
  <c r="S532" i="1"/>
  <c r="R532" i="1"/>
  <c r="Q532" i="1"/>
  <c r="P532" i="1"/>
  <c r="K532" i="1"/>
  <c r="N532" i="1" s="1"/>
  <c r="J532" i="1"/>
  <c r="I532" i="1"/>
  <c r="G532" i="1"/>
  <c r="O532" i="1" s="1"/>
  <c r="F532" i="1"/>
  <c r="E532" i="1"/>
  <c r="D532" i="1"/>
  <c r="C532" i="1"/>
  <c r="AI531" i="1"/>
  <c r="AE531" i="1"/>
  <c r="X531" i="1"/>
  <c r="Z531" i="1" s="1"/>
  <c r="U531" i="1"/>
  <c r="S531" i="1"/>
  <c r="R531" i="1"/>
  <c r="Q531" i="1"/>
  <c r="P531" i="1"/>
  <c r="K531" i="1"/>
  <c r="N531" i="1" s="1"/>
  <c r="O531" i="1" s="1"/>
  <c r="J531" i="1"/>
  <c r="I531" i="1"/>
  <c r="G531" i="1"/>
  <c r="AG531" i="1" s="1"/>
  <c r="F531" i="1"/>
  <c r="E531" i="1"/>
  <c r="D531" i="1"/>
  <c r="C531" i="1"/>
  <c r="AI530" i="1"/>
  <c r="AE530" i="1"/>
  <c r="X530" i="1"/>
  <c r="Z530" i="1" s="1"/>
  <c r="U530" i="1"/>
  <c r="S530" i="1"/>
  <c r="R530" i="1"/>
  <c r="Q530" i="1"/>
  <c r="P530" i="1"/>
  <c r="K530" i="1"/>
  <c r="N530" i="1" s="1"/>
  <c r="J530" i="1"/>
  <c r="I530" i="1"/>
  <c r="G530" i="1"/>
  <c r="O530" i="1" s="1"/>
  <c r="F530" i="1"/>
  <c r="E530" i="1"/>
  <c r="D530" i="1"/>
  <c r="C530" i="1"/>
  <c r="AI529" i="1"/>
  <c r="AE529" i="1"/>
  <c r="X529" i="1"/>
  <c r="Z529" i="1" s="1"/>
  <c r="U529" i="1"/>
  <c r="S529" i="1"/>
  <c r="R529" i="1"/>
  <c r="Q529" i="1"/>
  <c r="P529" i="1"/>
  <c r="K529" i="1"/>
  <c r="N529" i="1" s="1"/>
  <c r="O529" i="1" s="1"/>
  <c r="J529" i="1"/>
  <c r="I529" i="1"/>
  <c r="G529" i="1"/>
  <c r="AG529" i="1" s="1"/>
  <c r="F529" i="1"/>
  <c r="E529" i="1"/>
  <c r="D529" i="1"/>
  <c r="C529" i="1"/>
  <c r="AI528" i="1"/>
  <c r="AE528" i="1"/>
  <c r="X528" i="1"/>
  <c r="Z528" i="1" s="1"/>
  <c r="U528" i="1"/>
  <c r="S528" i="1"/>
  <c r="R528" i="1"/>
  <c r="Q528" i="1"/>
  <c r="P528" i="1"/>
  <c r="K528" i="1"/>
  <c r="N528" i="1" s="1"/>
  <c r="J528" i="1"/>
  <c r="I528" i="1"/>
  <c r="G528" i="1"/>
  <c r="O528" i="1" s="1"/>
  <c r="F528" i="1"/>
  <c r="E528" i="1"/>
  <c r="D528" i="1"/>
  <c r="C528" i="1"/>
  <c r="AI527" i="1"/>
  <c r="AE527" i="1"/>
  <c r="X527" i="1"/>
  <c r="Z527" i="1" s="1"/>
  <c r="U527" i="1"/>
  <c r="S527" i="1"/>
  <c r="R527" i="1"/>
  <c r="Q527" i="1"/>
  <c r="P527" i="1"/>
  <c r="K527" i="1"/>
  <c r="N527" i="1" s="1"/>
  <c r="O527" i="1" s="1"/>
  <c r="J527" i="1"/>
  <c r="I527" i="1"/>
  <c r="G527" i="1"/>
  <c r="AG527" i="1" s="1"/>
  <c r="F527" i="1"/>
  <c r="E527" i="1"/>
  <c r="D527" i="1"/>
  <c r="C527" i="1"/>
  <c r="AI526" i="1"/>
  <c r="AE526" i="1"/>
  <c r="X526" i="1"/>
  <c r="Z526" i="1" s="1"/>
  <c r="U526" i="1"/>
  <c r="S526" i="1"/>
  <c r="R526" i="1"/>
  <c r="Q526" i="1"/>
  <c r="P526" i="1"/>
  <c r="K526" i="1"/>
  <c r="N526" i="1" s="1"/>
  <c r="J526" i="1"/>
  <c r="I526" i="1"/>
  <c r="G526" i="1"/>
  <c r="O526" i="1" s="1"/>
  <c r="F526" i="1"/>
  <c r="E526" i="1"/>
  <c r="D526" i="1"/>
  <c r="C526" i="1"/>
  <c r="AI525" i="1"/>
  <c r="AE525" i="1"/>
  <c r="X525" i="1"/>
  <c r="Z525" i="1" s="1"/>
  <c r="U525" i="1"/>
  <c r="S525" i="1"/>
  <c r="R525" i="1"/>
  <c r="Q525" i="1"/>
  <c r="P525" i="1"/>
  <c r="K525" i="1"/>
  <c r="N525" i="1" s="1"/>
  <c r="O525" i="1" s="1"/>
  <c r="J525" i="1"/>
  <c r="I525" i="1"/>
  <c r="G525" i="1"/>
  <c r="AG525" i="1" s="1"/>
  <c r="F525" i="1"/>
  <c r="E525" i="1"/>
  <c r="D525" i="1"/>
  <c r="C525" i="1"/>
  <c r="AI524" i="1"/>
  <c r="AE524" i="1"/>
  <c r="X524" i="1"/>
  <c r="Z524" i="1" s="1"/>
  <c r="U524" i="1"/>
  <c r="S524" i="1"/>
  <c r="R524" i="1"/>
  <c r="Q524" i="1"/>
  <c r="P524" i="1"/>
  <c r="K524" i="1"/>
  <c r="N524" i="1" s="1"/>
  <c r="J524" i="1"/>
  <c r="I524" i="1"/>
  <c r="G524" i="1"/>
  <c r="O524" i="1" s="1"/>
  <c r="F524" i="1"/>
  <c r="E524" i="1"/>
  <c r="D524" i="1"/>
  <c r="C524" i="1"/>
  <c r="AI523" i="1"/>
  <c r="AE523" i="1"/>
  <c r="X523" i="1"/>
  <c r="Z523" i="1" s="1"/>
  <c r="U523" i="1"/>
  <c r="S523" i="1"/>
  <c r="R523" i="1"/>
  <c r="Q523" i="1"/>
  <c r="P523" i="1"/>
  <c r="K523" i="1"/>
  <c r="N523" i="1" s="1"/>
  <c r="O523" i="1" s="1"/>
  <c r="J523" i="1"/>
  <c r="I523" i="1"/>
  <c r="G523" i="1"/>
  <c r="AG523" i="1" s="1"/>
  <c r="F523" i="1"/>
  <c r="E523" i="1"/>
  <c r="D523" i="1"/>
  <c r="C523" i="1"/>
  <c r="AI522" i="1"/>
  <c r="AE522" i="1"/>
  <c r="X522" i="1"/>
  <c r="Z522" i="1" s="1"/>
  <c r="U522" i="1"/>
  <c r="S522" i="1"/>
  <c r="R522" i="1"/>
  <c r="Q522" i="1"/>
  <c r="P522" i="1"/>
  <c r="K522" i="1"/>
  <c r="N522" i="1" s="1"/>
  <c r="J522" i="1"/>
  <c r="I522" i="1"/>
  <c r="G522" i="1"/>
  <c r="O522" i="1" s="1"/>
  <c r="F522" i="1"/>
  <c r="E522" i="1"/>
  <c r="D522" i="1"/>
  <c r="C522" i="1"/>
  <c r="AI521" i="1"/>
  <c r="AE521" i="1"/>
  <c r="X521" i="1"/>
  <c r="Z521" i="1" s="1"/>
  <c r="U521" i="1"/>
  <c r="S521" i="1"/>
  <c r="R521" i="1"/>
  <c r="Q521" i="1"/>
  <c r="P521" i="1"/>
  <c r="K521" i="1"/>
  <c r="N521" i="1" s="1"/>
  <c r="O521" i="1" s="1"/>
  <c r="J521" i="1"/>
  <c r="I521" i="1"/>
  <c r="G521" i="1"/>
  <c r="AG521" i="1" s="1"/>
  <c r="F521" i="1"/>
  <c r="E521" i="1"/>
  <c r="D521" i="1"/>
  <c r="C521" i="1"/>
  <c r="AI520" i="1"/>
  <c r="AE520" i="1"/>
  <c r="X520" i="1"/>
  <c r="Z520" i="1" s="1"/>
  <c r="U520" i="1"/>
  <c r="S520" i="1"/>
  <c r="R520" i="1"/>
  <c r="Q520" i="1"/>
  <c r="P520" i="1"/>
  <c r="K520" i="1"/>
  <c r="N520" i="1" s="1"/>
  <c r="J520" i="1"/>
  <c r="I520" i="1"/>
  <c r="G520" i="1"/>
  <c r="O520" i="1" s="1"/>
  <c r="F520" i="1"/>
  <c r="E520" i="1"/>
  <c r="D520" i="1"/>
  <c r="C520" i="1"/>
  <c r="AI519" i="1"/>
  <c r="AE519" i="1"/>
  <c r="X519" i="1"/>
  <c r="Z519" i="1" s="1"/>
  <c r="U519" i="1"/>
  <c r="S519" i="1"/>
  <c r="R519" i="1"/>
  <c r="Q519" i="1"/>
  <c r="P519" i="1"/>
  <c r="K519" i="1"/>
  <c r="N519" i="1" s="1"/>
  <c r="O519" i="1" s="1"/>
  <c r="J519" i="1"/>
  <c r="I519" i="1"/>
  <c r="G519" i="1"/>
  <c r="AG519" i="1" s="1"/>
  <c r="F519" i="1"/>
  <c r="E519" i="1"/>
  <c r="D519" i="1"/>
  <c r="C519" i="1"/>
  <c r="AI518" i="1"/>
  <c r="AE518" i="1"/>
  <c r="X518" i="1"/>
  <c r="Z518" i="1" s="1"/>
  <c r="U518" i="1"/>
  <c r="S518" i="1"/>
  <c r="R518" i="1"/>
  <c r="Q518" i="1"/>
  <c r="P518" i="1"/>
  <c r="K518" i="1"/>
  <c r="N518" i="1" s="1"/>
  <c r="J518" i="1"/>
  <c r="I518" i="1"/>
  <c r="G518" i="1"/>
  <c r="O518" i="1" s="1"/>
  <c r="F518" i="1"/>
  <c r="E518" i="1"/>
  <c r="D518" i="1"/>
  <c r="C518" i="1"/>
  <c r="AI517" i="1"/>
  <c r="AE517" i="1"/>
  <c r="X517" i="1"/>
  <c r="Z517" i="1" s="1"/>
  <c r="U517" i="1"/>
  <c r="S517" i="1"/>
  <c r="R517" i="1"/>
  <c r="Q517" i="1"/>
  <c r="P517" i="1"/>
  <c r="K517" i="1"/>
  <c r="N517" i="1" s="1"/>
  <c r="O517" i="1" s="1"/>
  <c r="J517" i="1"/>
  <c r="I517" i="1"/>
  <c r="G517" i="1"/>
  <c r="AG517" i="1" s="1"/>
  <c r="F517" i="1"/>
  <c r="E517" i="1"/>
  <c r="D517" i="1"/>
  <c r="C517" i="1"/>
  <c r="AI516" i="1"/>
  <c r="AE516" i="1"/>
  <c r="X516" i="1"/>
  <c r="Z516" i="1" s="1"/>
  <c r="U516" i="1"/>
  <c r="S516" i="1"/>
  <c r="R516" i="1"/>
  <c r="Q516" i="1"/>
  <c r="P516" i="1"/>
  <c r="K516" i="1"/>
  <c r="N516" i="1" s="1"/>
  <c r="J516" i="1"/>
  <c r="I516" i="1"/>
  <c r="G516" i="1"/>
  <c r="O516" i="1" s="1"/>
  <c r="F516" i="1"/>
  <c r="E516" i="1"/>
  <c r="D516" i="1"/>
  <c r="C516" i="1"/>
  <c r="AI515" i="1"/>
  <c r="AE515" i="1"/>
  <c r="X515" i="1"/>
  <c r="Z515" i="1" s="1"/>
  <c r="U515" i="1"/>
  <c r="S515" i="1"/>
  <c r="R515" i="1"/>
  <c r="Q515" i="1"/>
  <c r="P515" i="1"/>
  <c r="K515" i="1"/>
  <c r="N515" i="1" s="1"/>
  <c r="O515" i="1" s="1"/>
  <c r="J515" i="1"/>
  <c r="I515" i="1"/>
  <c r="G515" i="1"/>
  <c r="AG515" i="1" s="1"/>
  <c r="F515" i="1"/>
  <c r="E515" i="1"/>
  <c r="D515" i="1"/>
  <c r="C515" i="1"/>
  <c r="AI514" i="1"/>
  <c r="AE514" i="1"/>
  <c r="X514" i="1"/>
  <c r="Z514" i="1" s="1"/>
  <c r="U514" i="1"/>
  <c r="S514" i="1"/>
  <c r="R514" i="1"/>
  <c r="Q514" i="1"/>
  <c r="P514" i="1"/>
  <c r="K514" i="1"/>
  <c r="N514" i="1" s="1"/>
  <c r="J514" i="1"/>
  <c r="I514" i="1"/>
  <c r="G514" i="1"/>
  <c r="O514" i="1" s="1"/>
  <c r="F514" i="1"/>
  <c r="E514" i="1"/>
  <c r="D514" i="1"/>
  <c r="C514" i="1"/>
  <c r="AI513" i="1"/>
  <c r="AE513" i="1"/>
  <c r="X513" i="1"/>
  <c r="Z513" i="1" s="1"/>
  <c r="U513" i="1"/>
  <c r="S513" i="1"/>
  <c r="R513" i="1"/>
  <c r="Q513" i="1"/>
  <c r="P513" i="1"/>
  <c r="K513" i="1"/>
  <c r="N513" i="1" s="1"/>
  <c r="O513" i="1" s="1"/>
  <c r="J513" i="1"/>
  <c r="I513" i="1"/>
  <c r="G513" i="1"/>
  <c r="AG513" i="1" s="1"/>
  <c r="F513" i="1"/>
  <c r="E513" i="1"/>
  <c r="D513" i="1"/>
  <c r="C513" i="1"/>
  <c r="AI512" i="1"/>
  <c r="AE512" i="1"/>
  <c r="X512" i="1"/>
  <c r="Z512" i="1" s="1"/>
  <c r="U512" i="1"/>
  <c r="S512" i="1"/>
  <c r="R512" i="1"/>
  <c r="Q512" i="1"/>
  <c r="P512" i="1"/>
  <c r="K512" i="1"/>
  <c r="N512" i="1" s="1"/>
  <c r="J512" i="1"/>
  <c r="I512" i="1"/>
  <c r="G512" i="1"/>
  <c r="O512" i="1" s="1"/>
  <c r="F512" i="1"/>
  <c r="E512" i="1"/>
  <c r="D512" i="1"/>
  <c r="C512" i="1"/>
  <c r="AI511" i="1"/>
  <c r="AE511" i="1"/>
  <c r="X511" i="1"/>
  <c r="Z511" i="1" s="1"/>
  <c r="U511" i="1"/>
  <c r="S511" i="1"/>
  <c r="R511" i="1"/>
  <c r="Q511" i="1"/>
  <c r="P511" i="1"/>
  <c r="K511" i="1"/>
  <c r="N511" i="1" s="1"/>
  <c r="O511" i="1" s="1"/>
  <c r="J511" i="1"/>
  <c r="I511" i="1"/>
  <c r="G511" i="1"/>
  <c r="AG511" i="1" s="1"/>
  <c r="F511" i="1"/>
  <c r="E511" i="1"/>
  <c r="D511" i="1"/>
  <c r="C511" i="1"/>
  <c r="AI510" i="1"/>
  <c r="AE510" i="1"/>
  <c r="X510" i="1"/>
  <c r="Z510" i="1" s="1"/>
  <c r="U510" i="1"/>
  <c r="S510" i="1"/>
  <c r="R510" i="1"/>
  <c r="Q510" i="1"/>
  <c r="P510" i="1"/>
  <c r="K510" i="1"/>
  <c r="N510" i="1" s="1"/>
  <c r="J510" i="1"/>
  <c r="I510" i="1"/>
  <c r="G510" i="1"/>
  <c r="O510" i="1" s="1"/>
  <c r="F510" i="1"/>
  <c r="E510" i="1"/>
  <c r="D510" i="1"/>
  <c r="C510" i="1"/>
  <c r="AI509" i="1"/>
  <c r="AE509" i="1"/>
  <c r="X509" i="1"/>
  <c r="Z509" i="1" s="1"/>
  <c r="U509" i="1"/>
  <c r="S509" i="1"/>
  <c r="R509" i="1"/>
  <c r="Q509" i="1"/>
  <c r="P509" i="1"/>
  <c r="K509" i="1"/>
  <c r="N509" i="1" s="1"/>
  <c r="O509" i="1" s="1"/>
  <c r="J509" i="1"/>
  <c r="I509" i="1"/>
  <c r="G509" i="1"/>
  <c r="AG509" i="1" s="1"/>
  <c r="F509" i="1"/>
  <c r="E509" i="1"/>
  <c r="D509" i="1"/>
  <c r="C509" i="1"/>
  <c r="AI508" i="1"/>
  <c r="AE508" i="1"/>
  <c r="X508" i="1"/>
  <c r="Z508" i="1" s="1"/>
  <c r="U508" i="1"/>
  <c r="S508" i="1"/>
  <c r="R508" i="1"/>
  <c r="Q508" i="1"/>
  <c r="P508" i="1"/>
  <c r="K508" i="1"/>
  <c r="N508" i="1" s="1"/>
  <c r="J508" i="1"/>
  <c r="I508" i="1"/>
  <c r="G508" i="1"/>
  <c r="O508" i="1" s="1"/>
  <c r="F508" i="1"/>
  <c r="E508" i="1"/>
  <c r="D508" i="1"/>
  <c r="C508" i="1"/>
  <c r="AI507" i="1"/>
  <c r="AE507" i="1"/>
  <c r="X507" i="1"/>
  <c r="Z507" i="1" s="1"/>
  <c r="U507" i="1"/>
  <c r="S507" i="1"/>
  <c r="R507" i="1"/>
  <c r="Q507" i="1"/>
  <c r="P507" i="1"/>
  <c r="K507" i="1"/>
  <c r="N507" i="1" s="1"/>
  <c r="O507" i="1" s="1"/>
  <c r="J507" i="1"/>
  <c r="I507" i="1"/>
  <c r="G507" i="1"/>
  <c r="AG507" i="1" s="1"/>
  <c r="F507" i="1"/>
  <c r="E507" i="1"/>
  <c r="D507" i="1"/>
  <c r="C507" i="1"/>
  <c r="AI506" i="1"/>
  <c r="AE506" i="1"/>
  <c r="X506" i="1"/>
  <c r="Z506" i="1" s="1"/>
  <c r="U506" i="1"/>
  <c r="S506" i="1"/>
  <c r="R506" i="1"/>
  <c r="Q506" i="1"/>
  <c r="P506" i="1"/>
  <c r="K506" i="1"/>
  <c r="N506" i="1" s="1"/>
  <c r="J506" i="1"/>
  <c r="I506" i="1"/>
  <c r="G506" i="1"/>
  <c r="O506" i="1" s="1"/>
  <c r="F506" i="1"/>
  <c r="E506" i="1"/>
  <c r="D506" i="1"/>
  <c r="C506" i="1"/>
  <c r="AI505" i="1"/>
  <c r="AE505" i="1"/>
  <c r="X505" i="1"/>
  <c r="Z505" i="1" s="1"/>
  <c r="U505" i="1"/>
  <c r="S505" i="1"/>
  <c r="R505" i="1"/>
  <c r="Q505" i="1"/>
  <c r="P505" i="1"/>
  <c r="K505" i="1"/>
  <c r="N505" i="1" s="1"/>
  <c r="O505" i="1" s="1"/>
  <c r="J505" i="1"/>
  <c r="I505" i="1"/>
  <c r="G505" i="1"/>
  <c r="AG505" i="1" s="1"/>
  <c r="F505" i="1"/>
  <c r="E505" i="1"/>
  <c r="D505" i="1"/>
  <c r="C505" i="1"/>
  <c r="AI504" i="1"/>
  <c r="AE504" i="1"/>
  <c r="X504" i="1"/>
  <c r="Z504" i="1" s="1"/>
  <c r="U504" i="1"/>
  <c r="S504" i="1"/>
  <c r="R504" i="1"/>
  <c r="Q504" i="1"/>
  <c r="P504" i="1"/>
  <c r="K504" i="1"/>
  <c r="N504" i="1" s="1"/>
  <c r="J504" i="1"/>
  <c r="I504" i="1"/>
  <c r="G504" i="1"/>
  <c r="O504" i="1" s="1"/>
  <c r="F504" i="1"/>
  <c r="E504" i="1"/>
  <c r="D504" i="1"/>
  <c r="C504" i="1"/>
  <c r="AI503" i="1"/>
  <c r="AE503" i="1"/>
  <c r="X503" i="1"/>
  <c r="Z503" i="1" s="1"/>
  <c r="U503" i="1"/>
  <c r="S503" i="1"/>
  <c r="R503" i="1"/>
  <c r="Q503" i="1"/>
  <c r="P503" i="1"/>
  <c r="K503" i="1"/>
  <c r="N503" i="1" s="1"/>
  <c r="O503" i="1" s="1"/>
  <c r="J503" i="1"/>
  <c r="I503" i="1"/>
  <c r="G503" i="1"/>
  <c r="AG503" i="1" s="1"/>
  <c r="F503" i="1"/>
  <c r="E503" i="1"/>
  <c r="D503" i="1"/>
  <c r="C503" i="1"/>
  <c r="AI502" i="1"/>
  <c r="AE502" i="1"/>
  <c r="X502" i="1"/>
  <c r="Z502" i="1" s="1"/>
  <c r="U502" i="1"/>
  <c r="S502" i="1"/>
  <c r="R502" i="1"/>
  <c r="Q502" i="1"/>
  <c r="P502" i="1"/>
  <c r="K502" i="1"/>
  <c r="N502" i="1" s="1"/>
  <c r="J502" i="1"/>
  <c r="I502" i="1"/>
  <c r="G502" i="1"/>
  <c r="O502" i="1" s="1"/>
  <c r="F502" i="1"/>
  <c r="E502" i="1"/>
  <c r="D502" i="1"/>
  <c r="C502" i="1"/>
  <c r="AI501" i="1"/>
  <c r="AE501" i="1"/>
  <c r="X501" i="1"/>
  <c r="Z501" i="1" s="1"/>
  <c r="U501" i="1"/>
  <c r="S501" i="1"/>
  <c r="R501" i="1"/>
  <c r="Q501" i="1"/>
  <c r="P501" i="1"/>
  <c r="K501" i="1"/>
  <c r="N501" i="1" s="1"/>
  <c r="O501" i="1" s="1"/>
  <c r="J501" i="1"/>
  <c r="I501" i="1"/>
  <c r="G501" i="1"/>
  <c r="AG501" i="1" s="1"/>
  <c r="F501" i="1"/>
  <c r="E501" i="1"/>
  <c r="D501" i="1"/>
  <c r="C501" i="1"/>
  <c r="AI500" i="1"/>
  <c r="AE500" i="1"/>
  <c r="X500" i="1"/>
  <c r="Z500" i="1" s="1"/>
  <c r="U500" i="1"/>
  <c r="S500" i="1"/>
  <c r="R500" i="1"/>
  <c r="Q500" i="1"/>
  <c r="P500" i="1"/>
  <c r="K500" i="1"/>
  <c r="N500" i="1" s="1"/>
  <c r="J500" i="1"/>
  <c r="I500" i="1"/>
  <c r="G500" i="1"/>
  <c r="O500" i="1" s="1"/>
  <c r="F500" i="1"/>
  <c r="E500" i="1"/>
  <c r="D500" i="1"/>
  <c r="C500" i="1"/>
  <c r="AI499" i="1"/>
  <c r="AE499" i="1"/>
  <c r="X499" i="1"/>
  <c r="Z499" i="1" s="1"/>
  <c r="U499" i="1"/>
  <c r="S499" i="1"/>
  <c r="R499" i="1"/>
  <c r="Q499" i="1"/>
  <c r="P499" i="1"/>
  <c r="K499" i="1"/>
  <c r="N499" i="1" s="1"/>
  <c r="O499" i="1" s="1"/>
  <c r="J499" i="1"/>
  <c r="I499" i="1"/>
  <c r="G499" i="1"/>
  <c r="AG499" i="1" s="1"/>
  <c r="F499" i="1"/>
  <c r="E499" i="1"/>
  <c r="D499" i="1"/>
  <c r="C499" i="1"/>
  <c r="AI498" i="1"/>
  <c r="AE498" i="1"/>
  <c r="X498" i="1"/>
  <c r="Z498" i="1" s="1"/>
  <c r="U498" i="1"/>
  <c r="S498" i="1"/>
  <c r="R498" i="1"/>
  <c r="Q498" i="1"/>
  <c r="P498" i="1"/>
  <c r="K498" i="1"/>
  <c r="N498" i="1" s="1"/>
  <c r="J498" i="1"/>
  <c r="I498" i="1"/>
  <c r="G498" i="1"/>
  <c r="O498" i="1" s="1"/>
  <c r="F498" i="1"/>
  <c r="E498" i="1"/>
  <c r="D498" i="1"/>
  <c r="C498" i="1"/>
  <c r="AI497" i="1"/>
  <c r="AE497" i="1"/>
  <c r="X497" i="1"/>
  <c r="Z497" i="1" s="1"/>
  <c r="U497" i="1"/>
  <c r="S497" i="1"/>
  <c r="R497" i="1"/>
  <c r="Q497" i="1"/>
  <c r="P497" i="1"/>
  <c r="K497" i="1"/>
  <c r="N497" i="1" s="1"/>
  <c r="O497" i="1" s="1"/>
  <c r="J497" i="1"/>
  <c r="I497" i="1"/>
  <c r="G497" i="1"/>
  <c r="AG497" i="1" s="1"/>
  <c r="F497" i="1"/>
  <c r="E497" i="1"/>
  <c r="D497" i="1"/>
  <c r="C497" i="1"/>
  <c r="AI496" i="1"/>
  <c r="AE496" i="1"/>
  <c r="X496" i="1"/>
  <c r="Z496" i="1" s="1"/>
  <c r="U496" i="1"/>
  <c r="S496" i="1"/>
  <c r="R496" i="1"/>
  <c r="Q496" i="1"/>
  <c r="P496" i="1"/>
  <c r="K496" i="1"/>
  <c r="N496" i="1" s="1"/>
  <c r="J496" i="1"/>
  <c r="I496" i="1"/>
  <c r="G496" i="1"/>
  <c r="O496" i="1" s="1"/>
  <c r="F496" i="1"/>
  <c r="E496" i="1"/>
  <c r="D496" i="1"/>
  <c r="C496" i="1"/>
  <c r="AI495" i="1"/>
  <c r="AE495" i="1"/>
  <c r="X495" i="1"/>
  <c r="Z495" i="1" s="1"/>
  <c r="U495" i="1"/>
  <c r="S495" i="1"/>
  <c r="R495" i="1"/>
  <c r="Q495" i="1"/>
  <c r="P495" i="1"/>
  <c r="K495" i="1"/>
  <c r="N495" i="1" s="1"/>
  <c r="O495" i="1" s="1"/>
  <c r="J495" i="1"/>
  <c r="I495" i="1"/>
  <c r="G495" i="1"/>
  <c r="AG495" i="1" s="1"/>
  <c r="F495" i="1"/>
  <c r="E495" i="1"/>
  <c r="D495" i="1"/>
  <c r="C495" i="1"/>
  <c r="AI494" i="1"/>
  <c r="AE494" i="1"/>
  <c r="X494" i="1"/>
  <c r="Z494" i="1" s="1"/>
  <c r="U494" i="1"/>
  <c r="S494" i="1"/>
  <c r="R494" i="1"/>
  <c r="Q494" i="1"/>
  <c r="P494" i="1"/>
  <c r="K494" i="1"/>
  <c r="N494" i="1" s="1"/>
  <c r="J494" i="1"/>
  <c r="I494" i="1"/>
  <c r="G494" i="1"/>
  <c r="O494" i="1" s="1"/>
  <c r="F494" i="1"/>
  <c r="E494" i="1"/>
  <c r="D494" i="1"/>
  <c r="C494" i="1"/>
  <c r="AI493" i="1"/>
  <c r="AE493" i="1"/>
  <c r="X493" i="1"/>
  <c r="Z493" i="1" s="1"/>
  <c r="U493" i="1"/>
  <c r="S493" i="1"/>
  <c r="R493" i="1"/>
  <c r="Q493" i="1"/>
  <c r="P493" i="1"/>
  <c r="K493" i="1"/>
  <c r="N493" i="1" s="1"/>
  <c r="O493" i="1" s="1"/>
  <c r="J493" i="1"/>
  <c r="I493" i="1"/>
  <c r="G493" i="1"/>
  <c r="AG493" i="1" s="1"/>
  <c r="F493" i="1"/>
  <c r="E493" i="1"/>
  <c r="D493" i="1"/>
  <c r="C493" i="1"/>
  <c r="AI492" i="1"/>
  <c r="AE492" i="1"/>
  <c r="X492" i="1"/>
  <c r="Z492" i="1" s="1"/>
  <c r="U492" i="1"/>
  <c r="S492" i="1"/>
  <c r="R492" i="1"/>
  <c r="Q492" i="1"/>
  <c r="P492" i="1"/>
  <c r="K492" i="1"/>
  <c r="N492" i="1" s="1"/>
  <c r="J492" i="1"/>
  <c r="I492" i="1"/>
  <c r="G492" i="1"/>
  <c r="O492" i="1" s="1"/>
  <c r="F492" i="1"/>
  <c r="E492" i="1"/>
  <c r="D492" i="1"/>
  <c r="C492" i="1"/>
  <c r="AI491" i="1"/>
  <c r="AE491" i="1"/>
  <c r="X491" i="1"/>
  <c r="Z491" i="1" s="1"/>
  <c r="U491" i="1"/>
  <c r="S491" i="1"/>
  <c r="R491" i="1"/>
  <c r="Q491" i="1"/>
  <c r="P491" i="1"/>
  <c r="K491" i="1"/>
  <c r="N491" i="1" s="1"/>
  <c r="O491" i="1" s="1"/>
  <c r="J491" i="1"/>
  <c r="I491" i="1"/>
  <c r="G491" i="1"/>
  <c r="AG491" i="1" s="1"/>
  <c r="F491" i="1"/>
  <c r="E491" i="1"/>
  <c r="D491" i="1"/>
  <c r="C491" i="1"/>
  <c r="AI490" i="1"/>
  <c r="AE490" i="1"/>
  <c r="X490" i="1"/>
  <c r="Z490" i="1" s="1"/>
  <c r="U490" i="1"/>
  <c r="S490" i="1"/>
  <c r="R490" i="1"/>
  <c r="Q490" i="1"/>
  <c r="P490" i="1"/>
  <c r="K490" i="1"/>
  <c r="N490" i="1" s="1"/>
  <c r="J490" i="1"/>
  <c r="I490" i="1"/>
  <c r="G490" i="1"/>
  <c r="O490" i="1" s="1"/>
  <c r="F490" i="1"/>
  <c r="E490" i="1"/>
  <c r="D490" i="1"/>
  <c r="C490" i="1"/>
  <c r="AI489" i="1"/>
  <c r="AE489" i="1"/>
  <c r="X489" i="1"/>
  <c r="Z489" i="1" s="1"/>
  <c r="U489" i="1"/>
  <c r="S489" i="1"/>
  <c r="R489" i="1"/>
  <c r="Q489" i="1"/>
  <c r="P489" i="1"/>
  <c r="K489" i="1"/>
  <c r="N489" i="1" s="1"/>
  <c r="O489" i="1" s="1"/>
  <c r="J489" i="1"/>
  <c r="I489" i="1"/>
  <c r="G489" i="1"/>
  <c r="AG489" i="1" s="1"/>
  <c r="F489" i="1"/>
  <c r="E489" i="1"/>
  <c r="D489" i="1"/>
  <c r="C489" i="1"/>
  <c r="AI488" i="1"/>
  <c r="AE488" i="1"/>
  <c r="X488" i="1"/>
  <c r="Z488" i="1" s="1"/>
  <c r="U488" i="1"/>
  <c r="S488" i="1"/>
  <c r="R488" i="1"/>
  <c r="Q488" i="1"/>
  <c r="P488" i="1"/>
  <c r="K488" i="1"/>
  <c r="N488" i="1" s="1"/>
  <c r="J488" i="1"/>
  <c r="I488" i="1"/>
  <c r="G488" i="1"/>
  <c r="O488" i="1" s="1"/>
  <c r="F488" i="1"/>
  <c r="E488" i="1"/>
  <c r="D488" i="1"/>
  <c r="C488" i="1"/>
  <c r="AI487" i="1"/>
  <c r="AE487" i="1"/>
  <c r="X487" i="1"/>
  <c r="Z487" i="1" s="1"/>
  <c r="U487" i="1"/>
  <c r="S487" i="1"/>
  <c r="R487" i="1"/>
  <c r="Q487" i="1"/>
  <c r="P487" i="1"/>
  <c r="K487" i="1"/>
  <c r="N487" i="1" s="1"/>
  <c r="O487" i="1" s="1"/>
  <c r="J487" i="1"/>
  <c r="I487" i="1"/>
  <c r="G487" i="1"/>
  <c r="AG487" i="1" s="1"/>
  <c r="F487" i="1"/>
  <c r="E487" i="1"/>
  <c r="D487" i="1"/>
  <c r="C487" i="1"/>
  <c r="AI486" i="1"/>
  <c r="AE486" i="1"/>
  <c r="X486" i="1"/>
  <c r="Z486" i="1" s="1"/>
  <c r="U486" i="1"/>
  <c r="S486" i="1"/>
  <c r="R486" i="1"/>
  <c r="Q486" i="1"/>
  <c r="P486" i="1"/>
  <c r="K486" i="1"/>
  <c r="N486" i="1" s="1"/>
  <c r="J486" i="1"/>
  <c r="I486" i="1"/>
  <c r="G486" i="1"/>
  <c r="O486" i="1" s="1"/>
  <c r="F486" i="1"/>
  <c r="E486" i="1"/>
  <c r="D486" i="1"/>
  <c r="C486" i="1"/>
  <c r="AI485" i="1"/>
  <c r="AE485" i="1"/>
  <c r="X485" i="1"/>
  <c r="Z485" i="1" s="1"/>
  <c r="U485" i="1"/>
  <c r="S485" i="1"/>
  <c r="R485" i="1"/>
  <c r="Q485" i="1"/>
  <c r="P485" i="1"/>
  <c r="K485" i="1"/>
  <c r="N485" i="1" s="1"/>
  <c r="O485" i="1" s="1"/>
  <c r="J485" i="1"/>
  <c r="I485" i="1"/>
  <c r="G485" i="1"/>
  <c r="AG485" i="1" s="1"/>
  <c r="F485" i="1"/>
  <c r="E485" i="1"/>
  <c r="D485" i="1"/>
  <c r="C485" i="1"/>
  <c r="AI484" i="1"/>
  <c r="AE484" i="1"/>
  <c r="X484" i="1"/>
  <c r="Z484" i="1" s="1"/>
  <c r="U484" i="1"/>
  <c r="S484" i="1"/>
  <c r="R484" i="1"/>
  <c r="Q484" i="1"/>
  <c r="P484" i="1"/>
  <c r="K484" i="1"/>
  <c r="N484" i="1" s="1"/>
  <c r="J484" i="1"/>
  <c r="I484" i="1"/>
  <c r="G484" i="1"/>
  <c r="O484" i="1" s="1"/>
  <c r="F484" i="1"/>
  <c r="E484" i="1"/>
  <c r="D484" i="1"/>
  <c r="C484" i="1"/>
  <c r="AI483" i="1"/>
  <c r="AE483" i="1"/>
  <c r="X483" i="1"/>
  <c r="Z483" i="1" s="1"/>
  <c r="U483" i="1"/>
  <c r="S483" i="1"/>
  <c r="R483" i="1"/>
  <c r="Q483" i="1"/>
  <c r="P483" i="1"/>
  <c r="K483" i="1"/>
  <c r="N483" i="1" s="1"/>
  <c r="O483" i="1" s="1"/>
  <c r="J483" i="1"/>
  <c r="I483" i="1"/>
  <c r="G483" i="1"/>
  <c r="AG483" i="1" s="1"/>
  <c r="F483" i="1"/>
  <c r="E483" i="1"/>
  <c r="D483" i="1"/>
  <c r="C483" i="1"/>
  <c r="AI482" i="1"/>
  <c r="AE482" i="1"/>
  <c r="X482" i="1"/>
  <c r="Z482" i="1" s="1"/>
  <c r="U482" i="1"/>
  <c r="S482" i="1"/>
  <c r="R482" i="1"/>
  <c r="Q482" i="1"/>
  <c r="P482" i="1"/>
  <c r="K482" i="1"/>
  <c r="N482" i="1" s="1"/>
  <c r="J482" i="1"/>
  <c r="I482" i="1"/>
  <c r="G482" i="1"/>
  <c r="O482" i="1" s="1"/>
  <c r="F482" i="1"/>
  <c r="E482" i="1"/>
  <c r="D482" i="1"/>
  <c r="C482" i="1"/>
  <c r="AI481" i="1"/>
  <c r="AE481" i="1"/>
  <c r="X481" i="1"/>
  <c r="Z481" i="1" s="1"/>
  <c r="U481" i="1"/>
  <c r="S481" i="1"/>
  <c r="R481" i="1"/>
  <c r="Q481" i="1"/>
  <c r="P481" i="1"/>
  <c r="K481" i="1"/>
  <c r="N481" i="1" s="1"/>
  <c r="O481" i="1" s="1"/>
  <c r="J481" i="1"/>
  <c r="I481" i="1"/>
  <c r="G481" i="1"/>
  <c r="AG481" i="1" s="1"/>
  <c r="F481" i="1"/>
  <c r="E481" i="1"/>
  <c r="D481" i="1"/>
  <c r="C481" i="1"/>
  <c r="AI480" i="1"/>
  <c r="AE480" i="1"/>
  <c r="X480" i="1"/>
  <c r="Z480" i="1" s="1"/>
  <c r="U480" i="1"/>
  <c r="S480" i="1"/>
  <c r="R480" i="1"/>
  <c r="Q480" i="1"/>
  <c r="P480" i="1"/>
  <c r="K480" i="1"/>
  <c r="N480" i="1" s="1"/>
  <c r="J480" i="1"/>
  <c r="I480" i="1"/>
  <c r="G480" i="1"/>
  <c r="O480" i="1" s="1"/>
  <c r="F480" i="1"/>
  <c r="E480" i="1"/>
  <c r="D480" i="1"/>
  <c r="C480" i="1"/>
  <c r="AI479" i="1"/>
  <c r="AE479" i="1"/>
  <c r="X479" i="1"/>
  <c r="Z479" i="1" s="1"/>
  <c r="U479" i="1"/>
  <c r="S479" i="1"/>
  <c r="R479" i="1"/>
  <c r="Q479" i="1"/>
  <c r="P479" i="1"/>
  <c r="K479" i="1"/>
  <c r="N479" i="1" s="1"/>
  <c r="O479" i="1" s="1"/>
  <c r="J479" i="1"/>
  <c r="I479" i="1"/>
  <c r="G479" i="1"/>
  <c r="AG479" i="1" s="1"/>
  <c r="F479" i="1"/>
  <c r="E479" i="1"/>
  <c r="D479" i="1"/>
  <c r="C479" i="1"/>
  <c r="AI478" i="1"/>
  <c r="AE478" i="1"/>
  <c r="X478" i="1"/>
  <c r="Z478" i="1" s="1"/>
  <c r="U478" i="1"/>
  <c r="S478" i="1"/>
  <c r="R478" i="1"/>
  <c r="Q478" i="1"/>
  <c r="P478" i="1"/>
  <c r="K478" i="1"/>
  <c r="N478" i="1" s="1"/>
  <c r="J478" i="1"/>
  <c r="I478" i="1"/>
  <c r="G478" i="1"/>
  <c r="O478" i="1" s="1"/>
  <c r="F478" i="1"/>
  <c r="E478" i="1"/>
  <c r="D478" i="1"/>
  <c r="C478" i="1"/>
  <c r="AI477" i="1"/>
  <c r="AE477" i="1"/>
  <c r="X477" i="1"/>
  <c r="Z477" i="1" s="1"/>
  <c r="U477" i="1"/>
  <c r="S477" i="1"/>
  <c r="R477" i="1"/>
  <c r="Q477" i="1"/>
  <c r="P477" i="1"/>
  <c r="K477" i="1"/>
  <c r="N477" i="1" s="1"/>
  <c r="O477" i="1" s="1"/>
  <c r="J477" i="1"/>
  <c r="I477" i="1"/>
  <c r="G477" i="1"/>
  <c r="AG477" i="1" s="1"/>
  <c r="F477" i="1"/>
  <c r="E477" i="1"/>
  <c r="D477" i="1"/>
  <c r="C477" i="1"/>
  <c r="AI476" i="1"/>
  <c r="AE476" i="1"/>
  <c r="X476" i="1"/>
  <c r="Z476" i="1" s="1"/>
  <c r="U476" i="1"/>
  <c r="S476" i="1"/>
  <c r="R476" i="1"/>
  <c r="Q476" i="1"/>
  <c r="P476" i="1"/>
  <c r="K476" i="1"/>
  <c r="N476" i="1" s="1"/>
  <c r="J476" i="1"/>
  <c r="I476" i="1"/>
  <c r="G476" i="1"/>
  <c r="O476" i="1" s="1"/>
  <c r="F476" i="1"/>
  <c r="E476" i="1"/>
  <c r="D476" i="1"/>
  <c r="C476" i="1"/>
  <c r="AI475" i="1"/>
  <c r="AE475" i="1"/>
  <c r="X475" i="1"/>
  <c r="Z475" i="1" s="1"/>
  <c r="U475" i="1"/>
  <c r="S475" i="1"/>
  <c r="R475" i="1"/>
  <c r="Q475" i="1"/>
  <c r="P475" i="1"/>
  <c r="K475" i="1"/>
  <c r="N475" i="1" s="1"/>
  <c r="O475" i="1" s="1"/>
  <c r="J475" i="1"/>
  <c r="I475" i="1"/>
  <c r="G475" i="1"/>
  <c r="AG475" i="1" s="1"/>
  <c r="F475" i="1"/>
  <c r="E475" i="1"/>
  <c r="D475" i="1"/>
  <c r="C475" i="1"/>
  <c r="AI474" i="1"/>
  <c r="AE474" i="1"/>
  <c r="X474" i="1"/>
  <c r="Z474" i="1" s="1"/>
  <c r="U474" i="1"/>
  <c r="S474" i="1"/>
  <c r="R474" i="1"/>
  <c r="Q474" i="1"/>
  <c r="P474" i="1"/>
  <c r="K474" i="1"/>
  <c r="N474" i="1" s="1"/>
  <c r="J474" i="1"/>
  <c r="I474" i="1"/>
  <c r="G474" i="1"/>
  <c r="O474" i="1" s="1"/>
  <c r="F474" i="1"/>
  <c r="E474" i="1"/>
  <c r="D474" i="1"/>
  <c r="C474" i="1"/>
  <c r="AI473" i="1"/>
  <c r="AE473" i="1"/>
  <c r="X473" i="1"/>
  <c r="Z473" i="1" s="1"/>
  <c r="U473" i="1"/>
  <c r="S473" i="1"/>
  <c r="R473" i="1"/>
  <c r="Q473" i="1"/>
  <c r="P473" i="1"/>
  <c r="K473" i="1"/>
  <c r="N473" i="1" s="1"/>
  <c r="O473" i="1" s="1"/>
  <c r="J473" i="1"/>
  <c r="I473" i="1"/>
  <c r="G473" i="1"/>
  <c r="AG473" i="1" s="1"/>
  <c r="F473" i="1"/>
  <c r="E473" i="1"/>
  <c r="D473" i="1"/>
  <c r="C473" i="1"/>
  <c r="AI472" i="1"/>
  <c r="AE472" i="1"/>
  <c r="X472" i="1"/>
  <c r="Z472" i="1" s="1"/>
  <c r="U472" i="1"/>
  <c r="S472" i="1"/>
  <c r="R472" i="1"/>
  <c r="Q472" i="1"/>
  <c r="P472" i="1"/>
  <c r="K472" i="1"/>
  <c r="N472" i="1" s="1"/>
  <c r="J472" i="1"/>
  <c r="I472" i="1"/>
  <c r="G472" i="1"/>
  <c r="O472" i="1" s="1"/>
  <c r="F472" i="1"/>
  <c r="E472" i="1"/>
  <c r="D472" i="1"/>
  <c r="C472" i="1"/>
  <c r="AI471" i="1"/>
  <c r="AE471" i="1"/>
  <c r="X471" i="1"/>
  <c r="Z471" i="1" s="1"/>
  <c r="U471" i="1"/>
  <c r="S471" i="1"/>
  <c r="R471" i="1"/>
  <c r="Q471" i="1"/>
  <c r="P471" i="1"/>
  <c r="K471" i="1"/>
  <c r="N471" i="1" s="1"/>
  <c r="O471" i="1" s="1"/>
  <c r="J471" i="1"/>
  <c r="I471" i="1"/>
  <c r="G471" i="1"/>
  <c r="AG471" i="1" s="1"/>
  <c r="F471" i="1"/>
  <c r="E471" i="1"/>
  <c r="D471" i="1"/>
  <c r="C471" i="1"/>
  <c r="AI470" i="1"/>
  <c r="AE470" i="1"/>
  <c r="X470" i="1"/>
  <c r="Z470" i="1" s="1"/>
  <c r="U470" i="1"/>
  <c r="S470" i="1"/>
  <c r="R470" i="1"/>
  <c r="Q470" i="1"/>
  <c r="P470" i="1"/>
  <c r="K470" i="1"/>
  <c r="N470" i="1" s="1"/>
  <c r="J470" i="1"/>
  <c r="I470" i="1"/>
  <c r="G470" i="1"/>
  <c r="O470" i="1" s="1"/>
  <c r="F470" i="1"/>
  <c r="E470" i="1"/>
  <c r="D470" i="1"/>
  <c r="C470" i="1"/>
  <c r="AI469" i="1"/>
  <c r="AE469" i="1"/>
  <c r="X469" i="1"/>
  <c r="Z469" i="1" s="1"/>
  <c r="U469" i="1"/>
  <c r="S469" i="1"/>
  <c r="R469" i="1"/>
  <c r="Q469" i="1"/>
  <c r="P469" i="1"/>
  <c r="K469" i="1"/>
  <c r="N469" i="1" s="1"/>
  <c r="O469" i="1" s="1"/>
  <c r="J469" i="1"/>
  <c r="I469" i="1"/>
  <c r="G469" i="1"/>
  <c r="AG469" i="1" s="1"/>
  <c r="F469" i="1"/>
  <c r="E469" i="1"/>
  <c r="D469" i="1"/>
  <c r="C469" i="1"/>
  <c r="AI468" i="1"/>
  <c r="AE468" i="1"/>
  <c r="X468" i="1"/>
  <c r="Z468" i="1" s="1"/>
  <c r="U468" i="1"/>
  <c r="S468" i="1"/>
  <c r="R468" i="1"/>
  <c r="Q468" i="1"/>
  <c r="P468" i="1"/>
  <c r="K468" i="1"/>
  <c r="N468" i="1" s="1"/>
  <c r="J468" i="1"/>
  <c r="I468" i="1"/>
  <c r="G468" i="1"/>
  <c r="O468" i="1" s="1"/>
  <c r="F468" i="1"/>
  <c r="E468" i="1"/>
  <c r="D468" i="1"/>
  <c r="C468" i="1"/>
  <c r="AI467" i="1"/>
  <c r="AE467" i="1"/>
  <c r="X467" i="1"/>
  <c r="Z467" i="1" s="1"/>
  <c r="U467" i="1"/>
  <c r="S467" i="1"/>
  <c r="R467" i="1"/>
  <c r="Q467" i="1"/>
  <c r="P467" i="1"/>
  <c r="K467" i="1"/>
  <c r="N467" i="1" s="1"/>
  <c r="J467" i="1"/>
  <c r="I467" i="1"/>
  <c r="G467" i="1"/>
  <c r="AG467" i="1" s="1"/>
  <c r="F467" i="1"/>
  <c r="E467" i="1"/>
  <c r="D467" i="1"/>
  <c r="C467" i="1"/>
  <c r="AI466" i="1"/>
  <c r="AE466" i="1"/>
  <c r="X466" i="1"/>
  <c r="Z466" i="1" s="1"/>
  <c r="U466" i="1"/>
  <c r="S466" i="1"/>
  <c r="R466" i="1"/>
  <c r="Q466" i="1"/>
  <c r="P466" i="1"/>
  <c r="K466" i="1"/>
  <c r="N466" i="1" s="1"/>
  <c r="J466" i="1"/>
  <c r="I466" i="1"/>
  <c r="G466" i="1"/>
  <c r="O466" i="1" s="1"/>
  <c r="F466" i="1"/>
  <c r="E466" i="1"/>
  <c r="D466" i="1"/>
  <c r="C466" i="1"/>
  <c r="AI465" i="1"/>
  <c r="AE465" i="1"/>
  <c r="X465" i="1"/>
  <c r="Z465" i="1" s="1"/>
  <c r="U465" i="1"/>
  <c r="S465" i="1"/>
  <c r="R465" i="1"/>
  <c r="Q465" i="1"/>
  <c r="P465" i="1"/>
  <c r="K465" i="1"/>
  <c r="N465" i="1" s="1"/>
  <c r="J465" i="1"/>
  <c r="I465" i="1"/>
  <c r="G465" i="1"/>
  <c r="AG465" i="1" s="1"/>
  <c r="F465" i="1"/>
  <c r="E465" i="1"/>
  <c r="D465" i="1"/>
  <c r="C465" i="1"/>
  <c r="AI464" i="1"/>
  <c r="AE464" i="1"/>
  <c r="X464" i="1"/>
  <c r="Z464" i="1" s="1"/>
  <c r="U464" i="1"/>
  <c r="S464" i="1"/>
  <c r="R464" i="1"/>
  <c r="Q464" i="1"/>
  <c r="P464" i="1"/>
  <c r="K464" i="1"/>
  <c r="N464" i="1" s="1"/>
  <c r="J464" i="1"/>
  <c r="I464" i="1"/>
  <c r="G464" i="1"/>
  <c r="O464" i="1" s="1"/>
  <c r="F464" i="1"/>
  <c r="E464" i="1"/>
  <c r="D464" i="1"/>
  <c r="C464" i="1"/>
  <c r="AI463" i="1"/>
  <c r="AE463" i="1"/>
  <c r="X463" i="1"/>
  <c r="Z463" i="1" s="1"/>
  <c r="U463" i="1"/>
  <c r="S463" i="1"/>
  <c r="R463" i="1"/>
  <c r="Q463" i="1"/>
  <c r="P463" i="1"/>
  <c r="K463" i="1"/>
  <c r="N463" i="1" s="1"/>
  <c r="J463" i="1"/>
  <c r="I463" i="1"/>
  <c r="G463" i="1"/>
  <c r="AG463" i="1" s="1"/>
  <c r="F463" i="1"/>
  <c r="E463" i="1"/>
  <c r="D463" i="1"/>
  <c r="C463" i="1"/>
  <c r="AI462" i="1"/>
  <c r="AE462" i="1"/>
  <c r="X462" i="1"/>
  <c r="Z462" i="1" s="1"/>
  <c r="U462" i="1"/>
  <c r="S462" i="1"/>
  <c r="R462" i="1"/>
  <c r="Q462" i="1"/>
  <c r="P462" i="1"/>
  <c r="K462" i="1"/>
  <c r="N462" i="1" s="1"/>
  <c r="J462" i="1"/>
  <c r="I462" i="1"/>
  <c r="G462" i="1"/>
  <c r="O462" i="1" s="1"/>
  <c r="F462" i="1"/>
  <c r="E462" i="1"/>
  <c r="D462" i="1"/>
  <c r="C462" i="1"/>
  <c r="AI461" i="1"/>
  <c r="AE461" i="1"/>
  <c r="X461" i="1"/>
  <c r="Z461" i="1" s="1"/>
  <c r="U461" i="1"/>
  <c r="S461" i="1"/>
  <c r="R461" i="1"/>
  <c r="Q461" i="1"/>
  <c r="P461" i="1"/>
  <c r="K461" i="1"/>
  <c r="N461" i="1" s="1"/>
  <c r="O461" i="1" s="1"/>
  <c r="J461" i="1"/>
  <c r="I461" i="1"/>
  <c r="G461" i="1"/>
  <c r="AG461" i="1" s="1"/>
  <c r="F461" i="1"/>
  <c r="E461" i="1"/>
  <c r="D461" i="1"/>
  <c r="C461" i="1"/>
  <c r="AI460" i="1"/>
  <c r="AE460" i="1"/>
  <c r="X460" i="1"/>
  <c r="Z460" i="1" s="1"/>
  <c r="U460" i="1"/>
  <c r="S460" i="1"/>
  <c r="R460" i="1"/>
  <c r="Q460" i="1"/>
  <c r="P460" i="1"/>
  <c r="K460" i="1"/>
  <c r="N460" i="1" s="1"/>
  <c r="J460" i="1"/>
  <c r="I460" i="1"/>
  <c r="G460" i="1"/>
  <c r="O460" i="1" s="1"/>
  <c r="F460" i="1"/>
  <c r="E460" i="1"/>
  <c r="D460" i="1"/>
  <c r="C460" i="1"/>
  <c r="AI459" i="1"/>
  <c r="AE459" i="1"/>
  <c r="X459" i="1"/>
  <c r="Z459" i="1" s="1"/>
  <c r="U459" i="1"/>
  <c r="S459" i="1"/>
  <c r="R459" i="1"/>
  <c r="Q459" i="1"/>
  <c r="P459" i="1"/>
  <c r="K459" i="1"/>
  <c r="N459" i="1" s="1"/>
  <c r="O459" i="1" s="1"/>
  <c r="J459" i="1"/>
  <c r="I459" i="1"/>
  <c r="G459" i="1"/>
  <c r="AG459" i="1" s="1"/>
  <c r="F459" i="1"/>
  <c r="E459" i="1"/>
  <c r="D459" i="1"/>
  <c r="C459" i="1"/>
  <c r="AI458" i="1"/>
  <c r="AE458" i="1"/>
  <c r="X458" i="1"/>
  <c r="Z458" i="1" s="1"/>
  <c r="U458" i="1"/>
  <c r="S458" i="1"/>
  <c r="R458" i="1"/>
  <c r="Q458" i="1"/>
  <c r="P458" i="1"/>
  <c r="K458" i="1"/>
  <c r="N458" i="1" s="1"/>
  <c r="J458" i="1"/>
  <c r="I458" i="1"/>
  <c r="G458" i="1"/>
  <c r="O458" i="1" s="1"/>
  <c r="F458" i="1"/>
  <c r="E458" i="1"/>
  <c r="D458" i="1"/>
  <c r="C458" i="1"/>
  <c r="AI457" i="1"/>
  <c r="AE457" i="1"/>
  <c r="X457" i="1"/>
  <c r="Z457" i="1" s="1"/>
  <c r="U457" i="1"/>
  <c r="S457" i="1"/>
  <c r="R457" i="1"/>
  <c r="Q457" i="1"/>
  <c r="P457" i="1"/>
  <c r="K457" i="1"/>
  <c r="N457" i="1" s="1"/>
  <c r="O457" i="1" s="1"/>
  <c r="J457" i="1"/>
  <c r="I457" i="1"/>
  <c r="G457" i="1"/>
  <c r="AG457" i="1" s="1"/>
  <c r="F457" i="1"/>
  <c r="E457" i="1"/>
  <c r="D457" i="1"/>
  <c r="C457" i="1"/>
  <c r="AI456" i="1"/>
  <c r="AE456" i="1"/>
  <c r="X456" i="1"/>
  <c r="Z456" i="1" s="1"/>
  <c r="U456" i="1"/>
  <c r="S456" i="1"/>
  <c r="R456" i="1"/>
  <c r="P456" i="1"/>
  <c r="K456" i="1"/>
  <c r="N456" i="1" s="1"/>
  <c r="J456" i="1"/>
  <c r="I456" i="1"/>
  <c r="G456" i="1"/>
  <c r="Q456" i="1" s="1"/>
  <c r="F456" i="1"/>
  <c r="E456" i="1"/>
  <c r="D456" i="1"/>
  <c r="C456" i="1"/>
  <c r="AI455" i="1"/>
  <c r="AE455" i="1"/>
  <c r="X455" i="1"/>
  <c r="Z455" i="1" s="1"/>
  <c r="U455" i="1"/>
  <c r="S455" i="1"/>
  <c r="R455" i="1"/>
  <c r="Q455" i="1"/>
  <c r="P455" i="1"/>
  <c r="N455" i="1"/>
  <c r="O455" i="1" s="1"/>
  <c r="K455" i="1"/>
  <c r="J455" i="1"/>
  <c r="I455" i="1"/>
  <c r="G455" i="1"/>
  <c r="F455" i="1"/>
  <c r="E455" i="1"/>
  <c r="D455" i="1"/>
  <c r="C455" i="1"/>
  <c r="AI454" i="1"/>
  <c r="AE454" i="1"/>
  <c r="X454" i="1"/>
  <c r="Z454" i="1" s="1"/>
  <c r="U454" i="1"/>
  <c r="S454" i="1"/>
  <c r="R454" i="1"/>
  <c r="Q454" i="1"/>
  <c r="P454" i="1"/>
  <c r="K454" i="1"/>
  <c r="N454" i="1" s="1"/>
  <c r="J454" i="1"/>
  <c r="I454" i="1"/>
  <c r="G454" i="1"/>
  <c r="F454" i="1"/>
  <c r="E454" i="1"/>
  <c r="D454" i="1"/>
  <c r="C454" i="1"/>
  <c r="AI453" i="1"/>
  <c r="AE453" i="1"/>
  <c r="Z453" i="1"/>
  <c r="X453" i="1"/>
  <c r="U453" i="1"/>
  <c r="S453" i="1"/>
  <c r="R453" i="1"/>
  <c r="Q453" i="1"/>
  <c r="P453" i="1"/>
  <c r="N453" i="1"/>
  <c r="O453" i="1" s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R452" i="1"/>
  <c r="P452" i="1"/>
  <c r="K452" i="1"/>
  <c r="N452" i="1" s="1"/>
  <c r="J452" i="1"/>
  <c r="I452" i="1"/>
  <c r="G452" i="1"/>
  <c r="Q452" i="1" s="1"/>
  <c r="F452" i="1"/>
  <c r="E452" i="1"/>
  <c r="D452" i="1"/>
  <c r="C452" i="1"/>
  <c r="AI451" i="1"/>
  <c r="AE451" i="1"/>
  <c r="X451" i="1"/>
  <c r="Z451" i="1" s="1"/>
  <c r="U451" i="1"/>
  <c r="S451" i="1"/>
  <c r="R451" i="1"/>
  <c r="Q451" i="1"/>
  <c r="P451" i="1"/>
  <c r="N451" i="1"/>
  <c r="O451" i="1" s="1"/>
  <c r="K451" i="1"/>
  <c r="J451" i="1"/>
  <c r="I451" i="1"/>
  <c r="G451" i="1"/>
  <c r="F451" i="1"/>
  <c r="E451" i="1"/>
  <c r="D451" i="1"/>
  <c r="C451" i="1"/>
  <c r="AI450" i="1"/>
  <c r="AE450" i="1"/>
  <c r="X450" i="1"/>
  <c r="Z450" i="1" s="1"/>
  <c r="U450" i="1"/>
  <c r="S450" i="1"/>
  <c r="R450" i="1"/>
  <c r="Q450" i="1"/>
  <c r="P450" i="1"/>
  <c r="K450" i="1"/>
  <c r="N450" i="1" s="1"/>
  <c r="J450" i="1"/>
  <c r="I450" i="1"/>
  <c r="G450" i="1"/>
  <c r="F450" i="1"/>
  <c r="E450" i="1"/>
  <c r="D450" i="1"/>
  <c r="C450" i="1"/>
  <c r="AI449" i="1"/>
  <c r="AE449" i="1"/>
  <c r="Z449" i="1"/>
  <c r="X449" i="1"/>
  <c r="U449" i="1"/>
  <c r="S449" i="1"/>
  <c r="R449" i="1"/>
  <c r="Q449" i="1"/>
  <c r="P449" i="1"/>
  <c r="K449" i="1"/>
  <c r="N449" i="1" s="1"/>
  <c r="O449" i="1" s="1"/>
  <c r="J449" i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R448" i="1"/>
  <c r="P448" i="1"/>
  <c r="K448" i="1"/>
  <c r="N448" i="1" s="1"/>
  <c r="J448" i="1"/>
  <c r="I448" i="1"/>
  <c r="G448" i="1"/>
  <c r="Q448" i="1" s="1"/>
  <c r="F448" i="1"/>
  <c r="E448" i="1"/>
  <c r="D448" i="1"/>
  <c r="C448" i="1"/>
  <c r="AI447" i="1"/>
  <c r="AE447" i="1"/>
  <c r="X447" i="1"/>
  <c r="Z447" i="1" s="1"/>
  <c r="U447" i="1"/>
  <c r="S447" i="1"/>
  <c r="R447" i="1"/>
  <c r="Q447" i="1"/>
  <c r="P447" i="1"/>
  <c r="N447" i="1"/>
  <c r="O447" i="1" s="1"/>
  <c r="K447" i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R446" i="1"/>
  <c r="Q446" i="1"/>
  <c r="P446" i="1"/>
  <c r="K446" i="1"/>
  <c r="N446" i="1" s="1"/>
  <c r="J446" i="1"/>
  <c r="I446" i="1"/>
  <c r="G446" i="1"/>
  <c r="F446" i="1"/>
  <c r="E446" i="1"/>
  <c r="D446" i="1"/>
  <c r="C446" i="1"/>
  <c r="AI445" i="1"/>
  <c r="AE445" i="1"/>
  <c r="Z445" i="1"/>
  <c r="X445" i="1"/>
  <c r="U445" i="1"/>
  <c r="S445" i="1"/>
  <c r="R445" i="1"/>
  <c r="Q445" i="1"/>
  <c r="P445" i="1"/>
  <c r="N445" i="1"/>
  <c r="O445" i="1" s="1"/>
  <c r="K445" i="1"/>
  <c r="J445" i="1"/>
  <c r="I445" i="1"/>
  <c r="G445" i="1"/>
  <c r="F445" i="1"/>
  <c r="E445" i="1"/>
  <c r="D445" i="1"/>
  <c r="C445" i="1"/>
  <c r="AI444" i="1"/>
  <c r="AE444" i="1"/>
  <c r="X444" i="1"/>
  <c r="Z444" i="1" s="1"/>
  <c r="U444" i="1"/>
  <c r="S444" i="1"/>
  <c r="R444" i="1"/>
  <c r="P444" i="1"/>
  <c r="K444" i="1"/>
  <c r="N444" i="1" s="1"/>
  <c r="J444" i="1"/>
  <c r="I444" i="1"/>
  <c r="G444" i="1"/>
  <c r="Q444" i="1" s="1"/>
  <c r="F444" i="1"/>
  <c r="E444" i="1"/>
  <c r="D444" i="1"/>
  <c r="C444" i="1"/>
  <c r="AI443" i="1"/>
  <c r="AE443" i="1"/>
  <c r="X443" i="1"/>
  <c r="Z443" i="1" s="1"/>
  <c r="U443" i="1"/>
  <c r="S443" i="1"/>
  <c r="R443" i="1"/>
  <c r="Q443" i="1"/>
  <c r="P443" i="1"/>
  <c r="N443" i="1"/>
  <c r="O443" i="1" s="1"/>
  <c r="K443" i="1"/>
  <c r="J443" i="1"/>
  <c r="I443" i="1"/>
  <c r="G443" i="1"/>
  <c r="F443" i="1"/>
  <c r="E443" i="1"/>
  <c r="D443" i="1"/>
  <c r="C443" i="1"/>
  <c r="AI442" i="1"/>
  <c r="AE442" i="1"/>
  <c r="X442" i="1"/>
  <c r="Z442" i="1" s="1"/>
  <c r="U442" i="1"/>
  <c r="S442" i="1"/>
  <c r="R442" i="1"/>
  <c r="Q442" i="1"/>
  <c r="P442" i="1"/>
  <c r="K442" i="1"/>
  <c r="N442" i="1" s="1"/>
  <c r="J442" i="1"/>
  <c r="I442" i="1"/>
  <c r="G442" i="1"/>
  <c r="F442" i="1"/>
  <c r="E442" i="1"/>
  <c r="D442" i="1"/>
  <c r="C442" i="1"/>
  <c r="AI441" i="1"/>
  <c r="AE441" i="1"/>
  <c r="Z441" i="1"/>
  <c r="X441" i="1"/>
  <c r="U441" i="1"/>
  <c r="S441" i="1"/>
  <c r="R441" i="1"/>
  <c r="Q441" i="1"/>
  <c r="P441" i="1"/>
  <c r="K441" i="1"/>
  <c r="N441" i="1" s="1"/>
  <c r="J441" i="1"/>
  <c r="I441" i="1"/>
  <c r="G441" i="1"/>
  <c r="F441" i="1"/>
  <c r="E441" i="1"/>
  <c r="D441" i="1"/>
  <c r="C441" i="1"/>
  <c r="AI440" i="1"/>
  <c r="AE440" i="1"/>
  <c r="X440" i="1"/>
  <c r="Z440" i="1" s="1"/>
  <c r="U440" i="1"/>
  <c r="S440" i="1"/>
  <c r="R440" i="1"/>
  <c r="P440" i="1"/>
  <c r="K440" i="1"/>
  <c r="N440" i="1" s="1"/>
  <c r="J440" i="1"/>
  <c r="I440" i="1"/>
  <c r="G440" i="1"/>
  <c r="Q440" i="1" s="1"/>
  <c r="F440" i="1"/>
  <c r="E440" i="1"/>
  <c r="D440" i="1"/>
  <c r="C440" i="1"/>
  <c r="AI439" i="1"/>
  <c r="AE439" i="1"/>
  <c r="X439" i="1"/>
  <c r="Z439" i="1" s="1"/>
  <c r="U439" i="1"/>
  <c r="S439" i="1"/>
  <c r="R439" i="1"/>
  <c r="Q439" i="1"/>
  <c r="P439" i="1"/>
  <c r="N439" i="1"/>
  <c r="K439" i="1"/>
  <c r="J439" i="1"/>
  <c r="I439" i="1"/>
  <c r="O439" i="1" s="1"/>
  <c r="G439" i="1"/>
  <c r="F439" i="1"/>
  <c r="E439" i="1"/>
  <c r="D439" i="1"/>
  <c r="C439" i="1"/>
  <c r="AI438" i="1"/>
  <c r="AE438" i="1"/>
  <c r="X438" i="1"/>
  <c r="Z438" i="1" s="1"/>
  <c r="U438" i="1"/>
  <c r="S438" i="1"/>
  <c r="R438" i="1"/>
  <c r="Q438" i="1"/>
  <c r="P438" i="1"/>
  <c r="K438" i="1"/>
  <c r="N438" i="1" s="1"/>
  <c r="J438" i="1"/>
  <c r="I438" i="1"/>
  <c r="G438" i="1"/>
  <c r="F438" i="1"/>
  <c r="E438" i="1"/>
  <c r="D438" i="1"/>
  <c r="C438" i="1"/>
  <c r="AI437" i="1"/>
  <c r="AE437" i="1"/>
  <c r="Z437" i="1"/>
  <c r="X437" i="1"/>
  <c r="U437" i="1"/>
  <c r="S437" i="1"/>
  <c r="R437" i="1"/>
  <c r="Q437" i="1"/>
  <c r="P437" i="1"/>
  <c r="N437" i="1"/>
  <c r="K437" i="1"/>
  <c r="J437" i="1"/>
  <c r="I437" i="1"/>
  <c r="G437" i="1"/>
  <c r="F437" i="1"/>
  <c r="E437" i="1"/>
  <c r="D437" i="1"/>
  <c r="C437" i="1"/>
  <c r="AI436" i="1"/>
  <c r="AE436" i="1"/>
  <c r="X436" i="1"/>
  <c r="Z436" i="1" s="1"/>
  <c r="U436" i="1"/>
  <c r="S436" i="1"/>
  <c r="R436" i="1"/>
  <c r="P436" i="1"/>
  <c r="K436" i="1"/>
  <c r="N436" i="1" s="1"/>
  <c r="J436" i="1"/>
  <c r="I436" i="1"/>
  <c r="G436" i="1"/>
  <c r="Q436" i="1" s="1"/>
  <c r="F436" i="1"/>
  <c r="E436" i="1"/>
  <c r="D436" i="1"/>
  <c r="C436" i="1"/>
  <c r="AI435" i="1"/>
  <c r="AE435" i="1"/>
  <c r="X435" i="1"/>
  <c r="Z435" i="1" s="1"/>
  <c r="U435" i="1"/>
  <c r="S435" i="1"/>
  <c r="R435" i="1"/>
  <c r="Q435" i="1"/>
  <c r="P435" i="1"/>
  <c r="N435" i="1"/>
  <c r="K435" i="1"/>
  <c r="J435" i="1"/>
  <c r="I435" i="1"/>
  <c r="O435" i="1" s="1"/>
  <c r="G435" i="1"/>
  <c r="F435" i="1"/>
  <c r="E435" i="1"/>
  <c r="D435" i="1"/>
  <c r="C435" i="1"/>
  <c r="AI434" i="1"/>
  <c r="AE434" i="1"/>
  <c r="X434" i="1"/>
  <c r="Z434" i="1" s="1"/>
  <c r="U434" i="1"/>
  <c r="S434" i="1"/>
  <c r="R434" i="1"/>
  <c r="Q434" i="1"/>
  <c r="P434" i="1"/>
  <c r="K434" i="1"/>
  <c r="N434" i="1" s="1"/>
  <c r="J434" i="1"/>
  <c r="I434" i="1"/>
  <c r="G434" i="1"/>
  <c r="F434" i="1"/>
  <c r="E434" i="1"/>
  <c r="D434" i="1"/>
  <c r="C434" i="1"/>
  <c r="AI433" i="1"/>
  <c r="AE433" i="1"/>
  <c r="Z433" i="1"/>
  <c r="X433" i="1"/>
  <c r="U433" i="1"/>
  <c r="S433" i="1"/>
  <c r="R433" i="1"/>
  <c r="Q433" i="1"/>
  <c r="P433" i="1"/>
  <c r="K433" i="1"/>
  <c r="N433" i="1" s="1"/>
  <c r="O433" i="1" s="1"/>
  <c r="J433" i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R432" i="1"/>
  <c r="P432" i="1"/>
  <c r="K432" i="1"/>
  <c r="N432" i="1" s="1"/>
  <c r="J432" i="1"/>
  <c r="I432" i="1"/>
  <c r="G432" i="1"/>
  <c r="Q432" i="1" s="1"/>
  <c r="F432" i="1"/>
  <c r="E432" i="1"/>
  <c r="D432" i="1"/>
  <c r="C432" i="1"/>
  <c r="AI431" i="1"/>
  <c r="AE431" i="1"/>
  <c r="X431" i="1"/>
  <c r="Z431" i="1" s="1"/>
  <c r="U431" i="1"/>
  <c r="S431" i="1"/>
  <c r="R431" i="1"/>
  <c r="Q431" i="1"/>
  <c r="P431" i="1"/>
  <c r="N431" i="1"/>
  <c r="O431" i="1" s="1"/>
  <c r="K431" i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R430" i="1"/>
  <c r="Q430" i="1"/>
  <c r="P430" i="1"/>
  <c r="K430" i="1"/>
  <c r="N430" i="1" s="1"/>
  <c r="J430" i="1"/>
  <c r="I430" i="1"/>
  <c r="G430" i="1"/>
  <c r="F430" i="1"/>
  <c r="E430" i="1"/>
  <c r="D430" i="1"/>
  <c r="C430" i="1"/>
  <c r="AI429" i="1"/>
  <c r="AE429" i="1"/>
  <c r="Z429" i="1"/>
  <c r="X429" i="1"/>
  <c r="U429" i="1"/>
  <c r="S429" i="1"/>
  <c r="R429" i="1"/>
  <c r="Q429" i="1"/>
  <c r="P429" i="1"/>
  <c r="N429" i="1"/>
  <c r="O429" i="1" s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R428" i="1"/>
  <c r="P428" i="1"/>
  <c r="K428" i="1"/>
  <c r="N428" i="1" s="1"/>
  <c r="J428" i="1"/>
  <c r="I428" i="1"/>
  <c r="G428" i="1"/>
  <c r="Q428" i="1" s="1"/>
  <c r="F428" i="1"/>
  <c r="E428" i="1"/>
  <c r="D428" i="1"/>
  <c r="C428" i="1"/>
  <c r="AI427" i="1"/>
  <c r="AE427" i="1"/>
  <c r="X427" i="1"/>
  <c r="Z427" i="1" s="1"/>
  <c r="U427" i="1"/>
  <c r="S427" i="1"/>
  <c r="R427" i="1"/>
  <c r="Q427" i="1"/>
  <c r="P427" i="1"/>
  <c r="N427" i="1"/>
  <c r="O427" i="1" s="1"/>
  <c r="K427" i="1"/>
  <c r="J427" i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R426" i="1"/>
  <c r="Q426" i="1"/>
  <c r="P426" i="1"/>
  <c r="K426" i="1"/>
  <c r="N426" i="1" s="1"/>
  <c r="J426" i="1"/>
  <c r="I426" i="1"/>
  <c r="G426" i="1"/>
  <c r="F426" i="1"/>
  <c r="E426" i="1"/>
  <c r="D426" i="1"/>
  <c r="C426" i="1"/>
  <c r="AI425" i="1"/>
  <c r="AE425" i="1"/>
  <c r="Z425" i="1"/>
  <c r="X425" i="1"/>
  <c r="U425" i="1"/>
  <c r="S425" i="1"/>
  <c r="R425" i="1"/>
  <c r="Q425" i="1"/>
  <c r="P425" i="1"/>
  <c r="N425" i="1"/>
  <c r="K425" i="1"/>
  <c r="J425" i="1"/>
  <c r="I425" i="1"/>
  <c r="O425" i="1" s="1"/>
  <c r="G425" i="1"/>
  <c r="F425" i="1"/>
  <c r="E425" i="1"/>
  <c r="D425" i="1"/>
  <c r="C425" i="1"/>
  <c r="AI424" i="1"/>
  <c r="AE424" i="1"/>
  <c r="X424" i="1"/>
  <c r="Z424" i="1" s="1"/>
  <c r="U424" i="1"/>
  <c r="S424" i="1"/>
  <c r="R424" i="1"/>
  <c r="P424" i="1"/>
  <c r="K424" i="1"/>
  <c r="N424" i="1" s="1"/>
  <c r="J424" i="1"/>
  <c r="I424" i="1"/>
  <c r="G424" i="1"/>
  <c r="F424" i="1"/>
  <c r="E424" i="1"/>
  <c r="D424" i="1"/>
  <c r="C424" i="1"/>
  <c r="AI423" i="1"/>
  <c r="AE423" i="1"/>
  <c r="Z423" i="1" s="1"/>
  <c r="X423" i="1"/>
  <c r="U423" i="1"/>
  <c r="S423" i="1"/>
  <c r="R423" i="1"/>
  <c r="Q423" i="1"/>
  <c r="P423" i="1"/>
  <c r="O423" i="1"/>
  <c r="N423" i="1"/>
  <c r="K423" i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R422" i="1"/>
  <c r="Q422" i="1"/>
  <c r="P422" i="1"/>
  <c r="K422" i="1"/>
  <c r="N422" i="1" s="1"/>
  <c r="J422" i="1"/>
  <c r="I422" i="1"/>
  <c r="O422" i="1" s="1"/>
  <c r="G422" i="1"/>
  <c r="F422" i="1"/>
  <c r="E422" i="1"/>
  <c r="D422" i="1"/>
  <c r="C422" i="1"/>
  <c r="AI421" i="1"/>
  <c r="AE421" i="1"/>
  <c r="Z421" i="1"/>
  <c r="X421" i="1"/>
  <c r="U421" i="1"/>
  <c r="S421" i="1"/>
  <c r="R421" i="1"/>
  <c r="Q421" i="1"/>
  <c r="P421" i="1"/>
  <c r="N421" i="1"/>
  <c r="K421" i="1"/>
  <c r="J421" i="1"/>
  <c r="I421" i="1"/>
  <c r="O421" i="1" s="1"/>
  <c r="G421" i="1"/>
  <c r="F421" i="1"/>
  <c r="E421" i="1"/>
  <c r="D421" i="1"/>
  <c r="C421" i="1"/>
  <c r="AI420" i="1"/>
  <c r="AE420" i="1"/>
  <c r="X420" i="1"/>
  <c r="Z420" i="1" s="1"/>
  <c r="U420" i="1"/>
  <c r="S420" i="1"/>
  <c r="R420" i="1"/>
  <c r="Q420" i="1"/>
  <c r="P420" i="1"/>
  <c r="K420" i="1"/>
  <c r="N420" i="1" s="1"/>
  <c r="J420" i="1"/>
  <c r="I420" i="1"/>
  <c r="G420" i="1"/>
  <c r="F420" i="1"/>
  <c r="E420" i="1"/>
  <c r="D420" i="1"/>
  <c r="C420" i="1"/>
  <c r="AI419" i="1"/>
  <c r="AE419" i="1"/>
  <c r="Z419" i="1" s="1"/>
  <c r="X419" i="1"/>
  <c r="U419" i="1"/>
  <c r="S419" i="1"/>
  <c r="R419" i="1"/>
  <c r="P419" i="1"/>
  <c r="N419" i="1"/>
  <c r="K419" i="1"/>
  <c r="J419" i="1"/>
  <c r="I419" i="1"/>
  <c r="O419" i="1" s="1"/>
  <c r="G419" i="1"/>
  <c r="Q419" i="1" s="1"/>
  <c r="F419" i="1"/>
  <c r="E419" i="1"/>
  <c r="D419" i="1"/>
  <c r="C419" i="1"/>
  <c r="AI418" i="1"/>
  <c r="AE418" i="1"/>
  <c r="Z418" i="1"/>
  <c r="X418" i="1"/>
  <c r="U418" i="1"/>
  <c r="S418" i="1"/>
  <c r="R418" i="1"/>
  <c r="P418" i="1"/>
  <c r="N418" i="1"/>
  <c r="K418" i="1"/>
  <c r="J418" i="1"/>
  <c r="I418" i="1"/>
  <c r="G418" i="1"/>
  <c r="Q418" i="1" s="1"/>
  <c r="F418" i="1"/>
  <c r="E418" i="1"/>
  <c r="D418" i="1"/>
  <c r="C418" i="1"/>
  <c r="AI417" i="1"/>
  <c r="AE417" i="1"/>
  <c r="Z417" i="1"/>
  <c r="X417" i="1"/>
  <c r="U417" i="1"/>
  <c r="S417" i="1"/>
  <c r="R417" i="1"/>
  <c r="Q417" i="1"/>
  <c r="P417" i="1"/>
  <c r="N417" i="1"/>
  <c r="K417" i="1"/>
  <c r="J417" i="1"/>
  <c r="I417" i="1"/>
  <c r="G417" i="1"/>
  <c r="O417" i="1" s="1"/>
  <c r="F417" i="1"/>
  <c r="E417" i="1"/>
  <c r="D417" i="1"/>
  <c r="C417" i="1"/>
  <c r="AI416" i="1"/>
  <c r="AE416" i="1"/>
  <c r="X416" i="1"/>
  <c r="Z416" i="1" s="1"/>
  <c r="U416" i="1"/>
  <c r="S416" i="1"/>
  <c r="R416" i="1"/>
  <c r="Q416" i="1"/>
  <c r="P416" i="1"/>
  <c r="K416" i="1"/>
  <c r="N416" i="1" s="1"/>
  <c r="O416" i="1" s="1"/>
  <c r="J416" i="1"/>
  <c r="I416" i="1"/>
  <c r="G416" i="1"/>
  <c r="F416" i="1"/>
  <c r="E416" i="1"/>
  <c r="D416" i="1"/>
  <c r="C416" i="1"/>
  <c r="AI415" i="1"/>
  <c r="AE415" i="1"/>
  <c r="Z415" i="1" s="1"/>
  <c r="X415" i="1"/>
  <c r="U415" i="1"/>
  <c r="S415" i="1"/>
  <c r="R415" i="1"/>
  <c r="P415" i="1"/>
  <c r="O415" i="1"/>
  <c r="N415" i="1"/>
  <c r="K415" i="1"/>
  <c r="J415" i="1"/>
  <c r="I415" i="1"/>
  <c r="G415" i="1"/>
  <c r="Q415" i="1" s="1"/>
  <c r="F415" i="1"/>
  <c r="E415" i="1"/>
  <c r="D415" i="1"/>
  <c r="C415" i="1"/>
  <c r="AI414" i="1"/>
  <c r="AE414" i="1"/>
  <c r="Z414" i="1" s="1"/>
  <c r="X414" i="1"/>
  <c r="U414" i="1"/>
  <c r="S414" i="1"/>
  <c r="R414" i="1"/>
  <c r="P414" i="1"/>
  <c r="O414" i="1"/>
  <c r="N414" i="1"/>
  <c r="K414" i="1"/>
  <c r="J414" i="1"/>
  <c r="I414" i="1"/>
  <c r="G414" i="1"/>
  <c r="Q414" i="1" s="1"/>
  <c r="F414" i="1"/>
  <c r="E414" i="1"/>
  <c r="D414" i="1"/>
  <c r="C414" i="1"/>
  <c r="AI413" i="1"/>
  <c r="AE413" i="1"/>
  <c r="X413" i="1"/>
  <c r="Z413" i="1" s="1"/>
  <c r="U413" i="1"/>
  <c r="S413" i="1"/>
  <c r="R413" i="1"/>
  <c r="P413" i="1"/>
  <c r="K413" i="1"/>
  <c r="N413" i="1" s="1"/>
  <c r="J413" i="1"/>
  <c r="I413" i="1"/>
  <c r="G413" i="1"/>
  <c r="Q413" i="1" s="1"/>
  <c r="F413" i="1"/>
  <c r="E413" i="1"/>
  <c r="D413" i="1"/>
  <c r="C413" i="1"/>
  <c r="AI412" i="1"/>
  <c r="AE412" i="1"/>
  <c r="X412" i="1"/>
  <c r="Z412" i="1" s="1"/>
  <c r="U412" i="1"/>
  <c r="S412" i="1"/>
  <c r="R412" i="1"/>
  <c r="Q412" i="1"/>
  <c r="P412" i="1"/>
  <c r="K412" i="1"/>
  <c r="N412" i="1" s="1"/>
  <c r="J412" i="1"/>
  <c r="I412" i="1"/>
  <c r="G412" i="1"/>
  <c r="F412" i="1"/>
  <c r="E412" i="1"/>
  <c r="D412" i="1"/>
  <c r="C412" i="1"/>
  <c r="AI411" i="1"/>
  <c r="AE411" i="1"/>
  <c r="Z411" i="1" s="1"/>
  <c r="X411" i="1"/>
  <c r="U411" i="1"/>
  <c r="S411" i="1"/>
  <c r="R411" i="1"/>
  <c r="P411" i="1"/>
  <c r="N411" i="1"/>
  <c r="K411" i="1"/>
  <c r="J411" i="1"/>
  <c r="I411" i="1"/>
  <c r="O411" i="1" s="1"/>
  <c r="G411" i="1"/>
  <c r="Q411" i="1" s="1"/>
  <c r="F411" i="1"/>
  <c r="E411" i="1"/>
  <c r="D411" i="1"/>
  <c r="C411" i="1"/>
  <c r="AI410" i="1"/>
  <c r="AE410" i="1"/>
  <c r="Z410" i="1"/>
  <c r="X410" i="1"/>
  <c r="U410" i="1"/>
  <c r="S410" i="1"/>
  <c r="R410" i="1"/>
  <c r="P410" i="1"/>
  <c r="N410" i="1"/>
  <c r="K410" i="1"/>
  <c r="J410" i="1"/>
  <c r="I410" i="1"/>
  <c r="G410" i="1"/>
  <c r="Q410" i="1" s="1"/>
  <c r="F410" i="1"/>
  <c r="E410" i="1"/>
  <c r="D410" i="1"/>
  <c r="C410" i="1"/>
  <c r="AI409" i="1"/>
  <c r="AE409" i="1"/>
  <c r="Z409" i="1"/>
  <c r="X409" i="1"/>
  <c r="U409" i="1"/>
  <c r="S409" i="1"/>
  <c r="R409" i="1"/>
  <c r="Q409" i="1"/>
  <c r="P409" i="1"/>
  <c r="N409" i="1"/>
  <c r="K409" i="1"/>
  <c r="J409" i="1"/>
  <c r="I409" i="1"/>
  <c r="G409" i="1"/>
  <c r="O409" i="1" s="1"/>
  <c r="F409" i="1"/>
  <c r="E409" i="1"/>
  <c r="D409" i="1"/>
  <c r="C409" i="1"/>
  <c r="AI408" i="1"/>
  <c r="AE408" i="1"/>
  <c r="X408" i="1"/>
  <c r="Z408" i="1" s="1"/>
  <c r="U408" i="1"/>
  <c r="S408" i="1"/>
  <c r="R408" i="1"/>
  <c r="Q408" i="1"/>
  <c r="P408" i="1"/>
  <c r="K408" i="1"/>
  <c r="N408" i="1" s="1"/>
  <c r="O408" i="1" s="1"/>
  <c r="J408" i="1"/>
  <c r="I408" i="1"/>
  <c r="G408" i="1"/>
  <c r="F408" i="1"/>
  <c r="E408" i="1"/>
  <c r="D408" i="1"/>
  <c r="C408" i="1"/>
  <c r="AI407" i="1"/>
  <c r="AE407" i="1"/>
  <c r="Z407" i="1" s="1"/>
  <c r="X407" i="1"/>
  <c r="U407" i="1"/>
  <c r="S407" i="1"/>
  <c r="R407" i="1"/>
  <c r="P407" i="1"/>
  <c r="O407" i="1"/>
  <c r="N407" i="1"/>
  <c r="K407" i="1"/>
  <c r="J407" i="1"/>
  <c r="I407" i="1"/>
  <c r="G407" i="1"/>
  <c r="Q407" i="1" s="1"/>
  <c r="F407" i="1"/>
  <c r="E407" i="1"/>
  <c r="D407" i="1"/>
  <c r="C407" i="1"/>
  <c r="AI406" i="1"/>
  <c r="AE406" i="1"/>
  <c r="Z406" i="1" s="1"/>
  <c r="X406" i="1"/>
  <c r="U406" i="1"/>
  <c r="S406" i="1"/>
  <c r="R406" i="1"/>
  <c r="P406" i="1"/>
  <c r="O406" i="1"/>
  <c r="N406" i="1"/>
  <c r="K406" i="1"/>
  <c r="J406" i="1"/>
  <c r="I406" i="1"/>
  <c r="G406" i="1"/>
  <c r="Q406" i="1" s="1"/>
  <c r="F406" i="1"/>
  <c r="E406" i="1"/>
  <c r="D406" i="1"/>
  <c r="C406" i="1"/>
  <c r="AI405" i="1"/>
  <c r="AE405" i="1"/>
  <c r="X405" i="1"/>
  <c r="Z405" i="1" s="1"/>
  <c r="U405" i="1"/>
  <c r="S405" i="1"/>
  <c r="R405" i="1"/>
  <c r="P405" i="1"/>
  <c r="K405" i="1"/>
  <c r="N405" i="1" s="1"/>
  <c r="J405" i="1"/>
  <c r="I405" i="1"/>
  <c r="G405" i="1"/>
  <c r="Q405" i="1" s="1"/>
  <c r="F405" i="1"/>
  <c r="E405" i="1"/>
  <c r="D405" i="1"/>
  <c r="C405" i="1"/>
  <c r="AI404" i="1"/>
  <c r="AE404" i="1"/>
  <c r="X404" i="1"/>
  <c r="Z404" i="1" s="1"/>
  <c r="U404" i="1"/>
  <c r="S404" i="1"/>
  <c r="R404" i="1"/>
  <c r="Q404" i="1"/>
  <c r="P404" i="1"/>
  <c r="K404" i="1"/>
  <c r="N404" i="1" s="1"/>
  <c r="J404" i="1"/>
  <c r="I404" i="1"/>
  <c r="G404" i="1"/>
  <c r="F404" i="1"/>
  <c r="E404" i="1"/>
  <c r="D404" i="1"/>
  <c r="C404" i="1"/>
  <c r="AI403" i="1"/>
  <c r="AE403" i="1"/>
  <c r="Z403" i="1" s="1"/>
  <c r="X403" i="1"/>
  <c r="U403" i="1"/>
  <c r="S403" i="1"/>
  <c r="R403" i="1"/>
  <c r="P403" i="1"/>
  <c r="N403" i="1"/>
  <c r="K403" i="1"/>
  <c r="J403" i="1"/>
  <c r="I403" i="1"/>
  <c r="O403" i="1" s="1"/>
  <c r="G403" i="1"/>
  <c r="Q403" i="1" s="1"/>
  <c r="F403" i="1"/>
  <c r="E403" i="1"/>
  <c r="D403" i="1"/>
  <c r="C403" i="1"/>
  <c r="AI402" i="1"/>
  <c r="AE402" i="1"/>
  <c r="Z402" i="1"/>
  <c r="X402" i="1"/>
  <c r="U402" i="1"/>
  <c r="S402" i="1"/>
  <c r="R402" i="1"/>
  <c r="P402" i="1"/>
  <c r="N402" i="1"/>
  <c r="K402" i="1"/>
  <c r="J402" i="1"/>
  <c r="I402" i="1"/>
  <c r="G402" i="1"/>
  <c r="Q402" i="1" s="1"/>
  <c r="F402" i="1"/>
  <c r="E402" i="1"/>
  <c r="D402" i="1"/>
  <c r="C402" i="1"/>
  <c r="AI401" i="1"/>
  <c r="AE401" i="1"/>
  <c r="Z401" i="1"/>
  <c r="X401" i="1"/>
  <c r="U401" i="1"/>
  <c r="S401" i="1"/>
  <c r="R401" i="1"/>
  <c r="Q401" i="1"/>
  <c r="P401" i="1"/>
  <c r="N401" i="1"/>
  <c r="K401" i="1"/>
  <c r="J401" i="1"/>
  <c r="I401" i="1"/>
  <c r="G401" i="1"/>
  <c r="O401" i="1" s="1"/>
  <c r="F401" i="1"/>
  <c r="E401" i="1"/>
  <c r="D401" i="1"/>
  <c r="C401" i="1"/>
  <c r="AI400" i="1"/>
  <c r="AE400" i="1"/>
  <c r="X400" i="1"/>
  <c r="Z400" i="1" s="1"/>
  <c r="U400" i="1"/>
  <c r="S400" i="1"/>
  <c r="R400" i="1"/>
  <c r="Q400" i="1"/>
  <c r="P400" i="1"/>
  <c r="K400" i="1"/>
  <c r="N400" i="1" s="1"/>
  <c r="O400" i="1" s="1"/>
  <c r="J400" i="1"/>
  <c r="I400" i="1"/>
  <c r="G400" i="1"/>
  <c r="F400" i="1"/>
  <c r="E400" i="1"/>
  <c r="D400" i="1"/>
  <c r="C400" i="1"/>
  <c r="AI399" i="1"/>
  <c r="AE399" i="1"/>
  <c r="Z399" i="1" s="1"/>
  <c r="X399" i="1"/>
  <c r="U399" i="1"/>
  <c r="S399" i="1"/>
  <c r="R399" i="1"/>
  <c r="P399" i="1"/>
  <c r="O399" i="1"/>
  <c r="N399" i="1"/>
  <c r="K399" i="1"/>
  <c r="J399" i="1"/>
  <c r="I399" i="1"/>
  <c r="G399" i="1"/>
  <c r="Q399" i="1" s="1"/>
  <c r="F399" i="1"/>
  <c r="E399" i="1"/>
  <c r="D399" i="1"/>
  <c r="C399" i="1"/>
  <c r="AI398" i="1"/>
  <c r="AE398" i="1"/>
  <c r="Z398" i="1" s="1"/>
  <c r="X398" i="1"/>
  <c r="U398" i="1"/>
  <c r="S398" i="1"/>
  <c r="R398" i="1"/>
  <c r="P398" i="1"/>
  <c r="O398" i="1"/>
  <c r="N398" i="1"/>
  <c r="K398" i="1"/>
  <c r="J398" i="1"/>
  <c r="I398" i="1"/>
  <c r="G398" i="1"/>
  <c r="Q398" i="1" s="1"/>
  <c r="F398" i="1"/>
  <c r="E398" i="1"/>
  <c r="D398" i="1"/>
  <c r="C398" i="1"/>
  <c r="AI397" i="1"/>
  <c r="AE397" i="1"/>
  <c r="X397" i="1"/>
  <c r="Z397" i="1" s="1"/>
  <c r="U397" i="1"/>
  <c r="S397" i="1"/>
  <c r="R397" i="1"/>
  <c r="P397" i="1"/>
  <c r="K397" i="1"/>
  <c r="N397" i="1" s="1"/>
  <c r="J397" i="1"/>
  <c r="I397" i="1"/>
  <c r="G397" i="1"/>
  <c r="Q397" i="1" s="1"/>
  <c r="F397" i="1"/>
  <c r="E397" i="1"/>
  <c r="D397" i="1"/>
  <c r="C397" i="1"/>
  <c r="AI396" i="1"/>
  <c r="AE396" i="1"/>
  <c r="X396" i="1"/>
  <c r="Z396" i="1" s="1"/>
  <c r="U396" i="1"/>
  <c r="S396" i="1"/>
  <c r="R396" i="1"/>
  <c r="Q396" i="1"/>
  <c r="P396" i="1"/>
  <c r="K396" i="1"/>
  <c r="N396" i="1" s="1"/>
  <c r="J396" i="1"/>
  <c r="I396" i="1"/>
  <c r="G396" i="1"/>
  <c r="F396" i="1"/>
  <c r="E396" i="1"/>
  <c r="D396" i="1"/>
  <c r="C396" i="1"/>
  <c r="AI395" i="1"/>
  <c r="AE395" i="1"/>
  <c r="Z395" i="1" s="1"/>
  <c r="X395" i="1"/>
  <c r="U395" i="1"/>
  <c r="S395" i="1"/>
  <c r="R395" i="1"/>
  <c r="P395" i="1"/>
  <c r="N395" i="1"/>
  <c r="K395" i="1"/>
  <c r="J395" i="1"/>
  <c r="I395" i="1"/>
  <c r="O395" i="1" s="1"/>
  <c r="G395" i="1"/>
  <c r="Q395" i="1" s="1"/>
  <c r="F395" i="1"/>
  <c r="E395" i="1"/>
  <c r="D395" i="1"/>
  <c r="C395" i="1"/>
  <c r="AI394" i="1"/>
  <c r="AE394" i="1"/>
  <c r="Z394" i="1"/>
  <c r="X394" i="1"/>
  <c r="U394" i="1"/>
  <c r="S394" i="1"/>
  <c r="R394" i="1"/>
  <c r="P394" i="1"/>
  <c r="N394" i="1"/>
  <c r="K394" i="1"/>
  <c r="J394" i="1"/>
  <c r="I394" i="1"/>
  <c r="G394" i="1"/>
  <c r="Q394" i="1" s="1"/>
  <c r="F394" i="1"/>
  <c r="E394" i="1"/>
  <c r="D394" i="1"/>
  <c r="C394" i="1"/>
  <c r="AI393" i="1"/>
  <c r="AE393" i="1"/>
  <c r="Z393" i="1"/>
  <c r="X393" i="1"/>
  <c r="U393" i="1"/>
  <c r="S393" i="1"/>
  <c r="R393" i="1"/>
  <c r="Q393" i="1"/>
  <c r="P393" i="1"/>
  <c r="N393" i="1"/>
  <c r="K393" i="1"/>
  <c r="J393" i="1"/>
  <c r="I393" i="1"/>
  <c r="G393" i="1"/>
  <c r="O393" i="1" s="1"/>
  <c r="F393" i="1"/>
  <c r="E393" i="1"/>
  <c r="D393" i="1"/>
  <c r="C393" i="1"/>
  <c r="AI392" i="1"/>
  <c r="AE392" i="1"/>
  <c r="X392" i="1"/>
  <c r="Z392" i="1" s="1"/>
  <c r="U392" i="1"/>
  <c r="S392" i="1"/>
  <c r="R392" i="1"/>
  <c r="Q392" i="1"/>
  <c r="P392" i="1"/>
  <c r="K392" i="1"/>
  <c r="N392" i="1" s="1"/>
  <c r="O392" i="1" s="1"/>
  <c r="J392" i="1"/>
  <c r="I392" i="1"/>
  <c r="G392" i="1"/>
  <c r="F392" i="1"/>
  <c r="E392" i="1"/>
  <c r="D392" i="1"/>
  <c r="C392" i="1"/>
  <c r="AI391" i="1"/>
  <c r="AE391" i="1"/>
  <c r="Z391" i="1" s="1"/>
  <c r="X391" i="1"/>
  <c r="U391" i="1"/>
  <c r="S391" i="1"/>
  <c r="R391" i="1"/>
  <c r="P391" i="1"/>
  <c r="O391" i="1"/>
  <c r="N391" i="1"/>
  <c r="K391" i="1"/>
  <c r="J391" i="1"/>
  <c r="I391" i="1"/>
  <c r="G391" i="1"/>
  <c r="Q391" i="1" s="1"/>
  <c r="F391" i="1"/>
  <c r="E391" i="1"/>
  <c r="D391" i="1"/>
  <c r="C391" i="1"/>
  <c r="AI390" i="1"/>
  <c r="AE390" i="1"/>
  <c r="Z390" i="1" s="1"/>
  <c r="X390" i="1"/>
  <c r="U390" i="1"/>
  <c r="S390" i="1"/>
  <c r="R390" i="1"/>
  <c r="P390" i="1"/>
  <c r="O390" i="1"/>
  <c r="N390" i="1"/>
  <c r="K390" i="1"/>
  <c r="J390" i="1"/>
  <c r="I390" i="1"/>
  <c r="G390" i="1"/>
  <c r="Q390" i="1" s="1"/>
  <c r="F390" i="1"/>
  <c r="E390" i="1"/>
  <c r="D390" i="1"/>
  <c r="C390" i="1"/>
  <c r="AI389" i="1"/>
  <c r="AE389" i="1"/>
  <c r="X389" i="1"/>
  <c r="Z389" i="1" s="1"/>
  <c r="U389" i="1"/>
  <c r="S389" i="1"/>
  <c r="R389" i="1"/>
  <c r="P389" i="1"/>
  <c r="K389" i="1"/>
  <c r="N389" i="1" s="1"/>
  <c r="J389" i="1"/>
  <c r="I389" i="1"/>
  <c r="G389" i="1"/>
  <c r="Q389" i="1" s="1"/>
  <c r="F389" i="1"/>
  <c r="E389" i="1"/>
  <c r="D389" i="1"/>
  <c r="C389" i="1"/>
  <c r="AI388" i="1"/>
  <c r="AE388" i="1"/>
  <c r="X388" i="1"/>
  <c r="Z388" i="1" s="1"/>
  <c r="U388" i="1"/>
  <c r="S388" i="1"/>
  <c r="R388" i="1"/>
  <c r="Q388" i="1"/>
  <c r="P388" i="1"/>
  <c r="K388" i="1"/>
  <c r="N388" i="1" s="1"/>
  <c r="J388" i="1"/>
  <c r="I388" i="1"/>
  <c r="G388" i="1"/>
  <c r="F388" i="1"/>
  <c r="E388" i="1"/>
  <c r="D388" i="1"/>
  <c r="C388" i="1"/>
  <c r="AI387" i="1"/>
  <c r="AE387" i="1"/>
  <c r="Z387" i="1" s="1"/>
  <c r="X387" i="1"/>
  <c r="U387" i="1"/>
  <c r="S387" i="1"/>
  <c r="R387" i="1"/>
  <c r="P387" i="1"/>
  <c r="N387" i="1"/>
  <c r="K387" i="1"/>
  <c r="J387" i="1"/>
  <c r="I387" i="1"/>
  <c r="O387" i="1" s="1"/>
  <c r="G387" i="1"/>
  <c r="Q387" i="1" s="1"/>
  <c r="F387" i="1"/>
  <c r="E387" i="1"/>
  <c r="D387" i="1"/>
  <c r="C387" i="1"/>
  <c r="AI386" i="1"/>
  <c r="AE386" i="1"/>
  <c r="Z386" i="1"/>
  <c r="X386" i="1"/>
  <c r="U386" i="1"/>
  <c r="S386" i="1"/>
  <c r="R386" i="1"/>
  <c r="P386" i="1"/>
  <c r="N386" i="1"/>
  <c r="K386" i="1"/>
  <c r="J386" i="1"/>
  <c r="I386" i="1"/>
  <c r="G386" i="1"/>
  <c r="Q386" i="1" s="1"/>
  <c r="F386" i="1"/>
  <c r="E386" i="1"/>
  <c r="D386" i="1"/>
  <c r="C386" i="1"/>
  <c r="AI385" i="1"/>
  <c r="AE385" i="1"/>
  <c r="Z385" i="1"/>
  <c r="X385" i="1"/>
  <c r="U385" i="1"/>
  <c r="S385" i="1"/>
  <c r="R385" i="1"/>
  <c r="Q385" i="1"/>
  <c r="P385" i="1"/>
  <c r="N385" i="1"/>
  <c r="K385" i="1"/>
  <c r="J385" i="1"/>
  <c r="I385" i="1"/>
  <c r="G385" i="1"/>
  <c r="O385" i="1" s="1"/>
  <c r="F385" i="1"/>
  <c r="E385" i="1"/>
  <c r="D385" i="1"/>
  <c r="C385" i="1"/>
  <c r="AI384" i="1"/>
  <c r="AE384" i="1"/>
  <c r="X384" i="1"/>
  <c r="Z384" i="1" s="1"/>
  <c r="U384" i="1"/>
  <c r="S384" i="1"/>
  <c r="R384" i="1"/>
  <c r="Q384" i="1"/>
  <c r="P384" i="1"/>
  <c r="K384" i="1"/>
  <c r="N384" i="1" s="1"/>
  <c r="O384" i="1" s="1"/>
  <c r="J384" i="1"/>
  <c r="I384" i="1"/>
  <c r="G384" i="1"/>
  <c r="F384" i="1"/>
  <c r="E384" i="1"/>
  <c r="D384" i="1"/>
  <c r="C384" i="1"/>
  <c r="AI383" i="1"/>
  <c r="AE383" i="1"/>
  <c r="Z383" i="1" s="1"/>
  <c r="X383" i="1"/>
  <c r="U383" i="1"/>
  <c r="S383" i="1"/>
  <c r="R383" i="1"/>
  <c r="P383" i="1"/>
  <c r="O383" i="1"/>
  <c r="N383" i="1"/>
  <c r="K383" i="1"/>
  <c r="J383" i="1"/>
  <c r="I383" i="1"/>
  <c r="G383" i="1"/>
  <c r="Q383" i="1" s="1"/>
  <c r="F383" i="1"/>
  <c r="E383" i="1"/>
  <c r="D383" i="1"/>
  <c r="C383" i="1"/>
  <c r="AI382" i="1"/>
  <c r="AE382" i="1"/>
  <c r="Z382" i="1" s="1"/>
  <c r="X382" i="1"/>
  <c r="U382" i="1"/>
  <c r="S382" i="1"/>
  <c r="R382" i="1"/>
  <c r="P382" i="1"/>
  <c r="O382" i="1"/>
  <c r="N382" i="1"/>
  <c r="K382" i="1"/>
  <c r="J382" i="1"/>
  <c r="I382" i="1"/>
  <c r="G382" i="1"/>
  <c r="Q382" i="1" s="1"/>
  <c r="F382" i="1"/>
  <c r="E382" i="1"/>
  <c r="D382" i="1"/>
  <c r="C382" i="1"/>
  <c r="AI381" i="1"/>
  <c r="AE381" i="1"/>
  <c r="X381" i="1"/>
  <c r="Z381" i="1" s="1"/>
  <c r="U381" i="1"/>
  <c r="S381" i="1"/>
  <c r="R381" i="1"/>
  <c r="P381" i="1"/>
  <c r="K381" i="1"/>
  <c r="N381" i="1" s="1"/>
  <c r="J381" i="1"/>
  <c r="I381" i="1"/>
  <c r="G381" i="1"/>
  <c r="Q381" i="1" s="1"/>
  <c r="F381" i="1"/>
  <c r="E381" i="1"/>
  <c r="D381" i="1"/>
  <c r="C381" i="1"/>
  <c r="AI380" i="1"/>
  <c r="AE380" i="1"/>
  <c r="X380" i="1"/>
  <c r="Z380" i="1" s="1"/>
  <c r="U380" i="1"/>
  <c r="S380" i="1"/>
  <c r="R380" i="1"/>
  <c r="Q380" i="1"/>
  <c r="P380" i="1"/>
  <c r="K380" i="1"/>
  <c r="N380" i="1" s="1"/>
  <c r="J380" i="1"/>
  <c r="I380" i="1"/>
  <c r="G380" i="1"/>
  <c r="F380" i="1"/>
  <c r="E380" i="1"/>
  <c r="D380" i="1"/>
  <c r="C380" i="1"/>
  <c r="AI379" i="1"/>
  <c r="AE379" i="1"/>
  <c r="Z379" i="1" s="1"/>
  <c r="X379" i="1"/>
  <c r="U379" i="1"/>
  <c r="S379" i="1"/>
  <c r="R379" i="1"/>
  <c r="P379" i="1"/>
  <c r="N379" i="1"/>
  <c r="K379" i="1"/>
  <c r="J379" i="1"/>
  <c r="I379" i="1"/>
  <c r="O379" i="1" s="1"/>
  <c r="G379" i="1"/>
  <c r="Q379" i="1" s="1"/>
  <c r="F379" i="1"/>
  <c r="E379" i="1"/>
  <c r="D379" i="1"/>
  <c r="C379" i="1"/>
  <c r="AI378" i="1"/>
  <c r="AE378" i="1"/>
  <c r="Z378" i="1"/>
  <c r="X378" i="1"/>
  <c r="U378" i="1"/>
  <c r="S378" i="1"/>
  <c r="R378" i="1"/>
  <c r="P378" i="1"/>
  <c r="N378" i="1"/>
  <c r="K378" i="1"/>
  <c r="J378" i="1"/>
  <c r="I378" i="1"/>
  <c r="G378" i="1"/>
  <c r="Q378" i="1" s="1"/>
  <c r="F378" i="1"/>
  <c r="E378" i="1"/>
  <c r="D378" i="1"/>
  <c r="C378" i="1"/>
  <c r="AI377" i="1"/>
  <c r="AE377" i="1"/>
  <c r="Z377" i="1"/>
  <c r="X377" i="1"/>
  <c r="U377" i="1"/>
  <c r="S377" i="1"/>
  <c r="R377" i="1"/>
  <c r="Q377" i="1"/>
  <c r="P377" i="1"/>
  <c r="N377" i="1"/>
  <c r="K377" i="1"/>
  <c r="J377" i="1"/>
  <c r="I377" i="1"/>
  <c r="G377" i="1"/>
  <c r="O377" i="1" s="1"/>
  <c r="F377" i="1"/>
  <c r="E377" i="1"/>
  <c r="D377" i="1"/>
  <c r="C377" i="1"/>
  <c r="AI376" i="1"/>
  <c r="AE376" i="1"/>
  <c r="X376" i="1"/>
  <c r="Z376" i="1" s="1"/>
  <c r="U376" i="1"/>
  <c r="S376" i="1"/>
  <c r="R376" i="1"/>
  <c r="Q376" i="1"/>
  <c r="P376" i="1"/>
  <c r="K376" i="1"/>
  <c r="N376" i="1" s="1"/>
  <c r="O376" i="1" s="1"/>
  <c r="J376" i="1"/>
  <c r="I376" i="1"/>
  <c r="G376" i="1"/>
  <c r="F376" i="1"/>
  <c r="E376" i="1"/>
  <c r="D376" i="1"/>
  <c r="C376" i="1"/>
  <c r="AI375" i="1"/>
  <c r="AE375" i="1"/>
  <c r="Z375" i="1" s="1"/>
  <c r="X375" i="1"/>
  <c r="U375" i="1"/>
  <c r="S375" i="1"/>
  <c r="R375" i="1"/>
  <c r="P375" i="1"/>
  <c r="O375" i="1"/>
  <c r="N375" i="1"/>
  <c r="K375" i="1"/>
  <c r="J375" i="1"/>
  <c r="I375" i="1"/>
  <c r="G375" i="1"/>
  <c r="Q375" i="1" s="1"/>
  <c r="F375" i="1"/>
  <c r="E375" i="1"/>
  <c r="D375" i="1"/>
  <c r="C375" i="1"/>
  <c r="AI374" i="1"/>
  <c r="AE374" i="1"/>
  <c r="Z374" i="1" s="1"/>
  <c r="X374" i="1"/>
  <c r="U374" i="1"/>
  <c r="S374" i="1"/>
  <c r="R374" i="1"/>
  <c r="P374" i="1"/>
  <c r="O374" i="1"/>
  <c r="N374" i="1"/>
  <c r="K374" i="1"/>
  <c r="J374" i="1"/>
  <c r="I374" i="1"/>
  <c r="G374" i="1"/>
  <c r="Q374" i="1" s="1"/>
  <c r="F374" i="1"/>
  <c r="E374" i="1"/>
  <c r="D374" i="1"/>
  <c r="C374" i="1"/>
  <c r="AI373" i="1"/>
  <c r="AE373" i="1"/>
  <c r="X373" i="1"/>
  <c r="Z373" i="1" s="1"/>
  <c r="U373" i="1"/>
  <c r="S373" i="1"/>
  <c r="R373" i="1"/>
  <c r="P373" i="1"/>
  <c r="K373" i="1"/>
  <c r="N373" i="1" s="1"/>
  <c r="J373" i="1"/>
  <c r="I373" i="1"/>
  <c r="G373" i="1"/>
  <c r="Q373" i="1" s="1"/>
  <c r="F373" i="1"/>
  <c r="E373" i="1"/>
  <c r="D373" i="1"/>
  <c r="C373" i="1"/>
  <c r="AI372" i="1"/>
  <c r="AE372" i="1"/>
  <c r="X372" i="1"/>
  <c r="Z372" i="1" s="1"/>
  <c r="U372" i="1"/>
  <c r="S372" i="1"/>
  <c r="R372" i="1"/>
  <c r="Q372" i="1"/>
  <c r="P372" i="1"/>
  <c r="K372" i="1"/>
  <c r="N372" i="1" s="1"/>
  <c r="J372" i="1"/>
  <c r="I372" i="1"/>
  <c r="G372" i="1"/>
  <c r="F372" i="1"/>
  <c r="E372" i="1"/>
  <c r="D372" i="1"/>
  <c r="C372" i="1"/>
  <c r="AI371" i="1"/>
  <c r="AE371" i="1"/>
  <c r="Z371" i="1" s="1"/>
  <c r="X371" i="1"/>
  <c r="U371" i="1"/>
  <c r="S371" i="1"/>
  <c r="R371" i="1"/>
  <c r="P371" i="1"/>
  <c r="N371" i="1"/>
  <c r="K371" i="1"/>
  <c r="J371" i="1"/>
  <c r="I371" i="1"/>
  <c r="O371" i="1" s="1"/>
  <c r="G371" i="1"/>
  <c r="Q371" i="1" s="1"/>
  <c r="F371" i="1"/>
  <c r="E371" i="1"/>
  <c r="D371" i="1"/>
  <c r="C371" i="1"/>
  <c r="AI370" i="1"/>
  <c r="AE370" i="1"/>
  <c r="Z370" i="1"/>
  <c r="X370" i="1"/>
  <c r="U370" i="1"/>
  <c r="S370" i="1"/>
  <c r="R370" i="1"/>
  <c r="P370" i="1"/>
  <c r="N370" i="1"/>
  <c r="K370" i="1"/>
  <c r="J370" i="1"/>
  <c r="I370" i="1"/>
  <c r="G370" i="1"/>
  <c r="Q370" i="1" s="1"/>
  <c r="F370" i="1"/>
  <c r="E370" i="1"/>
  <c r="D370" i="1"/>
  <c r="C370" i="1"/>
  <c r="AI369" i="1"/>
  <c r="AE369" i="1"/>
  <c r="Z369" i="1"/>
  <c r="X369" i="1"/>
  <c r="U369" i="1"/>
  <c r="S369" i="1"/>
  <c r="R369" i="1"/>
  <c r="Q369" i="1"/>
  <c r="P369" i="1"/>
  <c r="N369" i="1"/>
  <c r="K369" i="1"/>
  <c r="J369" i="1"/>
  <c r="I369" i="1"/>
  <c r="G369" i="1"/>
  <c r="O369" i="1" s="1"/>
  <c r="F369" i="1"/>
  <c r="E369" i="1"/>
  <c r="D369" i="1"/>
  <c r="C369" i="1"/>
  <c r="AI368" i="1"/>
  <c r="AE368" i="1"/>
  <c r="X368" i="1"/>
  <c r="Z368" i="1" s="1"/>
  <c r="U368" i="1"/>
  <c r="S368" i="1"/>
  <c r="R368" i="1"/>
  <c r="Q368" i="1"/>
  <c r="P368" i="1"/>
  <c r="K368" i="1"/>
  <c r="N368" i="1" s="1"/>
  <c r="O368" i="1" s="1"/>
  <c r="J368" i="1"/>
  <c r="I368" i="1"/>
  <c r="G368" i="1"/>
  <c r="F368" i="1"/>
  <c r="E368" i="1"/>
  <c r="D368" i="1"/>
  <c r="C368" i="1"/>
  <c r="AI367" i="1"/>
  <c r="AE367" i="1"/>
  <c r="Z367" i="1" s="1"/>
  <c r="X367" i="1"/>
  <c r="U367" i="1"/>
  <c r="S367" i="1"/>
  <c r="R367" i="1"/>
  <c r="P367" i="1"/>
  <c r="O367" i="1"/>
  <c r="N367" i="1"/>
  <c r="K367" i="1"/>
  <c r="J367" i="1"/>
  <c r="I367" i="1"/>
  <c r="G367" i="1"/>
  <c r="Q367" i="1" s="1"/>
  <c r="F367" i="1"/>
  <c r="E367" i="1"/>
  <c r="D367" i="1"/>
  <c r="C367" i="1"/>
  <c r="AI366" i="1"/>
  <c r="AE366" i="1"/>
  <c r="Z366" i="1" s="1"/>
  <c r="X366" i="1"/>
  <c r="U366" i="1"/>
  <c r="S366" i="1"/>
  <c r="R366" i="1"/>
  <c r="P366" i="1"/>
  <c r="O366" i="1"/>
  <c r="N366" i="1"/>
  <c r="K366" i="1"/>
  <c r="J366" i="1"/>
  <c r="I366" i="1"/>
  <c r="G366" i="1"/>
  <c r="Q366" i="1" s="1"/>
  <c r="F366" i="1"/>
  <c r="E366" i="1"/>
  <c r="D366" i="1"/>
  <c r="C366" i="1"/>
  <c r="AI365" i="1"/>
  <c r="AE365" i="1"/>
  <c r="X365" i="1"/>
  <c r="Z365" i="1" s="1"/>
  <c r="U365" i="1"/>
  <c r="S365" i="1"/>
  <c r="R365" i="1"/>
  <c r="P365" i="1"/>
  <c r="K365" i="1"/>
  <c r="N365" i="1" s="1"/>
  <c r="J365" i="1"/>
  <c r="I365" i="1"/>
  <c r="G365" i="1"/>
  <c r="Q365" i="1" s="1"/>
  <c r="F365" i="1"/>
  <c r="E365" i="1"/>
  <c r="D365" i="1"/>
  <c r="C365" i="1"/>
  <c r="AI364" i="1"/>
  <c r="AE364" i="1"/>
  <c r="X364" i="1"/>
  <c r="Z364" i="1" s="1"/>
  <c r="U364" i="1"/>
  <c r="S364" i="1"/>
  <c r="R364" i="1"/>
  <c r="Q364" i="1"/>
  <c r="P364" i="1"/>
  <c r="K364" i="1"/>
  <c r="N364" i="1" s="1"/>
  <c r="J364" i="1"/>
  <c r="I364" i="1"/>
  <c r="G364" i="1"/>
  <c r="F364" i="1"/>
  <c r="E364" i="1"/>
  <c r="D364" i="1"/>
  <c r="C364" i="1"/>
  <c r="AI363" i="1"/>
  <c r="AE363" i="1"/>
  <c r="Z363" i="1" s="1"/>
  <c r="X363" i="1"/>
  <c r="U363" i="1"/>
  <c r="S363" i="1"/>
  <c r="R363" i="1"/>
  <c r="P363" i="1"/>
  <c r="N363" i="1"/>
  <c r="K363" i="1"/>
  <c r="J363" i="1"/>
  <c r="I363" i="1"/>
  <c r="O363" i="1" s="1"/>
  <c r="G363" i="1"/>
  <c r="Q363" i="1" s="1"/>
  <c r="F363" i="1"/>
  <c r="E363" i="1"/>
  <c r="D363" i="1"/>
  <c r="C363" i="1"/>
  <c r="AI362" i="1"/>
  <c r="AE362" i="1"/>
  <c r="Z362" i="1"/>
  <c r="X362" i="1"/>
  <c r="U362" i="1"/>
  <c r="S362" i="1"/>
  <c r="R362" i="1"/>
  <c r="P362" i="1"/>
  <c r="N362" i="1"/>
  <c r="K362" i="1"/>
  <c r="J362" i="1"/>
  <c r="I362" i="1"/>
  <c r="G362" i="1"/>
  <c r="Q362" i="1" s="1"/>
  <c r="F362" i="1"/>
  <c r="E362" i="1"/>
  <c r="D362" i="1"/>
  <c r="C362" i="1"/>
  <c r="AI361" i="1"/>
  <c r="AE361" i="1"/>
  <c r="Z361" i="1"/>
  <c r="X361" i="1"/>
  <c r="U361" i="1"/>
  <c r="S361" i="1"/>
  <c r="R361" i="1"/>
  <c r="Q361" i="1"/>
  <c r="P361" i="1"/>
  <c r="N361" i="1"/>
  <c r="K361" i="1"/>
  <c r="J361" i="1"/>
  <c r="I361" i="1"/>
  <c r="G361" i="1"/>
  <c r="O361" i="1" s="1"/>
  <c r="F361" i="1"/>
  <c r="E361" i="1"/>
  <c r="D361" i="1"/>
  <c r="C361" i="1"/>
  <c r="AI360" i="1"/>
  <c r="AE360" i="1"/>
  <c r="X360" i="1"/>
  <c r="Z360" i="1" s="1"/>
  <c r="U360" i="1"/>
  <c r="S360" i="1"/>
  <c r="R360" i="1"/>
  <c r="Q360" i="1"/>
  <c r="P360" i="1"/>
  <c r="K360" i="1"/>
  <c r="N360" i="1" s="1"/>
  <c r="O360" i="1" s="1"/>
  <c r="J360" i="1"/>
  <c r="I360" i="1"/>
  <c r="G360" i="1"/>
  <c r="F360" i="1"/>
  <c r="E360" i="1"/>
  <c r="D360" i="1"/>
  <c r="C360" i="1"/>
  <c r="AI359" i="1"/>
  <c r="AE359" i="1"/>
  <c r="Z359" i="1" s="1"/>
  <c r="X359" i="1"/>
  <c r="U359" i="1"/>
  <c r="S359" i="1"/>
  <c r="R359" i="1"/>
  <c r="P359" i="1"/>
  <c r="O359" i="1"/>
  <c r="N359" i="1"/>
  <c r="K359" i="1"/>
  <c r="J359" i="1"/>
  <c r="I359" i="1"/>
  <c r="G359" i="1"/>
  <c r="Q359" i="1" s="1"/>
  <c r="F359" i="1"/>
  <c r="E359" i="1"/>
  <c r="D359" i="1"/>
  <c r="C359" i="1"/>
  <c r="AI358" i="1"/>
  <c r="AE358" i="1"/>
  <c r="Z358" i="1" s="1"/>
  <c r="X358" i="1"/>
  <c r="U358" i="1"/>
  <c r="S358" i="1"/>
  <c r="R358" i="1"/>
  <c r="P358" i="1"/>
  <c r="O358" i="1"/>
  <c r="N358" i="1"/>
  <c r="K358" i="1"/>
  <c r="J358" i="1"/>
  <c r="I358" i="1"/>
  <c r="G358" i="1"/>
  <c r="Q358" i="1" s="1"/>
  <c r="F358" i="1"/>
  <c r="E358" i="1"/>
  <c r="D358" i="1"/>
  <c r="C358" i="1"/>
  <c r="AI357" i="1"/>
  <c r="AE357" i="1"/>
  <c r="X357" i="1"/>
  <c r="Z357" i="1" s="1"/>
  <c r="U357" i="1"/>
  <c r="S357" i="1"/>
  <c r="R357" i="1"/>
  <c r="P357" i="1"/>
  <c r="K357" i="1"/>
  <c r="N357" i="1" s="1"/>
  <c r="J357" i="1"/>
  <c r="I357" i="1"/>
  <c r="G357" i="1"/>
  <c r="Q357" i="1" s="1"/>
  <c r="F357" i="1"/>
  <c r="E357" i="1"/>
  <c r="D357" i="1"/>
  <c r="C357" i="1"/>
  <c r="AI356" i="1"/>
  <c r="AE356" i="1"/>
  <c r="X356" i="1"/>
  <c r="Z356" i="1" s="1"/>
  <c r="U356" i="1"/>
  <c r="S356" i="1"/>
  <c r="R356" i="1"/>
  <c r="Q356" i="1"/>
  <c r="P356" i="1"/>
  <c r="K356" i="1"/>
  <c r="N356" i="1" s="1"/>
  <c r="J356" i="1"/>
  <c r="I356" i="1"/>
  <c r="G356" i="1"/>
  <c r="F356" i="1"/>
  <c r="E356" i="1"/>
  <c r="D356" i="1"/>
  <c r="C356" i="1"/>
  <c r="AI355" i="1"/>
  <c r="AE355" i="1"/>
  <c r="Z355" i="1" s="1"/>
  <c r="X355" i="1"/>
  <c r="U355" i="1"/>
  <c r="S355" i="1"/>
  <c r="R355" i="1"/>
  <c r="P355" i="1"/>
  <c r="N355" i="1"/>
  <c r="K355" i="1"/>
  <c r="J355" i="1"/>
  <c r="I355" i="1"/>
  <c r="O355" i="1" s="1"/>
  <c r="G355" i="1"/>
  <c r="Q355" i="1" s="1"/>
  <c r="F355" i="1"/>
  <c r="E355" i="1"/>
  <c r="D355" i="1"/>
  <c r="C355" i="1"/>
  <c r="AI354" i="1"/>
  <c r="AE354" i="1"/>
  <c r="Z354" i="1"/>
  <c r="X354" i="1"/>
  <c r="U354" i="1"/>
  <c r="S354" i="1"/>
  <c r="R354" i="1"/>
  <c r="P354" i="1"/>
  <c r="N354" i="1"/>
  <c r="K354" i="1"/>
  <c r="J354" i="1"/>
  <c r="I354" i="1"/>
  <c r="G354" i="1"/>
  <c r="Q354" i="1" s="1"/>
  <c r="F354" i="1"/>
  <c r="E354" i="1"/>
  <c r="D354" i="1"/>
  <c r="C354" i="1"/>
  <c r="AI353" i="1"/>
  <c r="AE353" i="1"/>
  <c r="Z353" i="1"/>
  <c r="X353" i="1"/>
  <c r="U353" i="1"/>
  <c r="S353" i="1"/>
  <c r="R353" i="1"/>
  <c r="Q353" i="1"/>
  <c r="P353" i="1"/>
  <c r="N353" i="1"/>
  <c r="K353" i="1"/>
  <c r="J353" i="1"/>
  <c r="I353" i="1"/>
  <c r="G353" i="1"/>
  <c r="O353" i="1" s="1"/>
  <c r="F353" i="1"/>
  <c r="E353" i="1"/>
  <c r="D353" i="1"/>
  <c r="C353" i="1"/>
  <c r="AI352" i="1"/>
  <c r="AE352" i="1"/>
  <c r="X352" i="1"/>
  <c r="Z352" i="1" s="1"/>
  <c r="U352" i="1"/>
  <c r="S352" i="1"/>
  <c r="R352" i="1"/>
  <c r="Q352" i="1"/>
  <c r="P352" i="1"/>
  <c r="K352" i="1"/>
  <c r="N352" i="1" s="1"/>
  <c r="O352" i="1" s="1"/>
  <c r="J352" i="1"/>
  <c r="I352" i="1"/>
  <c r="G352" i="1"/>
  <c r="F352" i="1"/>
  <c r="E352" i="1"/>
  <c r="D352" i="1"/>
  <c r="C352" i="1"/>
  <c r="AI351" i="1"/>
  <c r="AE351" i="1"/>
  <c r="Z351" i="1" s="1"/>
  <c r="X351" i="1"/>
  <c r="U351" i="1"/>
  <c r="S351" i="1"/>
  <c r="R351" i="1"/>
  <c r="P351" i="1"/>
  <c r="O351" i="1"/>
  <c r="N351" i="1"/>
  <c r="K351" i="1"/>
  <c r="J351" i="1"/>
  <c r="I351" i="1"/>
  <c r="G351" i="1"/>
  <c r="Q351" i="1" s="1"/>
  <c r="F351" i="1"/>
  <c r="E351" i="1"/>
  <c r="D351" i="1"/>
  <c r="C351" i="1"/>
  <c r="AI350" i="1"/>
  <c r="AE350" i="1"/>
  <c r="Z350" i="1" s="1"/>
  <c r="X350" i="1"/>
  <c r="U350" i="1"/>
  <c r="S350" i="1"/>
  <c r="R350" i="1"/>
  <c r="P350" i="1"/>
  <c r="O350" i="1"/>
  <c r="N350" i="1"/>
  <c r="K350" i="1"/>
  <c r="J350" i="1"/>
  <c r="I350" i="1"/>
  <c r="G350" i="1"/>
  <c r="Q350" i="1" s="1"/>
  <c r="F350" i="1"/>
  <c r="E350" i="1"/>
  <c r="D350" i="1"/>
  <c r="C350" i="1"/>
  <c r="AI349" i="1"/>
  <c r="AE349" i="1"/>
  <c r="X349" i="1"/>
  <c r="Z349" i="1" s="1"/>
  <c r="U349" i="1"/>
  <c r="S349" i="1"/>
  <c r="R349" i="1"/>
  <c r="P349" i="1"/>
  <c r="K349" i="1"/>
  <c r="N349" i="1" s="1"/>
  <c r="J349" i="1"/>
  <c r="I349" i="1"/>
  <c r="G349" i="1"/>
  <c r="Q349" i="1" s="1"/>
  <c r="F349" i="1"/>
  <c r="E349" i="1"/>
  <c r="D349" i="1"/>
  <c r="C349" i="1"/>
  <c r="AI348" i="1"/>
  <c r="AE348" i="1"/>
  <c r="X348" i="1"/>
  <c r="Z348" i="1" s="1"/>
  <c r="U348" i="1"/>
  <c r="S348" i="1"/>
  <c r="R348" i="1"/>
  <c r="Q348" i="1"/>
  <c r="P348" i="1"/>
  <c r="K348" i="1"/>
  <c r="N348" i="1" s="1"/>
  <c r="J348" i="1"/>
  <c r="I348" i="1"/>
  <c r="G348" i="1"/>
  <c r="F348" i="1"/>
  <c r="E348" i="1"/>
  <c r="D348" i="1"/>
  <c r="C348" i="1"/>
  <c r="AI347" i="1"/>
  <c r="AE347" i="1"/>
  <c r="Z347" i="1" s="1"/>
  <c r="X347" i="1"/>
  <c r="U347" i="1"/>
  <c r="S347" i="1"/>
  <c r="R347" i="1"/>
  <c r="P347" i="1"/>
  <c r="N347" i="1"/>
  <c r="K347" i="1"/>
  <c r="J347" i="1"/>
  <c r="I347" i="1"/>
  <c r="O347" i="1" s="1"/>
  <c r="G347" i="1"/>
  <c r="Q347" i="1" s="1"/>
  <c r="F347" i="1"/>
  <c r="E347" i="1"/>
  <c r="D347" i="1"/>
  <c r="C347" i="1"/>
  <c r="AI346" i="1"/>
  <c r="AE346" i="1"/>
  <c r="Z346" i="1"/>
  <c r="X346" i="1"/>
  <c r="U346" i="1"/>
  <c r="S346" i="1"/>
  <c r="R346" i="1"/>
  <c r="P346" i="1"/>
  <c r="N346" i="1"/>
  <c r="K346" i="1"/>
  <c r="J346" i="1"/>
  <c r="I346" i="1"/>
  <c r="G346" i="1"/>
  <c r="Q346" i="1" s="1"/>
  <c r="F346" i="1"/>
  <c r="E346" i="1"/>
  <c r="D346" i="1"/>
  <c r="C346" i="1"/>
  <c r="AI345" i="1"/>
  <c r="AE345" i="1"/>
  <c r="Z345" i="1"/>
  <c r="X345" i="1"/>
  <c r="U345" i="1"/>
  <c r="S345" i="1"/>
  <c r="R345" i="1"/>
  <c r="Q345" i="1"/>
  <c r="P345" i="1"/>
  <c r="N345" i="1"/>
  <c r="K345" i="1"/>
  <c r="J345" i="1"/>
  <c r="I345" i="1"/>
  <c r="G345" i="1"/>
  <c r="O345" i="1" s="1"/>
  <c r="F345" i="1"/>
  <c r="E345" i="1"/>
  <c r="D345" i="1"/>
  <c r="C345" i="1"/>
  <c r="AI344" i="1"/>
  <c r="AE344" i="1"/>
  <c r="X344" i="1"/>
  <c r="Z344" i="1" s="1"/>
  <c r="U344" i="1"/>
  <c r="S344" i="1"/>
  <c r="R344" i="1"/>
  <c r="Q344" i="1"/>
  <c r="P344" i="1"/>
  <c r="K344" i="1"/>
  <c r="N344" i="1" s="1"/>
  <c r="O344" i="1" s="1"/>
  <c r="J344" i="1"/>
  <c r="I344" i="1"/>
  <c r="G344" i="1"/>
  <c r="F344" i="1"/>
  <c r="E344" i="1"/>
  <c r="D344" i="1"/>
  <c r="C344" i="1"/>
  <c r="AI343" i="1"/>
  <c r="AE343" i="1"/>
  <c r="Z343" i="1" s="1"/>
  <c r="X343" i="1"/>
  <c r="U343" i="1"/>
  <c r="S343" i="1"/>
  <c r="R343" i="1"/>
  <c r="P343" i="1"/>
  <c r="O343" i="1"/>
  <c r="N343" i="1"/>
  <c r="K343" i="1"/>
  <c r="J343" i="1"/>
  <c r="I343" i="1"/>
  <c r="G343" i="1"/>
  <c r="Q343" i="1" s="1"/>
  <c r="F343" i="1"/>
  <c r="E343" i="1"/>
  <c r="D343" i="1"/>
  <c r="C343" i="1"/>
  <c r="AI342" i="1"/>
  <c r="AE342" i="1"/>
  <c r="Z342" i="1" s="1"/>
  <c r="X342" i="1"/>
  <c r="U342" i="1"/>
  <c r="S342" i="1"/>
  <c r="R342" i="1"/>
  <c r="P342" i="1"/>
  <c r="O342" i="1"/>
  <c r="N342" i="1"/>
  <c r="K342" i="1"/>
  <c r="J342" i="1"/>
  <c r="I342" i="1"/>
  <c r="G342" i="1"/>
  <c r="Q342" i="1" s="1"/>
  <c r="F342" i="1"/>
  <c r="E342" i="1"/>
  <c r="D342" i="1"/>
  <c r="C342" i="1"/>
  <c r="AI341" i="1"/>
  <c r="AE341" i="1"/>
  <c r="X341" i="1"/>
  <c r="Z341" i="1" s="1"/>
  <c r="U341" i="1"/>
  <c r="S341" i="1"/>
  <c r="R341" i="1"/>
  <c r="P341" i="1"/>
  <c r="K341" i="1"/>
  <c r="N341" i="1" s="1"/>
  <c r="J341" i="1"/>
  <c r="I341" i="1"/>
  <c r="G341" i="1"/>
  <c r="Q341" i="1" s="1"/>
  <c r="F341" i="1"/>
  <c r="E341" i="1"/>
  <c r="D341" i="1"/>
  <c r="C341" i="1"/>
  <c r="AI340" i="1"/>
  <c r="AE340" i="1"/>
  <c r="X340" i="1"/>
  <c r="Z340" i="1" s="1"/>
  <c r="U340" i="1"/>
  <c r="S340" i="1"/>
  <c r="R340" i="1"/>
  <c r="Q340" i="1"/>
  <c r="P340" i="1"/>
  <c r="K340" i="1"/>
  <c r="N340" i="1" s="1"/>
  <c r="J340" i="1"/>
  <c r="I340" i="1"/>
  <c r="G340" i="1"/>
  <c r="F340" i="1"/>
  <c r="E340" i="1"/>
  <c r="D340" i="1"/>
  <c r="C340" i="1"/>
  <c r="AI339" i="1"/>
  <c r="AE339" i="1"/>
  <c r="Z339" i="1" s="1"/>
  <c r="X339" i="1"/>
  <c r="U339" i="1"/>
  <c r="S339" i="1"/>
  <c r="R339" i="1"/>
  <c r="P339" i="1"/>
  <c r="N339" i="1"/>
  <c r="K339" i="1"/>
  <c r="J339" i="1"/>
  <c r="I339" i="1"/>
  <c r="O339" i="1" s="1"/>
  <c r="G339" i="1"/>
  <c r="Q339" i="1" s="1"/>
  <c r="F339" i="1"/>
  <c r="E339" i="1"/>
  <c r="D339" i="1"/>
  <c r="C339" i="1"/>
  <c r="AI338" i="1"/>
  <c r="AE338" i="1"/>
  <c r="Z338" i="1"/>
  <c r="X338" i="1"/>
  <c r="U338" i="1"/>
  <c r="S338" i="1"/>
  <c r="R338" i="1"/>
  <c r="P338" i="1"/>
  <c r="N338" i="1"/>
  <c r="K338" i="1"/>
  <c r="J338" i="1"/>
  <c r="I338" i="1"/>
  <c r="G338" i="1"/>
  <c r="Q338" i="1" s="1"/>
  <c r="F338" i="1"/>
  <c r="E338" i="1"/>
  <c r="D338" i="1"/>
  <c r="C338" i="1"/>
  <c r="AI337" i="1"/>
  <c r="AE337" i="1"/>
  <c r="Z337" i="1"/>
  <c r="X337" i="1"/>
  <c r="U337" i="1"/>
  <c r="S337" i="1"/>
  <c r="R337" i="1"/>
  <c r="Q337" i="1"/>
  <c r="P337" i="1"/>
  <c r="N337" i="1"/>
  <c r="K337" i="1"/>
  <c r="J337" i="1"/>
  <c r="I337" i="1"/>
  <c r="G337" i="1"/>
  <c r="O337" i="1" s="1"/>
  <c r="F337" i="1"/>
  <c r="E337" i="1"/>
  <c r="D337" i="1"/>
  <c r="C337" i="1"/>
  <c r="AI336" i="1"/>
  <c r="AE336" i="1"/>
  <c r="X336" i="1"/>
  <c r="Z336" i="1" s="1"/>
  <c r="U336" i="1"/>
  <c r="S336" i="1"/>
  <c r="R336" i="1"/>
  <c r="Q336" i="1"/>
  <c r="P336" i="1"/>
  <c r="K336" i="1"/>
  <c r="N336" i="1" s="1"/>
  <c r="O336" i="1" s="1"/>
  <c r="J336" i="1"/>
  <c r="I336" i="1"/>
  <c r="G336" i="1"/>
  <c r="F336" i="1"/>
  <c r="E336" i="1"/>
  <c r="D336" i="1"/>
  <c r="C336" i="1"/>
  <c r="AI335" i="1"/>
  <c r="AE335" i="1"/>
  <c r="Z335" i="1" s="1"/>
  <c r="X335" i="1"/>
  <c r="U335" i="1"/>
  <c r="S335" i="1"/>
  <c r="R335" i="1"/>
  <c r="P335" i="1"/>
  <c r="O335" i="1"/>
  <c r="N335" i="1"/>
  <c r="K335" i="1"/>
  <c r="J335" i="1"/>
  <c r="I335" i="1"/>
  <c r="G335" i="1"/>
  <c r="Q335" i="1" s="1"/>
  <c r="F335" i="1"/>
  <c r="E335" i="1"/>
  <c r="D335" i="1"/>
  <c r="C335" i="1"/>
  <c r="AI334" i="1"/>
  <c r="AE334" i="1"/>
  <c r="Z334" i="1" s="1"/>
  <c r="X334" i="1"/>
  <c r="U334" i="1"/>
  <c r="S334" i="1"/>
  <c r="R334" i="1"/>
  <c r="P334" i="1"/>
  <c r="O334" i="1"/>
  <c r="N334" i="1"/>
  <c r="K334" i="1"/>
  <c r="J334" i="1"/>
  <c r="I334" i="1"/>
  <c r="G334" i="1"/>
  <c r="Q334" i="1" s="1"/>
  <c r="F334" i="1"/>
  <c r="E334" i="1"/>
  <c r="D334" i="1"/>
  <c r="C334" i="1"/>
  <c r="AI333" i="1"/>
  <c r="AE333" i="1"/>
  <c r="Z333" i="1"/>
  <c r="X333" i="1"/>
  <c r="U333" i="1"/>
  <c r="S333" i="1"/>
  <c r="R333" i="1"/>
  <c r="P333" i="1"/>
  <c r="N333" i="1"/>
  <c r="K333" i="1"/>
  <c r="J333" i="1"/>
  <c r="I333" i="1"/>
  <c r="G333" i="1"/>
  <c r="O333" i="1" s="1"/>
  <c r="F333" i="1"/>
  <c r="E333" i="1"/>
  <c r="D333" i="1"/>
  <c r="C333" i="1"/>
  <c r="AI332" i="1"/>
  <c r="AE332" i="1"/>
  <c r="Z332" i="1" s="1"/>
  <c r="X332" i="1"/>
  <c r="U332" i="1"/>
  <c r="S332" i="1"/>
  <c r="R332" i="1"/>
  <c r="P332" i="1"/>
  <c r="O332" i="1"/>
  <c r="N332" i="1"/>
  <c r="K332" i="1"/>
  <c r="J332" i="1"/>
  <c r="I332" i="1"/>
  <c r="G332" i="1"/>
  <c r="Q332" i="1" s="1"/>
  <c r="F332" i="1"/>
  <c r="E332" i="1"/>
  <c r="D332" i="1"/>
  <c r="C332" i="1"/>
  <c r="AI331" i="1"/>
  <c r="AE331" i="1"/>
  <c r="Z331" i="1"/>
  <c r="X331" i="1"/>
  <c r="U331" i="1"/>
  <c r="S331" i="1"/>
  <c r="R331" i="1"/>
  <c r="P331" i="1"/>
  <c r="N331" i="1"/>
  <c r="K331" i="1"/>
  <c r="J331" i="1"/>
  <c r="I331" i="1"/>
  <c r="G331" i="1"/>
  <c r="O331" i="1" s="1"/>
  <c r="F331" i="1"/>
  <c r="E331" i="1"/>
  <c r="D331" i="1"/>
  <c r="C331" i="1"/>
  <c r="AI330" i="1"/>
  <c r="AE330" i="1"/>
  <c r="Z330" i="1" s="1"/>
  <c r="X330" i="1"/>
  <c r="U330" i="1"/>
  <c r="S330" i="1"/>
  <c r="R330" i="1"/>
  <c r="P330" i="1"/>
  <c r="O330" i="1"/>
  <c r="N330" i="1"/>
  <c r="K330" i="1"/>
  <c r="J330" i="1"/>
  <c r="I330" i="1"/>
  <c r="G330" i="1"/>
  <c r="Q330" i="1" s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N329" i="1"/>
  <c r="K329" i="1"/>
  <c r="J329" i="1"/>
  <c r="I329" i="1"/>
  <c r="G329" i="1"/>
  <c r="O329" i="1" s="1"/>
  <c r="F329" i="1"/>
  <c r="E329" i="1"/>
  <c r="D329" i="1"/>
  <c r="C329" i="1"/>
  <c r="AI328" i="1"/>
  <c r="AE328" i="1"/>
  <c r="Z328" i="1" s="1"/>
  <c r="X328" i="1"/>
  <c r="U328" i="1"/>
  <c r="S328" i="1"/>
  <c r="Q328" i="1"/>
  <c r="P328" i="1"/>
  <c r="O328" i="1"/>
  <c r="N328" i="1"/>
  <c r="K328" i="1"/>
  <c r="J328" i="1"/>
  <c r="I328" i="1"/>
  <c r="G328" i="1"/>
  <c r="R328" i="1" s="1"/>
  <c r="F328" i="1"/>
  <c r="E328" i="1"/>
  <c r="D328" i="1"/>
  <c r="C328" i="1"/>
  <c r="AI327" i="1"/>
  <c r="AE327" i="1"/>
  <c r="Z327" i="1"/>
  <c r="X327" i="1"/>
  <c r="U327" i="1"/>
  <c r="S327" i="1"/>
  <c r="Q327" i="1"/>
  <c r="P327" i="1"/>
  <c r="N327" i="1"/>
  <c r="K327" i="1"/>
  <c r="J327" i="1"/>
  <c r="I327" i="1"/>
  <c r="G327" i="1"/>
  <c r="O327" i="1" s="1"/>
  <c r="F327" i="1"/>
  <c r="E327" i="1"/>
  <c r="D327" i="1"/>
  <c r="C327" i="1"/>
  <c r="AI326" i="1"/>
  <c r="AE326" i="1"/>
  <c r="Z326" i="1" s="1"/>
  <c r="X326" i="1"/>
  <c r="U326" i="1"/>
  <c r="S326" i="1"/>
  <c r="Q326" i="1"/>
  <c r="P326" i="1"/>
  <c r="O326" i="1"/>
  <c r="N326" i="1"/>
  <c r="K326" i="1"/>
  <c r="J326" i="1"/>
  <c r="I326" i="1"/>
  <c r="G326" i="1"/>
  <c r="R326" i="1" s="1"/>
  <c r="F326" i="1"/>
  <c r="E326" i="1"/>
  <c r="D326" i="1"/>
  <c r="C326" i="1"/>
  <c r="AI325" i="1"/>
  <c r="AE325" i="1"/>
  <c r="Z325" i="1"/>
  <c r="X325" i="1"/>
  <c r="U325" i="1"/>
  <c r="S325" i="1"/>
  <c r="Q325" i="1"/>
  <c r="P325" i="1"/>
  <c r="N325" i="1"/>
  <c r="K325" i="1"/>
  <c r="J325" i="1"/>
  <c r="I325" i="1"/>
  <c r="G325" i="1"/>
  <c r="O325" i="1" s="1"/>
  <c r="F325" i="1"/>
  <c r="E325" i="1"/>
  <c r="D325" i="1"/>
  <c r="C325" i="1"/>
  <c r="AI324" i="1"/>
  <c r="AE324" i="1"/>
  <c r="Z324" i="1" s="1"/>
  <c r="X324" i="1"/>
  <c r="U324" i="1"/>
  <c r="S324" i="1"/>
  <c r="Q324" i="1"/>
  <c r="P324" i="1"/>
  <c r="O324" i="1"/>
  <c r="N324" i="1"/>
  <c r="K324" i="1"/>
  <c r="J324" i="1"/>
  <c r="I324" i="1"/>
  <c r="G324" i="1"/>
  <c r="R324" i="1" s="1"/>
  <c r="F324" i="1"/>
  <c r="E324" i="1"/>
  <c r="D324" i="1"/>
  <c r="C324" i="1"/>
  <c r="AI323" i="1"/>
  <c r="AE323" i="1"/>
  <c r="Z323" i="1"/>
  <c r="X323" i="1"/>
  <c r="U323" i="1"/>
  <c r="S323" i="1"/>
  <c r="Q323" i="1"/>
  <c r="P323" i="1"/>
  <c r="N323" i="1"/>
  <c r="K323" i="1"/>
  <c r="J323" i="1"/>
  <c r="I323" i="1"/>
  <c r="G323" i="1"/>
  <c r="O323" i="1" s="1"/>
  <c r="F323" i="1"/>
  <c r="E323" i="1"/>
  <c r="D323" i="1"/>
  <c r="C323" i="1"/>
  <c r="AI322" i="1"/>
  <c r="AE322" i="1"/>
  <c r="Z322" i="1" s="1"/>
  <c r="X322" i="1"/>
  <c r="U322" i="1"/>
  <c r="S322" i="1"/>
  <c r="Q322" i="1"/>
  <c r="P322" i="1"/>
  <c r="O322" i="1"/>
  <c r="N322" i="1"/>
  <c r="K322" i="1"/>
  <c r="J322" i="1"/>
  <c r="I322" i="1"/>
  <c r="G322" i="1"/>
  <c r="R322" i="1" s="1"/>
  <c r="F322" i="1"/>
  <c r="E322" i="1"/>
  <c r="D322" i="1"/>
  <c r="C322" i="1"/>
  <c r="AI321" i="1"/>
  <c r="AE321" i="1"/>
  <c r="Z321" i="1"/>
  <c r="X321" i="1"/>
  <c r="U321" i="1"/>
  <c r="S321" i="1"/>
  <c r="Q321" i="1"/>
  <c r="P321" i="1"/>
  <c r="N321" i="1"/>
  <c r="K321" i="1"/>
  <c r="J321" i="1"/>
  <c r="I321" i="1"/>
  <c r="G321" i="1"/>
  <c r="O321" i="1" s="1"/>
  <c r="F321" i="1"/>
  <c r="E321" i="1"/>
  <c r="D321" i="1"/>
  <c r="C321" i="1"/>
  <c r="AI320" i="1"/>
  <c r="AE320" i="1"/>
  <c r="Z320" i="1" s="1"/>
  <c r="X320" i="1"/>
  <c r="U320" i="1"/>
  <c r="S320" i="1"/>
  <c r="R320" i="1"/>
  <c r="P320" i="1"/>
  <c r="O320" i="1"/>
  <c r="N320" i="1"/>
  <c r="K320" i="1"/>
  <c r="J320" i="1"/>
  <c r="I320" i="1"/>
  <c r="G320" i="1"/>
  <c r="Q320" i="1" s="1"/>
  <c r="F320" i="1"/>
  <c r="E320" i="1"/>
  <c r="D320" i="1"/>
  <c r="C320" i="1"/>
  <c r="AI319" i="1"/>
  <c r="AE319" i="1"/>
  <c r="Z319" i="1"/>
  <c r="X319" i="1"/>
  <c r="U319" i="1"/>
  <c r="S319" i="1"/>
  <c r="Q319" i="1"/>
  <c r="P319" i="1"/>
  <c r="N319" i="1"/>
  <c r="K319" i="1"/>
  <c r="J319" i="1"/>
  <c r="I319" i="1"/>
  <c r="G319" i="1"/>
  <c r="O319" i="1" s="1"/>
  <c r="F319" i="1"/>
  <c r="E319" i="1"/>
  <c r="D319" i="1"/>
  <c r="C319" i="1"/>
  <c r="AI318" i="1"/>
  <c r="AE318" i="1"/>
  <c r="Z318" i="1" s="1"/>
  <c r="X318" i="1"/>
  <c r="U318" i="1"/>
  <c r="S318" i="1"/>
  <c r="Q318" i="1"/>
  <c r="P318" i="1"/>
  <c r="O318" i="1"/>
  <c r="N318" i="1"/>
  <c r="K318" i="1"/>
  <c r="J318" i="1"/>
  <c r="I318" i="1"/>
  <c r="G318" i="1"/>
  <c r="R318" i="1" s="1"/>
  <c r="F318" i="1"/>
  <c r="E318" i="1"/>
  <c r="D318" i="1"/>
  <c r="C318" i="1"/>
  <c r="AI317" i="1"/>
  <c r="AE317" i="1"/>
  <c r="Z317" i="1"/>
  <c r="X317" i="1"/>
  <c r="U317" i="1"/>
  <c r="S317" i="1"/>
  <c r="Q317" i="1"/>
  <c r="P317" i="1"/>
  <c r="N317" i="1"/>
  <c r="K317" i="1"/>
  <c r="J317" i="1"/>
  <c r="I317" i="1"/>
  <c r="G317" i="1"/>
  <c r="O317" i="1" s="1"/>
  <c r="F317" i="1"/>
  <c r="E317" i="1"/>
  <c r="D317" i="1"/>
  <c r="C317" i="1"/>
  <c r="AI316" i="1"/>
  <c r="AE316" i="1"/>
  <c r="Z316" i="1" s="1"/>
  <c r="X316" i="1"/>
  <c r="U316" i="1"/>
  <c r="S316" i="1"/>
  <c r="Q316" i="1"/>
  <c r="P316" i="1"/>
  <c r="O316" i="1"/>
  <c r="N316" i="1"/>
  <c r="K316" i="1"/>
  <c r="J316" i="1"/>
  <c r="I316" i="1"/>
  <c r="G316" i="1"/>
  <c r="R316" i="1" s="1"/>
  <c r="F316" i="1"/>
  <c r="E316" i="1"/>
  <c r="D316" i="1"/>
  <c r="C316" i="1"/>
  <c r="AI315" i="1"/>
  <c r="AE315" i="1"/>
  <c r="Z315" i="1"/>
  <c r="X315" i="1"/>
  <c r="U315" i="1"/>
  <c r="S315" i="1"/>
  <c r="Q315" i="1"/>
  <c r="P315" i="1"/>
  <c r="N315" i="1"/>
  <c r="K315" i="1"/>
  <c r="J315" i="1"/>
  <c r="I315" i="1"/>
  <c r="G315" i="1"/>
  <c r="O315" i="1" s="1"/>
  <c r="F315" i="1"/>
  <c r="E315" i="1"/>
  <c r="D315" i="1"/>
  <c r="C315" i="1"/>
  <c r="AI314" i="1"/>
  <c r="AE314" i="1"/>
  <c r="X314" i="1"/>
  <c r="Z314" i="1" s="1"/>
  <c r="U314" i="1"/>
  <c r="S314" i="1"/>
  <c r="Q314" i="1"/>
  <c r="P314" i="1"/>
  <c r="K314" i="1"/>
  <c r="N314" i="1" s="1"/>
  <c r="O314" i="1" s="1"/>
  <c r="J314" i="1"/>
  <c r="I314" i="1"/>
  <c r="G314" i="1"/>
  <c r="R314" i="1" s="1"/>
  <c r="F314" i="1"/>
  <c r="E314" i="1"/>
  <c r="D314" i="1"/>
  <c r="C314" i="1"/>
  <c r="AI313" i="1"/>
  <c r="AE313" i="1"/>
  <c r="Z313" i="1"/>
  <c r="X313" i="1"/>
  <c r="U313" i="1"/>
  <c r="S313" i="1"/>
  <c r="Q313" i="1"/>
  <c r="P313" i="1"/>
  <c r="N313" i="1"/>
  <c r="K313" i="1"/>
  <c r="J313" i="1"/>
  <c r="I313" i="1"/>
  <c r="G313" i="1"/>
  <c r="O313" i="1" s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K312" i="1"/>
  <c r="N312" i="1" s="1"/>
  <c r="O312" i="1" s="1"/>
  <c r="J312" i="1"/>
  <c r="I312" i="1"/>
  <c r="G312" i="1"/>
  <c r="R312" i="1" s="1"/>
  <c r="F312" i="1"/>
  <c r="E312" i="1"/>
  <c r="D312" i="1"/>
  <c r="C312" i="1"/>
  <c r="AI311" i="1"/>
  <c r="AE311" i="1"/>
  <c r="Z311" i="1"/>
  <c r="X311" i="1"/>
  <c r="U311" i="1"/>
  <c r="S311" i="1"/>
  <c r="Q311" i="1"/>
  <c r="P311" i="1"/>
  <c r="N311" i="1"/>
  <c r="K311" i="1"/>
  <c r="J311" i="1"/>
  <c r="I311" i="1"/>
  <c r="G311" i="1"/>
  <c r="O311" i="1" s="1"/>
  <c r="F311" i="1"/>
  <c r="E311" i="1"/>
  <c r="D311" i="1"/>
  <c r="C311" i="1"/>
  <c r="AI310" i="1"/>
  <c r="AE310" i="1"/>
  <c r="X310" i="1"/>
  <c r="Z310" i="1" s="1"/>
  <c r="U310" i="1"/>
  <c r="S310" i="1"/>
  <c r="R310" i="1"/>
  <c r="P310" i="1"/>
  <c r="K310" i="1"/>
  <c r="N310" i="1" s="1"/>
  <c r="O310" i="1" s="1"/>
  <c r="J310" i="1"/>
  <c r="I310" i="1"/>
  <c r="G310" i="1"/>
  <c r="Q310" i="1" s="1"/>
  <c r="F310" i="1"/>
  <c r="E310" i="1"/>
  <c r="D310" i="1"/>
  <c r="C310" i="1"/>
  <c r="AI309" i="1"/>
  <c r="AE309" i="1"/>
  <c r="Z309" i="1"/>
  <c r="X309" i="1"/>
  <c r="U309" i="1"/>
  <c r="S309" i="1"/>
  <c r="Q309" i="1"/>
  <c r="P309" i="1"/>
  <c r="N309" i="1"/>
  <c r="K309" i="1"/>
  <c r="J309" i="1"/>
  <c r="I309" i="1"/>
  <c r="G309" i="1"/>
  <c r="O309" i="1" s="1"/>
  <c r="F309" i="1"/>
  <c r="E309" i="1"/>
  <c r="D309" i="1"/>
  <c r="C309" i="1"/>
  <c r="AI308" i="1"/>
  <c r="AE308" i="1"/>
  <c r="X308" i="1"/>
  <c r="Z308" i="1" s="1"/>
  <c r="U308" i="1"/>
  <c r="S308" i="1"/>
  <c r="Q308" i="1"/>
  <c r="P308" i="1"/>
  <c r="K308" i="1"/>
  <c r="N308" i="1" s="1"/>
  <c r="O308" i="1" s="1"/>
  <c r="J308" i="1"/>
  <c r="I308" i="1"/>
  <c r="G308" i="1"/>
  <c r="R308" i="1" s="1"/>
  <c r="F308" i="1"/>
  <c r="E308" i="1"/>
  <c r="D308" i="1"/>
  <c r="C308" i="1"/>
  <c r="AI307" i="1"/>
  <c r="AE307" i="1"/>
  <c r="Z307" i="1"/>
  <c r="X307" i="1"/>
  <c r="U307" i="1"/>
  <c r="S307" i="1"/>
  <c r="Q307" i="1"/>
  <c r="P307" i="1"/>
  <c r="N307" i="1"/>
  <c r="K307" i="1"/>
  <c r="J307" i="1"/>
  <c r="I307" i="1"/>
  <c r="G307" i="1"/>
  <c r="O307" i="1" s="1"/>
  <c r="F307" i="1"/>
  <c r="E307" i="1"/>
  <c r="D307" i="1"/>
  <c r="C307" i="1"/>
  <c r="AI306" i="1"/>
  <c r="AE306" i="1"/>
  <c r="X306" i="1"/>
  <c r="Z306" i="1" s="1"/>
  <c r="U306" i="1"/>
  <c r="S306" i="1"/>
  <c r="Q306" i="1"/>
  <c r="P306" i="1"/>
  <c r="K306" i="1"/>
  <c r="N306" i="1" s="1"/>
  <c r="O306" i="1" s="1"/>
  <c r="J306" i="1"/>
  <c r="I306" i="1"/>
  <c r="G306" i="1"/>
  <c r="R306" i="1" s="1"/>
  <c r="F306" i="1"/>
  <c r="E306" i="1"/>
  <c r="D306" i="1"/>
  <c r="C306" i="1"/>
  <c r="AI305" i="1"/>
  <c r="AE305" i="1"/>
  <c r="Z305" i="1"/>
  <c r="X305" i="1"/>
  <c r="U305" i="1"/>
  <c r="S305" i="1"/>
  <c r="Q305" i="1"/>
  <c r="P305" i="1"/>
  <c r="N305" i="1"/>
  <c r="K305" i="1"/>
  <c r="J305" i="1"/>
  <c r="I305" i="1"/>
  <c r="G305" i="1"/>
  <c r="O305" i="1" s="1"/>
  <c r="F305" i="1"/>
  <c r="E305" i="1"/>
  <c r="D305" i="1"/>
  <c r="C305" i="1"/>
  <c r="AI304" i="1"/>
  <c r="AE304" i="1"/>
  <c r="X304" i="1"/>
  <c r="Z304" i="1" s="1"/>
  <c r="U304" i="1"/>
  <c r="S304" i="1"/>
  <c r="Q304" i="1"/>
  <c r="P304" i="1"/>
  <c r="K304" i="1"/>
  <c r="N304" i="1" s="1"/>
  <c r="O304" i="1" s="1"/>
  <c r="J304" i="1"/>
  <c r="I304" i="1"/>
  <c r="G304" i="1"/>
  <c r="R304" i="1" s="1"/>
  <c r="F304" i="1"/>
  <c r="E304" i="1"/>
  <c r="D304" i="1"/>
  <c r="C304" i="1"/>
  <c r="AI303" i="1"/>
  <c r="AE303" i="1"/>
  <c r="Z303" i="1"/>
  <c r="X303" i="1"/>
  <c r="U303" i="1"/>
  <c r="S303" i="1"/>
  <c r="Q303" i="1"/>
  <c r="P303" i="1"/>
  <c r="N303" i="1"/>
  <c r="K303" i="1"/>
  <c r="J303" i="1"/>
  <c r="I303" i="1"/>
  <c r="G303" i="1"/>
  <c r="O303" i="1" s="1"/>
  <c r="F303" i="1"/>
  <c r="E303" i="1"/>
  <c r="D303" i="1"/>
  <c r="C303" i="1"/>
  <c r="AI302" i="1"/>
  <c r="AE302" i="1"/>
  <c r="X302" i="1"/>
  <c r="Z302" i="1" s="1"/>
  <c r="U302" i="1"/>
  <c r="S302" i="1"/>
  <c r="R302" i="1"/>
  <c r="P302" i="1"/>
  <c r="K302" i="1"/>
  <c r="N302" i="1" s="1"/>
  <c r="O302" i="1" s="1"/>
  <c r="J302" i="1"/>
  <c r="I302" i="1"/>
  <c r="G302" i="1"/>
  <c r="Q302" i="1" s="1"/>
  <c r="F302" i="1"/>
  <c r="E302" i="1"/>
  <c r="D302" i="1"/>
  <c r="C302" i="1"/>
  <c r="AI301" i="1"/>
  <c r="AE301" i="1"/>
  <c r="Z301" i="1"/>
  <c r="X301" i="1"/>
  <c r="U301" i="1"/>
  <c r="S301" i="1"/>
  <c r="Q301" i="1"/>
  <c r="P301" i="1"/>
  <c r="N301" i="1"/>
  <c r="K301" i="1"/>
  <c r="J301" i="1"/>
  <c r="I301" i="1"/>
  <c r="G301" i="1"/>
  <c r="O301" i="1" s="1"/>
  <c r="F301" i="1"/>
  <c r="E301" i="1"/>
  <c r="D301" i="1"/>
  <c r="C301" i="1"/>
  <c r="AI300" i="1"/>
  <c r="AE300" i="1"/>
  <c r="X300" i="1"/>
  <c r="Z300" i="1" s="1"/>
  <c r="U300" i="1"/>
  <c r="S300" i="1"/>
  <c r="R300" i="1"/>
  <c r="P300" i="1"/>
  <c r="K300" i="1"/>
  <c r="N300" i="1" s="1"/>
  <c r="O300" i="1" s="1"/>
  <c r="J300" i="1"/>
  <c r="I300" i="1"/>
  <c r="G300" i="1"/>
  <c r="Q300" i="1" s="1"/>
  <c r="F300" i="1"/>
  <c r="E300" i="1"/>
  <c r="D300" i="1"/>
  <c r="C300" i="1"/>
  <c r="AI299" i="1"/>
  <c r="AE299" i="1"/>
  <c r="Z299" i="1"/>
  <c r="X299" i="1"/>
  <c r="U299" i="1"/>
  <c r="S299" i="1"/>
  <c r="Q299" i="1"/>
  <c r="P299" i="1"/>
  <c r="N299" i="1"/>
  <c r="K299" i="1"/>
  <c r="J299" i="1"/>
  <c r="I299" i="1"/>
  <c r="G299" i="1"/>
  <c r="O299" i="1" s="1"/>
  <c r="F299" i="1"/>
  <c r="E299" i="1"/>
  <c r="D299" i="1"/>
  <c r="C299" i="1"/>
  <c r="AI298" i="1"/>
  <c r="AE298" i="1"/>
  <c r="X298" i="1"/>
  <c r="Z298" i="1" s="1"/>
  <c r="U298" i="1"/>
  <c r="S298" i="1"/>
  <c r="R298" i="1"/>
  <c r="P298" i="1"/>
  <c r="K298" i="1"/>
  <c r="N298" i="1" s="1"/>
  <c r="O298" i="1" s="1"/>
  <c r="J298" i="1"/>
  <c r="I298" i="1"/>
  <c r="G298" i="1"/>
  <c r="Q298" i="1" s="1"/>
  <c r="F298" i="1"/>
  <c r="E298" i="1"/>
  <c r="D298" i="1"/>
  <c r="C298" i="1"/>
  <c r="AI297" i="1"/>
  <c r="AE297" i="1"/>
  <c r="Z297" i="1"/>
  <c r="X297" i="1"/>
  <c r="U297" i="1"/>
  <c r="S297" i="1"/>
  <c r="R297" i="1"/>
  <c r="Q297" i="1"/>
  <c r="P297" i="1"/>
  <c r="N297" i="1"/>
  <c r="K297" i="1"/>
  <c r="J297" i="1"/>
  <c r="I297" i="1"/>
  <c r="G297" i="1"/>
  <c r="O297" i="1" s="1"/>
  <c r="F297" i="1"/>
  <c r="E297" i="1"/>
  <c r="D297" i="1"/>
  <c r="C297" i="1"/>
  <c r="AI296" i="1"/>
  <c r="AE296" i="1"/>
  <c r="X296" i="1"/>
  <c r="Z296" i="1" s="1"/>
  <c r="U296" i="1"/>
  <c r="S296" i="1"/>
  <c r="Q296" i="1"/>
  <c r="P296" i="1"/>
  <c r="K296" i="1"/>
  <c r="N296" i="1" s="1"/>
  <c r="O296" i="1" s="1"/>
  <c r="J296" i="1"/>
  <c r="I296" i="1"/>
  <c r="G296" i="1"/>
  <c r="R296" i="1" s="1"/>
  <c r="F296" i="1"/>
  <c r="E296" i="1"/>
  <c r="D296" i="1"/>
  <c r="C296" i="1"/>
  <c r="AI295" i="1"/>
  <c r="AE295" i="1"/>
  <c r="Z295" i="1"/>
  <c r="X295" i="1"/>
  <c r="U295" i="1"/>
  <c r="S295" i="1"/>
  <c r="Q295" i="1"/>
  <c r="P295" i="1"/>
  <c r="N295" i="1"/>
  <c r="K295" i="1"/>
  <c r="J295" i="1"/>
  <c r="I295" i="1"/>
  <c r="G295" i="1"/>
  <c r="O295" i="1" s="1"/>
  <c r="F295" i="1"/>
  <c r="E295" i="1"/>
  <c r="D295" i="1"/>
  <c r="C295" i="1"/>
  <c r="AI294" i="1"/>
  <c r="AE294" i="1"/>
  <c r="X294" i="1"/>
  <c r="Z294" i="1" s="1"/>
  <c r="U294" i="1"/>
  <c r="S294" i="1"/>
  <c r="R294" i="1"/>
  <c r="P294" i="1"/>
  <c r="K294" i="1"/>
  <c r="N294" i="1" s="1"/>
  <c r="O294" i="1" s="1"/>
  <c r="J294" i="1"/>
  <c r="I294" i="1"/>
  <c r="G294" i="1"/>
  <c r="Q294" i="1" s="1"/>
  <c r="F294" i="1"/>
  <c r="E294" i="1"/>
  <c r="D294" i="1"/>
  <c r="C294" i="1"/>
  <c r="AI293" i="1"/>
  <c r="AE293" i="1"/>
  <c r="Z293" i="1"/>
  <c r="X293" i="1"/>
  <c r="U293" i="1"/>
  <c r="S293" i="1"/>
  <c r="R293" i="1"/>
  <c r="Q293" i="1"/>
  <c r="P293" i="1"/>
  <c r="N293" i="1"/>
  <c r="K293" i="1"/>
  <c r="J293" i="1"/>
  <c r="I293" i="1"/>
  <c r="G293" i="1"/>
  <c r="O293" i="1" s="1"/>
  <c r="F293" i="1"/>
  <c r="E293" i="1"/>
  <c r="D293" i="1"/>
  <c r="C293" i="1"/>
  <c r="AI292" i="1"/>
  <c r="AE292" i="1"/>
  <c r="X292" i="1"/>
  <c r="Z292" i="1" s="1"/>
  <c r="U292" i="1"/>
  <c r="S292" i="1"/>
  <c r="Q292" i="1"/>
  <c r="P292" i="1"/>
  <c r="K292" i="1"/>
  <c r="N292" i="1" s="1"/>
  <c r="O292" i="1" s="1"/>
  <c r="J292" i="1"/>
  <c r="I292" i="1"/>
  <c r="G292" i="1"/>
  <c r="R292" i="1" s="1"/>
  <c r="F292" i="1"/>
  <c r="E292" i="1"/>
  <c r="D292" i="1"/>
  <c r="C292" i="1"/>
  <c r="AI291" i="1"/>
  <c r="AE291" i="1"/>
  <c r="Z291" i="1"/>
  <c r="X291" i="1"/>
  <c r="U291" i="1"/>
  <c r="S291" i="1"/>
  <c r="R291" i="1"/>
  <c r="Q291" i="1"/>
  <c r="P291" i="1"/>
  <c r="N291" i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R290" i="1"/>
  <c r="P290" i="1"/>
  <c r="K290" i="1"/>
  <c r="N290" i="1" s="1"/>
  <c r="O290" i="1" s="1"/>
  <c r="J290" i="1"/>
  <c r="I290" i="1"/>
  <c r="G290" i="1"/>
  <c r="Q290" i="1" s="1"/>
  <c r="F290" i="1"/>
  <c r="E290" i="1"/>
  <c r="D290" i="1"/>
  <c r="C290" i="1"/>
  <c r="AI289" i="1"/>
  <c r="AE289" i="1"/>
  <c r="Z289" i="1"/>
  <c r="X289" i="1"/>
  <c r="U289" i="1"/>
  <c r="S289" i="1"/>
  <c r="R289" i="1"/>
  <c r="Q289" i="1"/>
  <c r="P289" i="1"/>
  <c r="N289" i="1"/>
  <c r="K289" i="1"/>
  <c r="J289" i="1"/>
  <c r="I289" i="1"/>
  <c r="G289" i="1"/>
  <c r="O289" i="1" s="1"/>
  <c r="F289" i="1"/>
  <c r="E289" i="1"/>
  <c r="D289" i="1"/>
  <c r="C289" i="1"/>
  <c r="AI288" i="1"/>
  <c r="AE288" i="1"/>
  <c r="X288" i="1"/>
  <c r="Z288" i="1" s="1"/>
  <c r="U288" i="1"/>
  <c r="S288" i="1"/>
  <c r="R288" i="1"/>
  <c r="P288" i="1"/>
  <c r="K288" i="1"/>
  <c r="N288" i="1" s="1"/>
  <c r="O288" i="1" s="1"/>
  <c r="J288" i="1"/>
  <c r="I288" i="1"/>
  <c r="G288" i="1"/>
  <c r="Q288" i="1" s="1"/>
  <c r="F288" i="1"/>
  <c r="E288" i="1"/>
  <c r="D288" i="1"/>
  <c r="C288" i="1"/>
  <c r="AI287" i="1"/>
  <c r="AE287" i="1"/>
  <c r="Z287" i="1"/>
  <c r="X287" i="1"/>
  <c r="U287" i="1"/>
  <c r="S287" i="1"/>
  <c r="R287" i="1"/>
  <c r="Q287" i="1"/>
  <c r="P287" i="1"/>
  <c r="N287" i="1"/>
  <c r="K287" i="1"/>
  <c r="J287" i="1"/>
  <c r="I287" i="1"/>
  <c r="G287" i="1"/>
  <c r="F287" i="1"/>
  <c r="E287" i="1"/>
  <c r="D287" i="1"/>
  <c r="C287" i="1"/>
  <c r="AI286" i="1"/>
  <c r="AE286" i="1"/>
  <c r="X286" i="1"/>
  <c r="U286" i="1"/>
  <c r="S286" i="1"/>
  <c r="R286" i="1"/>
  <c r="P286" i="1"/>
  <c r="K286" i="1"/>
  <c r="N286" i="1" s="1"/>
  <c r="O286" i="1" s="1"/>
  <c r="J286" i="1"/>
  <c r="I286" i="1"/>
  <c r="G286" i="1"/>
  <c r="Q286" i="1" s="1"/>
  <c r="F286" i="1"/>
  <c r="E286" i="1"/>
  <c r="D286" i="1"/>
  <c r="C286" i="1"/>
  <c r="AI285" i="1"/>
  <c r="AE285" i="1"/>
  <c r="Z285" i="1"/>
  <c r="X285" i="1"/>
  <c r="U285" i="1"/>
  <c r="S285" i="1"/>
  <c r="R285" i="1"/>
  <c r="Q285" i="1"/>
  <c r="P285" i="1"/>
  <c r="N285" i="1"/>
  <c r="K285" i="1"/>
  <c r="J285" i="1"/>
  <c r="I285" i="1"/>
  <c r="G285" i="1"/>
  <c r="O285" i="1" s="1"/>
  <c r="F285" i="1"/>
  <c r="E285" i="1"/>
  <c r="D285" i="1"/>
  <c r="C285" i="1"/>
  <c r="AI284" i="1"/>
  <c r="AE284" i="1"/>
  <c r="X284" i="1"/>
  <c r="Z284" i="1" s="1"/>
  <c r="U284" i="1"/>
  <c r="S284" i="1"/>
  <c r="Q284" i="1"/>
  <c r="P284" i="1"/>
  <c r="O284" i="1"/>
  <c r="K284" i="1"/>
  <c r="N284" i="1" s="1"/>
  <c r="J284" i="1"/>
  <c r="I284" i="1"/>
  <c r="G284" i="1"/>
  <c r="R284" i="1" s="1"/>
  <c r="F284" i="1"/>
  <c r="E284" i="1"/>
  <c r="D284" i="1"/>
  <c r="C284" i="1"/>
  <c r="AI283" i="1"/>
  <c r="AE283" i="1"/>
  <c r="Z283" i="1"/>
  <c r="X283" i="1"/>
  <c r="U283" i="1"/>
  <c r="S283" i="1"/>
  <c r="R283" i="1"/>
  <c r="Q283" i="1"/>
  <c r="P283" i="1"/>
  <c r="N283" i="1"/>
  <c r="K283" i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R282" i="1"/>
  <c r="P282" i="1"/>
  <c r="K282" i="1"/>
  <c r="N282" i="1" s="1"/>
  <c r="O282" i="1" s="1"/>
  <c r="J282" i="1"/>
  <c r="I282" i="1"/>
  <c r="G282" i="1"/>
  <c r="Q282" i="1" s="1"/>
  <c r="F282" i="1"/>
  <c r="E282" i="1"/>
  <c r="D282" i="1"/>
  <c r="C282" i="1"/>
  <c r="AI281" i="1"/>
  <c r="AE281" i="1"/>
  <c r="Z281" i="1"/>
  <c r="X281" i="1"/>
  <c r="U281" i="1"/>
  <c r="S281" i="1"/>
  <c r="Q281" i="1"/>
  <c r="P281" i="1"/>
  <c r="N281" i="1"/>
  <c r="K281" i="1"/>
  <c r="J281" i="1"/>
  <c r="I281" i="1"/>
  <c r="G281" i="1"/>
  <c r="O281" i="1" s="1"/>
  <c r="F281" i="1"/>
  <c r="E281" i="1"/>
  <c r="D281" i="1"/>
  <c r="C281" i="1"/>
  <c r="AI280" i="1"/>
  <c r="AE280" i="1"/>
  <c r="X280" i="1"/>
  <c r="U280" i="1"/>
  <c r="S280" i="1"/>
  <c r="R280" i="1"/>
  <c r="P280" i="1"/>
  <c r="K280" i="1"/>
  <c r="N280" i="1" s="1"/>
  <c r="O280" i="1" s="1"/>
  <c r="J280" i="1"/>
  <c r="I280" i="1"/>
  <c r="G280" i="1"/>
  <c r="Q280" i="1" s="1"/>
  <c r="F280" i="1"/>
  <c r="E280" i="1"/>
  <c r="D280" i="1"/>
  <c r="C280" i="1"/>
  <c r="AI279" i="1"/>
  <c r="AE279" i="1"/>
  <c r="Z279" i="1"/>
  <c r="X279" i="1"/>
  <c r="U279" i="1"/>
  <c r="S279" i="1"/>
  <c r="Q279" i="1"/>
  <c r="P279" i="1"/>
  <c r="N279" i="1"/>
  <c r="K279" i="1"/>
  <c r="J279" i="1"/>
  <c r="I279" i="1"/>
  <c r="G279" i="1"/>
  <c r="O279" i="1" s="1"/>
  <c r="F279" i="1"/>
  <c r="E279" i="1"/>
  <c r="D279" i="1"/>
  <c r="C279" i="1"/>
  <c r="AI278" i="1"/>
  <c r="AE278" i="1"/>
  <c r="X278" i="1"/>
  <c r="Z278" i="1" s="1"/>
  <c r="U278" i="1"/>
  <c r="S278" i="1"/>
  <c r="Q278" i="1"/>
  <c r="P278" i="1"/>
  <c r="K278" i="1"/>
  <c r="N278" i="1" s="1"/>
  <c r="O278" i="1" s="1"/>
  <c r="J278" i="1"/>
  <c r="I278" i="1"/>
  <c r="G278" i="1"/>
  <c r="R278" i="1" s="1"/>
  <c r="F278" i="1"/>
  <c r="E278" i="1"/>
  <c r="D278" i="1"/>
  <c r="C278" i="1"/>
  <c r="AI277" i="1"/>
  <c r="AE277" i="1"/>
  <c r="Z277" i="1"/>
  <c r="X277" i="1"/>
  <c r="U277" i="1"/>
  <c r="S277" i="1"/>
  <c r="Q277" i="1"/>
  <c r="P277" i="1"/>
  <c r="N277" i="1"/>
  <c r="K277" i="1"/>
  <c r="J277" i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R276" i="1"/>
  <c r="P276" i="1"/>
  <c r="O276" i="1"/>
  <c r="K276" i="1"/>
  <c r="N276" i="1" s="1"/>
  <c r="J276" i="1"/>
  <c r="I276" i="1"/>
  <c r="G276" i="1"/>
  <c r="Q276" i="1" s="1"/>
  <c r="F276" i="1"/>
  <c r="E276" i="1"/>
  <c r="D276" i="1"/>
  <c r="C276" i="1"/>
  <c r="AI275" i="1"/>
  <c r="AE275" i="1"/>
  <c r="Z275" i="1"/>
  <c r="X275" i="1"/>
  <c r="U275" i="1"/>
  <c r="S275" i="1"/>
  <c r="Q275" i="1"/>
  <c r="P275" i="1"/>
  <c r="N275" i="1"/>
  <c r="K275" i="1"/>
  <c r="J275" i="1"/>
  <c r="I275" i="1"/>
  <c r="G275" i="1"/>
  <c r="F275" i="1"/>
  <c r="E275" i="1"/>
  <c r="D275" i="1"/>
  <c r="C275" i="1"/>
  <c r="AI274" i="1"/>
  <c r="AE274" i="1"/>
  <c r="X274" i="1"/>
  <c r="U274" i="1"/>
  <c r="S274" i="1"/>
  <c r="R274" i="1"/>
  <c r="P274" i="1"/>
  <c r="K274" i="1"/>
  <c r="N274" i="1" s="1"/>
  <c r="O274" i="1" s="1"/>
  <c r="J274" i="1"/>
  <c r="I274" i="1"/>
  <c r="G274" i="1"/>
  <c r="Q274" i="1" s="1"/>
  <c r="F274" i="1"/>
  <c r="E274" i="1"/>
  <c r="D274" i="1"/>
  <c r="C274" i="1"/>
  <c r="AI273" i="1"/>
  <c r="AE273" i="1"/>
  <c r="Z273" i="1"/>
  <c r="X273" i="1"/>
  <c r="U273" i="1"/>
  <c r="S273" i="1"/>
  <c r="Q273" i="1"/>
  <c r="P273" i="1"/>
  <c r="N273" i="1"/>
  <c r="K273" i="1"/>
  <c r="J273" i="1"/>
  <c r="I273" i="1"/>
  <c r="G273" i="1"/>
  <c r="O273" i="1" s="1"/>
  <c r="F273" i="1"/>
  <c r="E273" i="1"/>
  <c r="D273" i="1"/>
  <c r="C273" i="1"/>
  <c r="AI272" i="1"/>
  <c r="AE272" i="1"/>
  <c r="X272" i="1"/>
  <c r="U272" i="1"/>
  <c r="S272" i="1"/>
  <c r="R272" i="1"/>
  <c r="P272" i="1"/>
  <c r="K272" i="1"/>
  <c r="N272" i="1" s="1"/>
  <c r="O272" i="1" s="1"/>
  <c r="J272" i="1"/>
  <c r="I272" i="1"/>
  <c r="G272" i="1"/>
  <c r="Q272" i="1" s="1"/>
  <c r="F272" i="1"/>
  <c r="E272" i="1"/>
  <c r="D272" i="1"/>
  <c r="C272" i="1"/>
  <c r="AI271" i="1"/>
  <c r="AE271" i="1"/>
  <c r="Z271" i="1"/>
  <c r="X271" i="1"/>
  <c r="U271" i="1"/>
  <c r="S271" i="1"/>
  <c r="R271" i="1"/>
  <c r="Q271" i="1"/>
  <c r="P271" i="1"/>
  <c r="N271" i="1"/>
  <c r="K271" i="1"/>
  <c r="J271" i="1"/>
  <c r="I271" i="1"/>
  <c r="G271" i="1"/>
  <c r="O271" i="1" s="1"/>
  <c r="F271" i="1"/>
  <c r="E271" i="1"/>
  <c r="D271" i="1"/>
  <c r="C271" i="1"/>
  <c r="AI270" i="1"/>
  <c r="AE270" i="1"/>
  <c r="X270" i="1"/>
  <c r="Z270" i="1" s="1"/>
  <c r="U270" i="1"/>
  <c r="S270" i="1"/>
  <c r="Q270" i="1"/>
  <c r="P270" i="1"/>
  <c r="O270" i="1"/>
  <c r="K270" i="1"/>
  <c r="N270" i="1" s="1"/>
  <c r="J270" i="1"/>
  <c r="I270" i="1"/>
  <c r="G270" i="1"/>
  <c r="R270" i="1" s="1"/>
  <c r="F270" i="1"/>
  <c r="E270" i="1"/>
  <c r="D270" i="1"/>
  <c r="C270" i="1"/>
  <c r="AI269" i="1"/>
  <c r="AE269" i="1"/>
  <c r="Z269" i="1"/>
  <c r="X269" i="1"/>
  <c r="U269" i="1"/>
  <c r="S269" i="1"/>
  <c r="R269" i="1"/>
  <c r="Q269" i="1"/>
  <c r="P269" i="1"/>
  <c r="N269" i="1"/>
  <c r="K269" i="1"/>
  <c r="J269" i="1"/>
  <c r="I269" i="1"/>
  <c r="G269" i="1"/>
  <c r="O269" i="1" s="1"/>
  <c r="F269" i="1"/>
  <c r="E269" i="1"/>
  <c r="D269" i="1"/>
  <c r="C269" i="1"/>
  <c r="AI268" i="1"/>
  <c r="AE268" i="1"/>
  <c r="X268" i="1"/>
  <c r="U268" i="1"/>
  <c r="S268" i="1"/>
  <c r="R268" i="1"/>
  <c r="P268" i="1"/>
  <c r="K268" i="1"/>
  <c r="N268" i="1" s="1"/>
  <c r="O268" i="1" s="1"/>
  <c r="J268" i="1"/>
  <c r="I268" i="1"/>
  <c r="G268" i="1"/>
  <c r="Q268" i="1" s="1"/>
  <c r="F268" i="1"/>
  <c r="E268" i="1"/>
  <c r="D268" i="1"/>
  <c r="C268" i="1"/>
  <c r="AI267" i="1"/>
  <c r="AE267" i="1"/>
  <c r="Z267" i="1"/>
  <c r="X267" i="1"/>
  <c r="U267" i="1"/>
  <c r="S267" i="1"/>
  <c r="Q267" i="1"/>
  <c r="P267" i="1"/>
  <c r="N267" i="1"/>
  <c r="K267" i="1"/>
  <c r="J267" i="1"/>
  <c r="I267" i="1"/>
  <c r="G267" i="1"/>
  <c r="O267" i="1" s="1"/>
  <c r="F267" i="1"/>
  <c r="E267" i="1"/>
  <c r="D267" i="1"/>
  <c r="C267" i="1"/>
  <c r="AI266" i="1"/>
  <c r="AE266" i="1"/>
  <c r="X266" i="1"/>
  <c r="Z266" i="1" s="1"/>
  <c r="U266" i="1"/>
  <c r="S266" i="1"/>
  <c r="R266" i="1"/>
  <c r="P266" i="1"/>
  <c r="K266" i="1"/>
  <c r="N266" i="1" s="1"/>
  <c r="O266" i="1" s="1"/>
  <c r="J266" i="1"/>
  <c r="I266" i="1"/>
  <c r="G266" i="1"/>
  <c r="Q266" i="1" s="1"/>
  <c r="F266" i="1"/>
  <c r="E266" i="1"/>
  <c r="D266" i="1"/>
  <c r="C266" i="1"/>
  <c r="AI265" i="1"/>
  <c r="AE265" i="1"/>
  <c r="Z265" i="1"/>
  <c r="X265" i="1"/>
  <c r="U265" i="1"/>
  <c r="S265" i="1"/>
  <c r="R265" i="1"/>
  <c r="Q265" i="1"/>
  <c r="P265" i="1"/>
  <c r="N265" i="1"/>
  <c r="K265" i="1"/>
  <c r="J265" i="1"/>
  <c r="I265" i="1"/>
  <c r="G265" i="1"/>
  <c r="F265" i="1"/>
  <c r="E265" i="1"/>
  <c r="D265" i="1"/>
  <c r="C265" i="1"/>
  <c r="AI264" i="1"/>
  <c r="AE264" i="1"/>
  <c r="X264" i="1"/>
  <c r="U264" i="1"/>
  <c r="S264" i="1"/>
  <c r="R264" i="1"/>
  <c r="P264" i="1"/>
  <c r="K264" i="1"/>
  <c r="N264" i="1" s="1"/>
  <c r="O264" i="1" s="1"/>
  <c r="J264" i="1"/>
  <c r="I264" i="1"/>
  <c r="G264" i="1"/>
  <c r="Q264" i="1" s="1"/>
  <c r="F264" i="1"/>
  <c r="E264" i="1"/>
  <c r="D264" i="1"/>
  <c r="C264" i="1"/>
  <c r="AI263" i="1"/>
  <c r="AE263" i="1"/>
  <c r="Z263" i="1"/>
  <c r="X263" i="1"/>
  <c r="U263" i="1"/>
  <c r="S263" i="1"/>
  <c r="R263" i="1"/>
  <c r="P263" i="1"/>
  <c r="N263" i="1"/>
  <c r="K263" i="1"/>
  <c r="J263" i="1"/>
  <c r="I263" i="1"/>
  <c r="G263" i="1"/>
  <c r="Q263" i="1" s="1"/>
  <c r="F263" i="1"/>
  <c r="E263" i="1"/>
  <c r="D263" i="1"/>
  <c r="C263" i="1"/>
  <c r="AI262" i="1"/>
  <c r="AE262" i="1"/>
  <c r="X262" i="1"/>
  <c r="Z262" i="1" s="1"/>
  <c r="U262" i="1"/>
  <c r="S262" i="1"/>
  <c r="R262" i="1"/>
  <c r="P262" i="1"/>
  <c r="K262" i="1"/>
  <c r="N262" i="1" s="1"/>
  <c r="O262" i="1" s="1"/>
  <c r="J262" i="1"/>
  <c r="I262" i="1"/>
  <c r="G262" i="1"/>
  <c r="F262" i="1"/>
  <c r="E262" i="1"/>
  <c r="D262" i="1"/>
  <c r="C262" i="1"/>
  <c r="AI261" i="1"/>
  <c r="AE261" i="1"/>
  <c r="Z261" i="1"/>
  <c r="X261" i="1"/>
  <c r="U261" i="1"/>
  <c r="S261" i="1"/>
  <c r="R261" i="1"/>
  <c r="P261" i="1"/>
  <c r="N261" i="1"/>
  <c r="K261" i="1"/>
  <c r="J261" i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Q260" i="1"/>
  <c r="P260" i="1"/>
  <c r="K260" i="1"/>
  <c r="N260" i="1" s="1"/>
  <c r="J260" i="1"/>
  <c r="I260" i="1"/>
  <c r="G260" i="1"/>
  <c r="O260" i="1" s="1"/>
  <c r="F260" i="1"/>
  <c r="E260" i="1"/>
  <c r="D260" i="1"/>
  <c r="C260" i="1"/>
  <c r="AI259" i="1"/>
  <c r="AE259" i="1"/>
  <c r="Z259" i="1"/>
  <c r="X259" i="1"/>
  <c r="U259" i="1"/>
  <c r="S259" i="1"/>
  <c r="Q259" i="1"/>
  <c r="P259" i="1"/>
  <c r="N259" i="1"/>
  <c r="K259" i="1"/>
  <c r="J259" i="1"/>
  <c r="I259" i="1"/>
  <c r="G259" i="1"/>
  <c r="R259" i="1" s="1"/>
  <c r="F259" i="1"/>
  <c r="E259" i="1"/>
  <c r="D259" i="1"/>
  <c r="C259" i="1"/>
  <c r="AI258" i="1"/>
  <c r="AE258" i="1"/>
  <c r="X258" i="1"/>
  <c r="Z258" i="1" s="1"/>
  <c r="U258" i="1"/>
  <c r="S258" i="1"/>
  <c r="R258" i="1"/>
  <c r="P258" i="1"/>
  <c r="K258" i="1"/>
  <c r="N258" i="1" s="1"/>
  <c r="J258" i="1"/>
  <c r="I258" i="1"/>
  <c r="G258" i="1"/>
  <c r="O258" i="1" s="1"/>
  <c r="F258" i="1"/>
  <c r="E258" i="1"/>
  <c r="D258" i="1"/>
  <c r="C258" i="1"/>
  <c r="AI257" i="1"/>
  <c r="AE257" i="1"/>
  <c r="Z257" i="1"/>
  <c r="X257" i="1"/>
  <c r="U257" i="1"/>
  <c r="S257" i="1"/>
  <c r="R257" i="1"/>
  <c r="Q257" i="1"/>
  <c r="P257" i="1"/>
  <c r="N257" i="1"/>
  <c r="K257" i="1"/>
  <c r="J257" i="1"/>
  <c r="I257" i="1"/>
  <c r="G257" i="1"/>
  <c r="F257" i="1"/>
  <c r="E257" i="1"/>
  <c r="D257" i="1"/>
  <c r="C257" i="1"/>
  <c r="AI256" i="1"/>
  <c r="AE256" i="1"/>
  <c r="Z256" i="1"/>
  <c r="X256" i="1"/>
  <c r="U256" i="1"/>
  <c r="S256" i="1"/>
  <c r="R256" i="1"/>
  <c r="P256" i="1"/>
  <c r="K256" i="1"/>
  <c r="N256" i="1" s="1"/>
  <c r="J256" i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Q255" i="1"/>
  <c r="P255" i="1"/>
  <c r="N255" i="1"/>
  <c r="K255" i="1"/>
  <c r="J255" i="1"/>
  <c r="I255" i="1"/>
  <c r="G255" i="1"/>
  <c r="R255" i="1" s="1"/>
  <c r="F255" i="1"/>
  <c r="E255" i="1"/>
  <c r="D255" i="1"/>
  <c r="C255" i="1"/>
  <c r="AI254" i="1"/>
  <c r="AE254" i="1"/>
  <c r="X254" i="1"/>
  <c r="Z254" i="1" s="1"/>
  <c r="U254" i="1"/>
  <c r="S254" i="1"/>
  <c r="Q254" i="1"/>
  <c r="P254" i="1"/>
  <c r="K254" i="1"/>
  <c r="N254" i="1" s="1"/>
  <c r="J254" i="1"/>
  <c r="I254" i="1"/>
  <c r="G254" i="1"/>
  <c r="R254" i="1" s="1"/>
  <c r="F254" i="1"/>
  <c r="E254" i="1"/>
  <c r="D254" i="1"/>
  <c r="C254" i="1"/>
  <c r="AI253" i="1"/>
  <c r="AE253" i="1"/>
  <c r="Z253" i="1"/>
  <c r="X253" i="1"/>
  <c r="U253" i="1"/>
  <c r="S253" i="1"/>
  <c r="R253" i="1"/>
  <c r="Q253" i="1"/>
  <c r="P253" i="1"/>
  <c r="N253" i="1"/>
  <c r="K253" i="1"/>
  <c r="J253" i="1"/>
  <c r="I253" i="1"/>
  <c r="G253" i="1"/>
  <c r="F253" i="1"/>
  <c r="E253" i="1"/>
  <c r="D253" i="1"/>
  <c r="C253" i="1"/>
  <c r="AI252" i="1"/>
  <c r="AE252" i="1"/>
  <c r="Z252" i="1" s="1"/>
  <c r="X252" i="1"/>
  <c r="U252" i="1"/>
  <c r="S252" i="1"/>
  <c r="Q252" i="1"/>
  <c r="P252" i="1"/>
  <c r="O252" i="1"/>
  <c r="N252" i="1"/>
  <c r="K252" i="1"/>
  <c r="J252" i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Q251" i="1"/>
  <c r="P251" i="1"/>
  <c r="N251" i="1"/>
  <c r="K251" i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Q250" i="1"/>
  <c r="P250" i="1"/>
  <c r="K250" i="1"/>
  <c r="N250" i="1" s="1"/>
  <c r="O250" i="1" s="1"/>
  <c r="J250" i="1"/>
  <c r="I250" i="1"/>
  <c r="G250" i="1"/>
  <c r="F250" i="1"/>
  <c r="E250" i="1"/>
  <c r="D250" i="1"/>
  <c r="C250" i="1"/>
  <c r="AI249" i="1"/>
  <c r="AE249" i="1"/>
  <c r="Z249" i="1"/>
  <c r="X249" i="1"/>
  <c r="U249" i="1"/>
  <c r="S249" i="1"/>
  <c r="R249" i="1"/>
  <c r="Q249" i="1"/>
  <c r="P249" i="1"/>
  <c r="N249" i="1"/>
  <c r="K249" i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Q248" i="1"/>
  <c r="P248" i="1"/>
  <c r="K248" i="1"/>
  <c r="N248" i="1" s="1"/>
  <c r="J248" i="1"/>
  <c r="I248" i="1"/>
  <c r="G248" i="1"/>
  <c r="O248" i="1" s="1"/>
  <c r="F248" i="1"/>
  <c r="E248" i="1"/>
  <c r="D248" i="1"/>
  <c r="C248" i="1"/>
  <c r="AI247" i="1"/>
  <c r="AE247" i="1"/>
  <c r="Z247" i="1"/>
  <c r="X247" i="1"/>
  <c r="U247" i="1"/>
  <c r="S247" i="1"/>
  <c r="Q247" i="1"/>
  <c r="P247" i="1"/>
  <c r="N247" i="1"/>
  <c r="K247" i="1"/>
  <c r="J247" i="1"/>
  <c r="I247" i="1"/>
  <c r="G247" i="1"/>
  <c r="R247" i="1" s="1"/>
  <c r="F247" i="1"/>
  <c r="E247" i="1"/>
  <c r="D247" i="1"/>
  <c r="C247" i="1"/>
  <c r="AI246" i="1"/>
  <c r="AE246" i="1"/>
  <c r="Z246" i="1"/>
  <c r="X246" i="1"/>
  <c r="U246" i="1"/>
  <c r="S246" i="1"/>
  <c r="Q246" i="1"/>
  <c r="P246" i="1"/>
  <c r="N246" i="1"/>
  <c r="K246" i="1"/>
  <c r="J246" i="1"/>
  <c r="I246" i="1"/>
  <c r="G246" i="1"/>
  <c r="F246" i="1"/>
  <c r="E246" i="1"/>
  <c r="D246" i="1"/>
  <c r="C246" i="1"/>
  <c r="AI245" i="1"/>
  <c r="AE245" i="1"/>
  <c r="Z245" i="1"/>
  <c r="X245" i="1"/>
  <c r="U245" i="1"/>
  <c r="S245" i="1"/>
  <c r="R245" i="1"/>
  <c r="Q245" i="1"/>
  <c r="P245" i="1"/>
  <c r="N245" i="1"/>
  <c r="K245" i="1"/>
  <c r="J245" i="1"/>
  <c r="I245" i="1"/>
  <c r="G245" i="1"/>
  <c r="F245" i="1"/>
  <c r="E245" i="1"/>
  <c r="D245" i="1"/>
  <c r="C245" i="1"/>
  <c r="AI244" i="1"/>
  <c r="AE244" i="1"/>
  <c r="Z244" i="1"/>
  <c r="X244" i="1"/>
  <c r="U244" i="1"/>
  <c r="S244" i="1"/>
  <c r="Q244" i="1"/>
  <c r="P244" i="1"/>
  <c r="N244" i="1"/>
  <c r="O244" i="1" s="1"/>
  <c r="K244" i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R243" i="1"/>
  <c r="Q243" i="1"/>
  <c r="P243" i="1"/>
  <c r="N243" i="1"/>
  <c r="K243" i="1"/>
  <c r="J243" i="1"/>
  <c r="I243" i="1"/>
  <c r="G243" i="1"/>
  <c r="F243" i="1"/>
  <c r="E243" i="1"/>
  <c r="D243" i="1"/>
  <c r="C243" i="1"/>
  <c r="AI242" i="1"/>
  <c r="AE242" i="1"/>
  <c r="X242" i="1"/>
  <c r="Z242" i="1" s="1"/>
  <c r="U242" i="1"/>
  <c r="S242" i="1"/>
  <c r="Q242" i="1"/>
  <c r="P242" i="1"/>
  <c r="K242" i="1"/>
  <c r="N242" i="1" s="1"/>
  <c r="O242" i="1" s="1"/>
  <c r="J242" i="1"/>
  <c r="I242" i="1"/>
  <c r="G242" i="1"/>
  <c r="F242" i="1"/>
  <c r="E242" i="1"/>
  <c r="D242" i="1"/>
  <c r="C242" i="1"/>
  <c r="AI241" i="1"/>
  <c r="AE241" i="1"/>
  <c r="Z241" i="1"/>
  <c r="X241" i="1"/>
  <c r="U241" i="1"/>
  <c r="S241" i="1"/>
  <c r="Q241" i="1"/>
  <c r="P241" i="1"/>
  <c r="N241" i="1"/>
  <c r="K241" i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Q240" i="1"/>
  <c r="P240" i="1"/>
  <c r="K240" i="1"/>
  <c r="N240" i="1" s="1"/>
  <c r="J240" i="1"/>
  <c r="I240" i="1"/>
  <c r="G240" i="1"/>
  <c r="O240" i="1" s="1"/>
  <c r="F240" i="1"/>
  <c r="E240" i="1"/>
  <c r="D240" i="1"/>
  <c r="C240" i="1"/>
  <c r="AI239" i="1"/>
  <c r="AE239" i="1"/>
  <c r="Z239" i="1"/>
  <c r="X239" i="1"/>
  <c r="U239" i="1"/>
  <c r="S239" i="1"/>
  <c r="Q239" i="1"/>
  <c r="P239" i="1"/>
  <c r="N239" i="1"/>
  <c r="K239" i="1"/>
  <c r="J239" i="1"/>
  <c r="I239" i="1"/>
  <c r="G239" i="1"/>
  <c r="R239" i="1" s="1"/>
  <c r="F239" i="1"/>
  <c r="E239" i="1"/>
  <c r="D239" i="1"/>
  <c r="C239" i="1"/>
  <c r="AI238" i="1"/>
  <c r="AE238" i="1"/>
  <c r="X238" i="1"/>
  <c r="Z238" i="1" s="1"/>
  <c r="U238" i="1"/>
  <c r="S238" i="1"/>
  <c r="Q238" i="1"/>
  <c r="P238" i="1"/>
  <c r="K238" i="1"/>
  <c r="N238" i="1" s="1"/>
  <c r="J238" i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R237" i="1"/>
  <c r="Q237" i="1"/>
  <c r="P237" i="1"/>
  <c r="N237" i="1"/>
  <c r="K237" i="1"/>
  <c r="J237" i="1"/>
  <c r="I237" i="1"/>
  <c r="G237" i="1"/>
  <c r="F237" i="1"/>
  <c r="E237" i="1"/>
  <c r="D237" i="1"/>
  <c r="C237" i="1"/>
  <c r="AI236" i="1"/>
  <c r="AE236" i="1"/>
  <c r="Z236" i="1" s="1"/>
  <c r="X236" i="1"/>
  <c r="U236" i="1"/>
  <c r="S236" i="1"/>
  <c r="Q236" i="1"/>
  <c r="P236" i="1"/>
  <c r="O236" i="1"/>
  <c r="N236" i="1"/>
  <c r="K236" i="1"/>
  <c r="J236" i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R235" i="1"/>
  <c r="Q235" i="1"/>
  <c r="P235" i="1"/>
  <c r="N235" i="1"/>
  <c r="K235" i="1"/>
  <c r="J235" i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Q234" i="1"/>
  <c r="P234" i="1"/>
  <c r="K234" i="1"/>
  <c r="N234" i="1" s="1"/>
  <c r="O234" i="1" s="1"/>
  <c r="J234" i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R233" i="1"/>
  <c r="Q233" i="1"/>
  <c r="P233" i="1"/>
  <c r="N233" i="1"/>
  <c r="K233" i="1"/>
  <c r="J233" i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Q232" i="1"/>
  <c r="P232" i="1"/>
  <c r="K232" i="1"/>
  <c r="N232" i="1" s="1"/>
  <c r="J232" i="1"/>
  <c r="I232" i="1"/>
  <c r="G232" i="1"/>
  <c r="O232" i="1" s="1"/>
  <c r="F232" i="1"/>
  <c r="E232" i="1"/>
  <c r="D232" i="1"/>
  <c r="C232" i="1"/>
  <c r="AI231" i="1"/>
  <c r="AE231" i="1"/>
  <c r="Z231" i="1"/>
  <c r="X231" i="1"/>
  <c r="U231" i="1"/>
  <c r="S231" i="1"/>
  <c r="Q231" i="1"/>
  <c r="P231" i="1"/>
  <c r="N231" i="1"/>
  <c r="K231" i="1"/>
  <c r="J231" i="1"/>
  <c r="I231" i="1"/>
  <c r="G231" i="1"/>
  <c r="R231" i="1" s="1"/>
  <c r="F231" i="1"/>
  <c r="E231" i="1"/>
  <c r="D231" i="1"/>
  <c r="C231" i="1"/>
  <c r="AI230" i="1"/>
  <c r="AE230" i="1"/>
  <c r="Z230" i="1"/>
  <c r="X230" i="1"/>
  <c r="U230" i="1"/>
  <c r="S230" i="1"/>
  <c r="Q230" i="1"/>
  <c r="P230" i="1"/>
  <c r="N230" i="1"/>
  <c r="K230" i="1"/>
  <c r="J230" i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R229" i="1"/>
  <c r="Q229" i="1"/>
  <c r="P229" i="1"/>
  <c r="K229" i="1"/>
  <c r="N229" i="1" s="1"/>
  <c r="J229" i="1"/>
  <c r="I229" i="1"/>
  <c r="G229" i="1"/>
  <c r="F229" i="1"/>
  <c r="E229" i="1"/>
  <c r="D229" i="1"/>
  <c r="C229" i="1"/>
  <c r="AI228" i="1"/>
  <c r="AE228" i="1"/>
  <c r="Z228" i="1"/>
  <c r="X228" i="1"/>
  <c r="U228" i="1"/>
  <c r="S228" i="1"/>
  <c r="Q228" i="1"/>
  <c r="P228" i="1"/>
  <c r="N228" i="1"/>
  <c r="K228" i="1"/>
  <c r="J228" i="1"/>
  <c r="I228" i="1"/>
  <c r="O228" i="1" s="1"/>
  <c r="G228" i="1"/>
  <c r="F228" i="1"/>
  <c r="E228" i="1"/>
  <c r="D228" i="1"/>
  <c r="C228" i="1"/>
  <c r="AI227" i="1"/>
  <c r="AE227" i="1"/>
  <c r="Z227" i="1"/>
  <c r="X227" i="1"/>
  <c r="U227" i="1"/>
  <c r="S227" i="1"/>
  <c r="Q227" i="1"/>
  <c r="P227" i="1"/>
  <c r="N227" i="1"/>
  <c r="K227" i="1"/>
  <c r="J227" i="1"/>
  <c r="I227" i="1"/>
  <c r="G227" i="1"/>
  <c r="F227" i="1"/>
  <c r="E227" i="1"/>
  <c r="D227" i="1"/>
  <c r="C227" i="1"/>
  <c r="AI226" i="1"/>
  <c r="AE226" i="1"/>
  <c r="X226" i="1"/>
  <c r="Z226" i="1" s="1"/>
  <c r="U226" i="1"/>
  <c r="S226" i="1"/>
  <c r="Q226" i="1"/>
  <c r="P226" i="1"/>
  <c r="K226" i="1"/>
  <c r="N226" i="1" s="1"/>
  <c r="J226" i="1"/>
  <c r="I226" i="1"/>
  <c r="G226" i="1"/>
  <c r="O226" i="1" s="1"/>
  <c r="F226" i="1"/>
  <c r="E226" i="1"/>
  <c r="D226" i="1"/>
  <c r="C226" i="1"/>
  <c r="AI225" i="1"/>
  <c r="AE225" i="1"/>
  <c r="X225" i="1"/>
  <c r="Z225" i="1" s="1"/>
  <c r="U225" i="1"/>
  <c r="S225" i="1"/>
  <c r="Q225" i="1"/>
  <c r="P225" i="1"/>
  <c r="K225" i="1"/>
  <c r="N225" i="1" s="1"/>
  <c r="O225" i="1" s="1"/>
  <c r="J225" i="1"/>
  <c r="I225" i="1"/>
  <c r="G225" i="1"/>
  <c r="F225" i="1"/>
  <c r="E225" i="1"/>
  <c r="D225" i="1"/>
  <c r="C225" i="1"/>
  <c r="AI224" i="1"/>
  <c r="AE224" i="1"/>
  <c r="Z224" i="1" s="1"/>
  <c r="X224" i="1"/>
  <c r="U224" i="1"/>
  <c r="S224" i="1"/>
  <c r="Q224" i="1"/>
  <c r="P224" i="1"/>
  <c r="O224" i="1"/>
  <c r="N224" i="1"/>
  <c r="K224" i="1"/>
  <c r="J224" i="1"/>
  <c r="I224" i="1"/>
  <c r="G224" i="1"/>
  <c r="F224" i="1"/>
  <c r="E224" i="1"/>
  <c r="D224" i="1"/>
  <c r="C224" i="1"/>
  <c r="AI223" i="1"/>
  <c r="AE223" i="1"/>
  <c r="X223" i="1"/>
  <c r="Z223" i="1" s="1"/>
  <c r="U223" i="1"/>
  <c r="S223" i="1"/>
  <c r="Q223" i="1"/>
  <c r="P223" i="1"/>
  <c r="K223" i="1"/>
  <c r="N223" i="1" s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Q222" i="1"/>
  <c r="P222" i="1"/>
  <c r="K222" i="1"/>
  <c r="N222" i="1" s="1"/>
  <c r="J222" i="1"/>
  <c r="I222" i="1"/>
  <c r="G222" i="1"/>
  <c r="O222" i="1" s="1"/>
  <c r="F222" i="1"/>
  <c r="E222" i="1"/>
  <c r="D222" i="1"/>
  <c r="C222" i="1"/>
  <c r="AI221" i="1"/>
  <c r="AE221" i="1"/>
  <c r="X221" i="1"/>
  <c r="Z221" i="1" s="1"/>
  <c r="U221" i="1"/>
  <c r="S221" i="1"/>
  <c r="Q221" i="1"/>
  <c r="P221" i="1"/>
  <c r="K221" i="1"/>
  <c r="N221" i="1" s="1"/>
  <c r="J221" i="1"/>
  <c r="I221" i="1"/>
  <c r="O221" i="1" s="1"/>
  <c r="G221" i="1"/>
  <c r="F221" i="1"/>
  <c r="E221" i="1"/>
  <c r="D221" i="1"/>
  <c r="C221" i="1"/>
  <c r="AI220" i="1"/>
  <c r="AE220" i="1"/>
  <c r="Z220" i="1"/>
  <c r="X220" i="1"/>
  <c r="U220" i="1"/>
  <c r="S220" i="1"/>
  <c r="Q220" i="1"/>
  <c r="P220" i="1"/>
  <c r="N220" i="1"/>
  <c r="K220" i="1"/>
  <c r="J220" i="1"/>
  <c r="I220" i="1"/>
  <c r="O220" i="1" s="1"/>
  <c r="G220" i="1"/>
  <c r="F220" i="1"/>
  <c r="E220" i="1"/>
  <c r="D220" i="1"/>
  <c r="C220" i="1"/>
  <c r="AI219" i="1"/>
  <c r="AE219" i="1"/>
  <c r="Z219" i="1"/>
  <c r="X219" i="1"/>
  <c r="U219" i="1"/>
  <c r="S219" i="1"/>
  <c r="Q219" i="1"/>
  <c r="P219" i="1"/>
  <c r="N219" i="1"/>
  <c r="K219" i="1"/>
  <c r="J219" i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Q218" i="1"/>
  <c r="P218" i="1"/>
  <c r="K218" i="1"/>
  <c r="N218" i="1" s="1"/>
  <c r="J218" i="1"/>
  <c r="I218" i="1"/>
  <c r="G218" i="1"/>
  <c r="O218" i="1" s="1"/>
  <c r="F218" i="1"/>
  <c r="E218" i="1"/>
  <c r="D218" i="1"/>
  <c r="C218" i="1"/>
  <c r="AI217" i="1"/>
  <c r="AE217" i="1"/>
  <c r="X217" i="1"/>
  <c r="Z217" i="1" s="1"/>
  <c r="U217" i="1"/>
  <c r="S217" i="1"/>
  <c r="Q217" i="1"/>
  <c r="P217" i="1"/>
  <c r="K217" i="1"/>
  <c r="N217" i="1" s="1"/>
  <c r="O217" i="1" s="1"/>
  <c r="J217" i="1"/>
  <c r="I217" i="1"/>
  <c r="G217" i="1"/>
  <c r="F217" i="1"/>
  <c r="E217" i="1"/>
  <c r="D217" i="1"/>
  <c r="C217" i="1"/>
  <c r="AI216" i="1"/>
  <c r="AE216" i="1"/>
  <c r="Z216" i="1" s="1"/>
  <c r="X216" i="1"/>
  <c r="U216" i="1"/>
  <c r="S216" i="1"/>
  <c r="Q216" i="1"/>
  <c r="P216" i="1"/>
  <c r="O216" i="1"/>
  <c r="N216" i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Q215" i="1"/>
  <c r="P215" i="1"/>
  <c r="K215" i="1"/>
  <c r="N215" i="1" s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Q214" i="1"/>
  <c r="P214" i="1"/>
  <c r="K214" i="1"/>
  <c r="N214" i="1" s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Q213" i="1"/>
  <c r="P213" i="1"/>
  <c r="K213" i="1"/>
  <c r="N213" i="1" s="1"/>
  <c r="J213" i="1"/>
  <c r="I213" i="1"/>
  <c r="O213" i="1" s="1"/>
  <c r="G213" i="1"/>
  <c r="F213" i="1"/>
  <c r="E213" i="1"/>
  <c r="D213" i="1"/>
  <c r="C213" i="1"/>
  <c r="AI212" i="1"/>
  <c r="AE212" i="1"/>
  <c r="Z212" i="1"/>
  <c r="X212" i="1"/>
  <c r="U212" i="1"/>
  <c r="S212" i="1"/>
  <c r="Q212" i="1"/>
  <c r="P212" i="1"/>
  <c r="N212" i="1"/>
  <c r="K212" i="1"/>
  <c r="J212" i="1"/>
  <c r="I212" i="1"/>
  <c r="O212" i="1" s="1"/>
  <c r="G212" i="1"/>
  <c r="F212" i="1"/>
  <c r="E212" i="1"/>
  <c r="D212" i="1"/>
  <c r="C212" i="1"/>
  <c r="AI211" i="1"/>
  <c r="AE211" i="1"/>
  <c r="Z211" i="1"/>
  <c r="X211" i="1"/>
  <c r="U211" i="1"/>
  <c r="S211" i="1"/>
  <c r="Q211" i="1"/>
  <c r="P211" i="1"/>
  <c r="N211" i="1"/>
  <c r="K211" i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Q210" i="1"/>
  <c r="P210" i="1"/>
  <c r="K210" i="1"/>
  <c r="N210" i="1" s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Q209" i="1"/>
  <c r="P209" i="1"/>
  <c r="K209" i="1"/>
  <c r="N209" i="1" s="1"/>
  <c r="O209" i="1" s="1"/>
  <c r="J209" i="1"/>
  <c r="I209" i="1"/>
  <c r="G209" i="1"/>
  <c r="F209" i="1"/>
  <c r="E209" i="1"/>
  <c r="D209" i="1"/>
  <c r="C209" i="1"/>
  <c r="AI208" i="1"/>
  <c r="AE208" i="1"/>
  <c r="Z208" i="1" s="1"/>
  <c r="X208" i="1"/>
  <c r="U208" i="1"/>
  <c r="S208" i="1"/>
  <c r="Q208" i="1"/>
  <c r="P208" i="1"/>
  <c r="O208" i="1"/>
  <c r="N208" i="1"/>
  <c r="K208" i="1"/>
  <c r="J208" i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R207" i="1"/>
  <c r="Q207" i="1"/>
  <c r="P207" i="1"/>
  <c r="K207" i="1"/>
  <c r="N207" i="1" s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Q206" i="1"/>
  <c r="P206" i="1"/>
  <c r="K206" i="1"/>
  <c r="N206" i="1" s="1"/>
  <c r="J206" i="1"/>
  <c r="I206" i="1"/>
  <c r="G206" i="1"/>
  <c r="O206" i="1" s="1"/>
  <c r="F206" i="1"/>
  <c r="E206" i="1"/>
  <c r="D206" i="1"/>
  <c r="C206" i="1"/>
  <c r="AI205" i="1"/>
  <c r="AE205" i="1"/>
  <c r="X205" i="1"/>
  <c r="Z205" i="1" s="1"/>
  <c r="U205" i="1"/>
  <c r="S205" i="1"/>
  <c r="Q205" i="1"/>
  <c r="P205" i="1"/>
  <c r="K205" i="1"/>
  <c r="N205" i="1" s="1"/>
  <c r="J205" i="1"/>
  <c r="I205" i="1"/>
  <c r="O205" i="1" s="1"/>
  <c r="G205" i="1"/>
  <c r="F205" i="1"/>
  <c r="E205" i="1"/>
  <c r="D205" i="1"/>
  <c r="C205" i="1"/>
  <c r="AI204" i="1"/>
  <c r="AE204" i="1"/>
  <c r="Z204" i="1"/>
  <c r="X204" i="1"/>
  <c r="U204" i="1"/>
  <c r="S204" i="1"/>
  <c r="Q204" i="1"/>
  <c r="P204" i="1"/>
  <c r="N204" i="1"/>
  <c r="K204" i="1"/>
  <c r="J204" i="1"/>
  <c r="I204" i="1"/>
  <c r="O204" i="1" s="1"/>
  <c r="G204" i="1"/>
  <c r="F204" i="1"/>
  <c r="E204" i="1"/>
  <c r="D204" i="1"/>
  <c r="C204" i="1"/>
  <c r="AI203" i="1"/>
  <c r="AE203" i="1"/>
  <c r="Z203" i="1"/>
  <c r="X203" i="1"/>
  <c r="U203" i="1"/>
  <c r="S203" i="1"/>
  <c r="Q203" i="1"/>
  <c r="P203" i="1"/>
  <c r="N203" i="1"/>
  <c r="K203" i="1"/>
  <c r="J203" i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Q202" i="1"/>
  <c r="P202" i="1"/>
  <c r="K202" i="1"/>
  <c r="N202" i="1" s="1"/>
  <c r="J202" i="1"/>
  <c r="I202" i="1"/>
  <c r="G202" i="1"/>
  <c r="O202" i="1" s="1"/>
  <c r="F202" i="1"/>
  <c r="E202" i="1"/>
  <c r="D202" i="1"/>
  <c r="C202" i="1"/>
  <c r="AI201" i="1"/>
  <c r="AE201" i="1"/>
  <c r="X201" i="1"/>
  <c r="Z201" i="1" s="1"/>
  <c r="U201" i="1"/>
  <c r="S201" i="1"/>
  <c r="Q201" i="1"/>
  <c r="P201" i="1"/>
  <c r="K201" i="1"/>
  <c r="N201" i="1" s="1"/>
  <c r="O201" i="1" s="1"/>
  <c r="J201" i="1"/>
  <c r="I201" i="1"/>
  <c r="G201" i="1"/>
  <c r="F201" i="1"/>
  <c r="E201" i="1"/>
  <c r="D201" i="1"/>
  <c r="C201" i="1"/>
  <c r="AI200" i="1"/>
  <c r="AE200" i="1"/>
  <c r="Z200" i="1" s="1"/>
  <c r="X200" i="1"/>
  <c r="U200" i="1"/>
  <c r="S200" i="1"/>
  <c r="Q200" i="1"/>
  <c r="P200" i="1"/>
  <c r="O200" i="1"/>
  <c r="N200" i="1"/>
  <c r="K200" i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Q199" i="1"/>
  <c r="P199" i="1"/>
  <c r="K199" i="1"/>
  <c r="N199" i="1" s="1"/>
  <c r="J199" i="1"/>
  <c r="I199" i="1"/>
  <c r="G199" i="1"/>
  <c r="R199" i="1" s="1"/>
  <c r="F199" i="1"/>
  <c r="E199" i="1"/>
  <c r="D199" i="1"/>
  <c r="C199" i="1"/>
  <c r="AI198" i="1"/>
  <c r="AE198" i="1"/>
  <c r="X198" i="1"/>
  <c r="Z198" i="1" s="1"/>
  <c r="U198" i="1"/>
  <c r="S198" i="1"/>
  <c r="Q198" i="1"/>
  <c r="P198" i="1"/>
  <c r="K198" i="1"/>
  <c r="N198" i="1" s="1"/>
  <c r="J198" i="1"/>
  <c r="I198" i="1"/>
  <c r="G198" i="1"/>
  <c r="O198" i="1" s="1"/>
  <c r="F198" i="1"/>
  <c r="E198" i="1"/>
  <c r="D198" i="1"/>
  <c r="C198" i="1"/>
  <c r="AI197" i="1"/>
  <c r="AE197" i="1"/>
  <c r="X197" i="1"/>
  <c r="Z197" i="1" s="1"/>
  <c r="U197" i="1"/>
  <c r="S197" i="1"/>
  <c r="Q197" i="1"/>
  <c r="P197" i="1"/>
  <c r="K197" i="1"/>
  <c r="N197" i="1" s="1"/>
  <c r="J197" i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Q196" i="1"/>
  <c r="P196" i="1"/>
  <c r="N196" i="1"/>
  <c r="K196" i="1"/>
  <c r="J196" i="1"/>
  <c r="I196" i="1"/>
  <c r="O196" i="1" s="1"/>
  <c r="G196" i="1"/>
  <c r="F196" i="1"/>
  <c r="E196" i="1"/>
  <c r="D196" i="1"/>
  <c r="C196" i="1"/>
  <c r="AI195" i="1"/>
  <c r="AE195" i="1"/>
  <c r="Z195" i="1"/>
  <c r="X195" i="1"/>
  <c r="U195" i="1"/>
  <c r="S195" i="1"/>
  <c r="Q195" i="1"/>
  <c r="P195" i="1"/>
  <c r="N195" i="1"/>
  <c r="K195" i="1"/>
  <c r="J195" i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Q194" i="1"/>
  <c r="P194" i="1"/>
  <c r="K194" i="1"/>
  <c r="N194" i="1" s="1"/>
  <c r="J194" i="1"/>
  <c r="I194" i="1"/>
  <c r="G194" i="1"/>
  <c r="O194" i="1" s="1"/>
  <c r="F194" i="1"/>
  <c r="E194" i="1"/>
  <c r="D194" i="1"/>
  <c r="C194" i="1"/>
  <c r="AI193" i="1"/>
  <c r="AE193" i="1"/>
  <c r="X193" i="1"/>
  <c r="Z193" i="1" s="1"/>
  <c r="U193" i="1"/>
  <c r="S193" i="1"/>
  <c r="Q193" i="1"/>
  <c r="P193" i="1"/>
  <c r="K193" i="1"/>
  <c r="N193" i="1" s="1"/>
  <c r="O193" i="1" s="1"/>
  <c r="J193" i="1"/>
  <c r="I193" i="1"/>
  <c r="G193" i="1"/>
  <c r="F193" i="1"/>
  <c r="E193" i="1"/>
  <c r="D193" i="1"/>
  <c r="C193" i="1"/>
  <c r="AI192" i="1"/>
  <c r="AE192" i="1"/>
  <c r="Z192" i="1" s="1"/>
  <c r="X192" i="1"/>
  <c r="U192" i="1"/>
  <c r="S192" i="1"/>
  <c r="Q192" i="1"/>
  <c r="P192" i="1"/>
  <c r="O192" i="1"/>
  <c r="N192" i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Q191" i="1"/>
  <c r="P191" i="1"/>
  <c r="K191" i="1"/>
  <c r="N191" i="1" s="1"/>
  <c r="J191" i="1"/>
  <c r="I191" i="1"/>
  <c r="G191" i="1"/>
  <c r="R191" i="1" s="1"/>
  <c r="F191" i="1"/>
  <c r="E191" i="1"/>
  <c r="D191" i="1"/>
  <c r="C191" i="1"/>
  <c r="AI190" i="1"/>
  <c r="AE190" i="1"/>
  <c r="X190" i="1"/>
  <c r="Z190" i="1" s="1"/>
  <c r="U190" i="1"/>
  <c r="S190" i="1"/>
  <c r="Q190" i="1"/>
  <c r="P190" i="1"/>
  <c r="K190" i="1"/>
  <c r="N190" i="1" s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Q189" i="1"/>
  <c r="P189" i="1"/>
  <c r="K189" i="1"/>
  <c r="N189" i="1" s="1"/>
  <c r="J189" i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Q188" i="1"/>
  <c r="P188" i="1"/>
  <c r="N188" i="1"/>
  <c r="K188" i="1"/>
  <c r="J188" i="1"/>
  <c r="I188" i="1"/>
  <c r="O188" i="1" s="1"/>
  <c r="G188" i="1"/>
  <c r="F188" i="1"/>
  <c r="E188" i="1"/>
  <c r="D188" i="1"/>
  <c r="C188" i="1"/>
  <c r="AI187" i="1"/>
  <c r="AE187" i="1"/>
  <c r="Z187" i="1"/>
  <c r="X187" i="1"/>
  <c r="U187" i="1"/>
  <c r="S187" i="1"/>
  <c r="Q187" i="1"/>
  <c r="P187" i="1"/>
  <c r="N187" i="1"/>
  <c r="K187" i="1"/>
  <c r="J187" i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Q186" i="1"/>
  <c r="P186" i="1"/>
  <c r="K186" i="1"/>
  <c r="N186" i="1" s="1"/>
  <c r="J186" i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Q185" i="1"/>
  <c r="P185" i="1"/>
  <c r="K185" i="1"/>
  <c r="N185" i="1" s="1"/>
  <c r="O185" i="1" s="1"/>
  <c r="J185" i="1"/>
  <c r="I185" i="1"/>
  <c r="G185" i="1"/>
  <c r="F185" i="1"/>
  <c r="E185" i="1"/>
  <c r="D185" i="1"/>
  <c r="C185" i="1"/>
  <c r="AI184" i="1"/>
  <c r="AE184" i="1"/>
  <c r="Z184" i="1" s="1"/>
  <c r="X184" i="1"/>
  <c r="U184" i="1"/>
  <c r="S184" i="1"/>
  <c r="Q184" i="1"/>
  <c r="P184" i="1"/>
  <c r="O184" i="1"/>
  <c r="N184" i="1"/>
  <c r="K184" i="1"/>
  <c r="J184" i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R183" i="1"/>
  <c r="Q183" i="1"/>
  <c r="P183" i="1"/>
  <c r="K183" i="1"/>
  <c r="N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Q182" i="1"/>
  <c r="P182" i="1"/>
  <c r="K182" i="1"/>
  <c r="N182" i="1" s="1"/>
  <c r="J182" i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Q181" i="1"/>
  <c r="P181" i="1"/>
  <c r="K181" i="1"/>
  <c r="N181" i="1" s="1"/>
  <c r="J181" i="1"/>
  <c r="I181" i="1"/>
  <c r="O181" i="1" s="1"/>
  <c r="G181" i="1"/>
  <c r="F181" i="1"/>
  <c r="E181" i="1"/>
  <c r="D181" i="1"/>
  <c r="C181" i="1"/>
  <c r="AI180" i="1"/>
  <c r="AE180" i="1"/>
  <c r="Z180" i="1"/>
  <c r="X180" i="1"/>
  <c r="U180" i="1"/>
  <c r="S180" i="1"/>
  <c r="Q180" i="1"/>
  <c r="P180" i="1"/>
  <c r="N180" i="1"/>
  <c r="K180" i="1"/>
  <c r="J180" i="1"/>
  <c r="I180" i="1"/>
  <c r="O180" i="1" s="1"/>
  <c r="G180" i="1"/>
  <c r="F180" i="1"/>
  <c r="E180" i="1"/>
  <c r="D180" i="1"/>
  <c r="C180" i="1"/>
  <c r="AI179" i="1"/>
  <c r="AE179" i="1"/>
  <c r="Z179" i="1"/>
  <c r="X179" i="1"/>
  <c r="U179" i="1"/>
  <c r="S179" i="1"/>
  <c r="Q179" i="1"/>
  <c r="P179" i="1"/>
  <c r="N179" i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Q178" i="1"/>
  <c r="P178" i="1"/>
  <c r="K178" i="1"/>
  <c r="N178" i="1" s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Q177" i="1"/>
  <c r="P177" i="1"/>
  <c r="K177" i="1"/>
  <c r="N177" i="1" s="1"/>
  <c r="O177" i="1" s="1"/>
  <c r="J177" i="1"/>
  <c r="I177" i="1"/>
  <c r="G177" i="1"/>
  <c r="F177" i="1"/>
  <c r="E177" i="1"/>
  <c r="D177" i="1"/>
  <c r="C177" i="1"/>
  <c r="AI176" i="1"/>
  <c r="AE176" i="1"/>
  <c r="Z176" i="1" s="1"/>
  <c r="X176" i="1"/>
  <c r="U176" i="1"/>
  <c r="S176" i="1"/>
  <c r="Q176" i="1"/>
  <c r="P176" i="1"/>
  <c r="O176" i="1"/>
  <c r="N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R175" i="1"/>
  <c r="Q175" i="1"/>
  <c r="P175" i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K174" i="1"/>
  <c r="N174" i="1" s="1"/>
  <c r="J174" i="1"/>
  <c r="I174" i="1"/>
  <c r="G174" i="1"/>
  <c r="O174" i="1" s="1"/>
  <c r="F174" i="1"/>
  <c r="E174" i="1"/>
  <c r="D174" i="1"/>
  <c r="C174" i="1"/>
  <c r="AI173" i="1"/>
  <c r="AE173" i="1"/>
  <c r="X173" i="1"/>
  <c r="Z173" i="1" s="1"/>
  <c r="U173" i="1"/>
  <c r="S173" i="1"/>
  <c r="Q173" i="1"/>
  <c r="P173" i="1"/>
  <c r="K173" i="1"/>
  <c r="N173" i="1" s="1"/>
  <c r="J173" i="1"/>
  <c r="I173" i="1"/>
  <c r="G173" i="1"/>
  <c r="F173" i="1"/>
  <c r="E173" i="1"/>
  <c r="D173" i="1"/>
  <c r="C173" i="1"/>
  <c r="AI172" i="1"/>
  <c r="AE172" i="1"/>
  <c r="Z172" i="1"/>
  <c r="X172" i="1"/>
  <c r="U172" i="1"/>
  <c r="S172" i="1"/>
  <c r="Q172" i="1"/>
  <c r="P172" i="1"/>
  <c r="N172" i="1"/>
  <c r="K172" i="1"/>
  <c r="J172" i="1"/>
  <c r="I172" i="1"/>
  <c r="O172" i="1" s="1"/>
  <c r="G172" i="1"/>
  <c r="F172" i="1"/>
  <c r="E172" i="1"/>
  <c r="D172" i="1"/>
  <c r="C172" i="1"/>
  <c r="AI171" i="1"/>
  <c r="AE171" i="1"/>
  <c r="Z171" i="1"/>
  <c r="X171" i="1"/>
  <c r="U171" i="1"/>
  <c r="S171" i="1"/>
  <c r="Q171" i="1"/>
  <c r="P171" i="1"/>
  <c r="N171" i="1"/>
  <c r="K171" i="1"/>
  <c r="J171" i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Q170" i="1"/>
  <c r="P170" i="1"/>
  <c r="K170" i="1"/>
  <c r="N170" i="1" s="1"/>
  <c r="J170" i="1"/>
  <c r="I170" i="1"/>
  <c r="G170" i="1"/>
  <c r="O170" i="1" s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K169" i="1"/>
  <c r="N169" i="1" s="1"/>
  <c r="O169" i="1" s="1"/>
  <c r="J169" i="1"/>
  <c r="I169" i="1"/>
  <c r="G169" i="1"/>
  <c r="F169" i="1"/>
  <c r="E169" i="1"/>
  <c r="D169" i="1"/>
  <c r="C169" i="1"/>
  <c r="AI168" i="1"/>
  <c r="AE168" i="1"/>
  <c r="Z168" i="1" s="1"/>
  <c r="X168" i="1"/>
  <c r="U168" i="1"/>
  <c r="S168" i="1"/>
  <c r="Q168" i="1"/>
  <c r="P168" i="1"/>
  <c r="O168" i="1"/>
  <c r="N168" i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R167" i="1"/>
  <c r="Q167" i="1"/>
  <c r="P167" i="1"/>
  <c r="K167" i="1"/>
  <c r="N167" i="1" s="1"/>
  <c r="J167" i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Q166" i="1"/>
  <c r="P166" i="1"/>
  <c r="K166" i="1"/>
  <c r="N166" i="1" s="1"/>
  <c r="J166" i="1"/>
  <c r="I166" i="1"/>
  <c r="G166" i="1"/>
  <c r="O166" i="1" s="1"/>
  <c r="F166" i="1"/>
  <c r="E166" i="1"/>
  <c r="D166" i="1"/>
  <c r="C166" i="1"/>
  <c r="AI165" i="1"/>
  <c r="AE165" i="1"/>
  <c r="X165" i="1"/>
  <c r="Z165" i="1" s="1"/>
  <c r="U165" i="1"/>
  <c r="S165" i="1"/>
  <c r="Q165" i="1"/>
  <c r="P165" i="1"/>
  <c r="K165" i="1"/>
  <c r="N165" i="1" s="1"/>
  <c r="J165" i="1"/>
  <c r="I165" i="1"/>
  <c r="G165" i="1"/>
  <c r="F165" i="1"/>
  <c r="E165" i="1"/>
  <c r="D165" i="1"/>
  <c r="C165" i="1"/>
  <c r="AI164" i="1"/>
  <c r="AE164" i="1"/>
  <c r="Z164" i="1"/>
  <c r="X164" i="1"/>
  <c r="U164" i="1"/>
  <c r="S164" i="1"/>
  <c r="Q164" i="1"/>
  <c r="P164" i="1"/>
  <c r="N164" i="1"/>
  <c r="K164" i="1"/>
  <c r="J164" i="1"/>
  <c r="I164" i="1"/>
  <c r="O164" i="1" s="1"/>
  <c r="G164" i="1"/>
  <c r="F164" i="1"/>
  <c r="E164" i="1"/>
  <c r="D164" i="1"/>
  <c r="C164" i="1"/>
  <c r="AI163" i="1"/>
  <c r="AE163" i="1"/>
  <c r="Z163" i="1"/>
  <c r="X163" i="1"/>
  <c r="U163" i="1"/>
  <c r="S163" i="1"/>
  <c r="Q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Q162" i="1"/>
  <c r="P162" i="1"/>
  <c r="K162" i="1"/>
  <c r="N162" i="1" s="1"/>
  <c r="J162" i="1"/>
  <c r="I162" i="1"/>
  <c r="G162" i="1"/>
  <c r="O162" i="1" s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K161" i="1"/>
  <c r="N161" i="1" s="1"/>
  <c r="O161" i="1" s="1"/>
  <c r="J161" i="1"/>
  <c r="I161" i="1"/>
  <c r="G161" i="1"/>
  <c r="F161" i="1"/>
  <c r="E161" i="1"/>
  <c r="D161" i="1"/>
  <c r="C161" i="1"/>
  <c r="AI160" i="1"/>
  <c r="AE160" i="1"/>
  <c r="Z160" i="1" s="1"/>
  <c r="X160" i="1"/>
  <c r="U160" i="1"/>
  <c r="S160" i="1"/>
  <c r="Q160" i="1"/>
  <c r="P160" i="1"/>
  <c r="O160" i="1"/>
  <c r="N160" i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Q159" i="1"/>
  <c r="P159" i="1"/>
  <c r="K159" i="1"/>
  <c r="N159" i="1" s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Q158" i="1"/>
  <c r="P158" i="1"/>
  <c r="K158" i="1"/>
  <c r="N158" i="1" s="1"/>
  <c r="J158" i="1"/>
  <c r="I158" i="1"/>
  <c r="G158" i="1"/>
  <c r="O158" i="1" s="1"/>
  <c r="F158" i="1"/>
  <c r="E158" i="1"/>
  <c r="D158" i="1"/>
  <c r="C158" i="1"/>
  <c r="AI157" i="1"/>
  <c r="AE157" i="1"/>
  <c r="X157" i="1"/>
  <c r="Z157" i="1" s="1"/>
  <c r="U157" i="1"/>
  <c r="S157" i="1"/>
  <c r="Q157" i="1"/>
  <c r="P157" i="1"/>
  <c r="K157" i="1"/>
  <c r="N157" i="1" s="1"/>
  <c r="J157" i="1"/>
  <c r="I157" i="1"/>
  <c r="O157" i="1" s="1"/>
  <c r="G157" i="1"/>
  <c r="F157" i="1"/>
  <c r="E157" i="1"/>
  <c r="D157" i="1"/>
  <c r="C157" i="1"/>
  <c r="AI156" i="1"/>
  <c r="AE156" i="1"/>
  <c r="Z156" i="1"/>
  <c r="X156" i="1"/>
  <c r="U156" i="1"/>
  <c r="S156" i="1"/>
  <c r="Q156" i="1"/>
  <c r="P156" i="1"/>
  <c r="N156" i="1"/>
  <c r="K156" i="1"/>
  <c r="J156" i="1"/>
  <c r="I156" i="1"/>
  <c r="O156" i="1" s="1"/>
  <c r="G156" i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Q154" i="1"/>
  <c r="P154" i="1"/>
  <c r="K154" i="1"/>
  <c r="N154" i="1" s="1"/>
  <c r="J154" i="1"/>
  <c r="I154" i="1"/>
  <c r="G154" i="1"/>
  <c r="O154" i="1" s="1"/>
  <c r="F154" i="1"/>
  <c r="E154" i="1"/>
  <c r="D154" i="1"/>
  <c r="C154" i="1"/>
  <c r="AI153" i="1"/>
  <c r="AE153" i="1"/>
  <c r="X153" i="1"/>
  <c r="Z153" i="1" s="1"/>
  <c r="U153" i="1"/>
  <c r="S153" i="1"/>
  <c r="Q153" i="1"/>
  <c r="P153" i="1"/>
  <c r="K153" i="1"/>
  <c r="N153" i="1" s="1"/>
  <c r="O153" i="1" s="1"/>
  <c r="J153" i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Q152" i="1"/>
  <c r="P152" i="1"/>
  <c r="O152" i="1"/>
  <c r="N152" i="1"/>
  <c r="K152" i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Q151" i="1"/>
  <c r="P151" i="1"/>
  <c r="K151" i="1"/>
  <c r="N151" i="1" s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Q150" i="1"/>
  <c r="P150" i="1"/>
  <c r="K150" i="1"/>
  <c r="N150" i="1" s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Q149" i="1"/>
  <c r="P149" i="1"/>
  <c r="K149" i="1"/>
  <c r="N149" i="1" s="1"/>
  <c r="J149" i="1"/>
  <c r="I149" i="1"/>
  <c r="O149" i="1" s="1"/>
  <c r="G149" i="1"/>
  <c r="F149" i="1"/>
  <c r="E149" i="1"/>
  <c r="D149" i="1"/>
  <c r="C149" i="1"/>
  <c r="AI148" i="1"/>
  <c r="AE148" i="1"/>
  <c r="Z148" i="1"/>
  <c r="X148" i="1"/>
  <c r="U148" i="1"/>
  <c r="S148" i="1"/>
  <c r="Q148" i="1"/>
  <c r="P148" i="1"/>
  <c r="N148" i="1"/>
  <c r="K148" i="1"/>
  <c r="J148" i="1"/>
  <c r="I148" i="1"/>
  <c r="O148" i="1" s="1"/>
  <c r="G148" i="1"/>
  <c r="F148" i="1"/>
  <c r="E148" i="1"/>
  <c r="D148" i="1"/>
  <c r="C148" i="1"/>
  <c r="AI147" i="1"/>
  <c r="AE147" i="1"/>
  <c r="Z147" i="1"/>
  <c r="X147" i="1"/>
  <c r="U147" i="1"/>
  <c r="S147" i="1"/>
  <c r="Q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Q146" i="1"/>
  <c r="P146" i="1"/>
  <c r="K146" i="1"/>
  <c r="N146" i="1" s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K145" i="1"/>
  <c r="N145" i="1" s="1"/>
  <c r="O145" i="1" s="1"/>
  <c r="J145" i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Q144" i="1"/>
  <c r="P144" i="1"/>
  <c r="O144" i="1"/>
  <c r="N144" i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R143" i="1"/>
  <c r="Q143" i="1"/>
  <c r="P143" i="1"/>
  <c r="K143" i="1"/>
  <c r="N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Q142" i="1"/>
  <c r="P142" i="1"/>
  <c r="K142" i="1"/>
  <c r="N142" i="1" s="1"/>
  <c r="J142" i="1"/>
  <c r="I142" i="1"/>
  <c r="G142" i="1"/>
  <c r="O142" i="1" s="1"/>
  <c r="F142" i="1"/>
  <c r="E142" i="1"/>
  <c r="D142" i="1"/>
  <c r="C142" i="1"/>
  <c r="AI141" i="1"/>
  <c r="AE141" i="1"/>
  <c r="X141" i="1"/>
  <c r="Z141" i="1" s="1"/>
  <c r="U141" i="1"/>
  <c r="S141" i="1"/>
  <c r="Q141" i="1"/>
  <c r="P141" i="1"/>
  <c r="K141" i="1"/>
  <c r="N141" i="1" s="1"/>
  <c r="J141" i="1"/>
  <c r="I141" i="1"/>
  <c r="O141" i="1" s="1"/>
  <c r="G141" i="1"/>
  <c r="F141" i="1"/>
  <c r="E141" i="1"/>
  <c r="D141" i="1"/>
  <c r="C141" i="1"/>
  <c r="AI140" i="1"/>
  <c r="AE140" i="1"/>
  <c r="Z140" i="1"/>
  <c r="X140" i="1"/>
  <c r="U140" i="1"/>
  <c r="S140" i="1"/>
  <c r="Q140" i="1"/>
  <c r="P140" i="1"/>
  <c r="N140" i="1"/>
  <c r="K140" i="1"/>
  <c r="J140" i="1"/>
  <c r="I140" i="1"/>
  <c r="O140" i="1" s="1"/>
  <c r="G140" i="1"/>
  <c r="F140" i="1"/>
  <c r="E140" i="1"/>
  <c r="D140" i="1"/>
  <c r="C140" i="1"/>
  <c r="AI139" i="1"/>
  <c r="AE139" i="1"/>
  <c r="Z139" i="1"/>
  <c r="X139" i="1"/>
  <c r="U139" i="1"/>
  <c r="S139" i="1"/>
  <c r="Q139" i="1"/>
  <c r="P139" i="1"/>
  <c r="N139" i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Q138" i="1"/>
  <c r="P138" i="1"/>
  <c r="K138" i="1"/>
  <c r="N138" i="1" s="1"/>
  <c r="J138" i="1"/>
  <c r="I138" i="1"/>
  <c r="G138" i="1"/>
  <c r="O138" i="1" s="1"/>
  <c r="F138" i="1"/>
  <c r="E138" i="1"/>
  <c r="D138" i="1"/>
  <c r="C138" i="1"/>
  <c r="AI137" i="1"/>
  <c r="AE137" i="1"/>
  <c r="X137" i="1"/>
  <c r="Z137" i="1" s="1"/>
  <c r="U137" i="1"/>
  <c r="S137" i="1"/>
  <c r="Q137" i="1"/>
  <c r="P137" i="1"/>
  <c r="K137" i="1"/>
  <c r="N137" i="1" s="1"/>
  <c r="O137" i="1" s="1"/>
  <c r="J137" i="1"/>
  <c r="I137" i="1"/>
  <c r="G137" i="1"/>
  <c r="F137" i="1"/>
  <c r="E137" i="1"/>
  <c r="D137" i="1"/>
  <c r="C137" i="1"/>
  <c r="AI136" i="1"/>
  <c r="AE136" i="1"/>
  <c r="Z136" i="1" s="1"/>
  <c r="X136" i="1"/>
  <c r="U136" i="1"/>
  <c r="S136" i="1"/>
  <c r="Q136" i="1"/>
  <c r="P136" i="1"/>
  <c r="O136" i="1"/>
  <c r="N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Q135" i="1"/>
  <c r="P135" i="1"/>
  <c r="K135" i="1"/>
  <c r="N135" i="1" s="1"/>
  <c r="J135" i="1"/>
  <c r="I135" i="1"/>
  <c r="G135" i="1"/>
  <c r="R135" i="1" s="1"/>
  <c r="F135" i="1"/>
  <c r="E135" i="1"/>
  <c r="D135" i="1"/>
  <c r="C135" i="1"/>
  <c r="AI134" i="1"/>
  <c r="AE134" i="1"/>
  <c r="X134" i="1"/>
  <c r="Z134" i="1" s="1"/>
  <c r="U134" i="1"/>
  <c r="S134" i="1"/>
  <c r="Q134" i="1"/>
  <c r="P134" i="1"/>
  <c r="K134" i="1"/>
  <c r="N134" i="1" s="1"/>
  <c r="J134" i="1"/>
  <c r="I134" i="1"/>
  <c r="G134" i="1"/>
  <c r="O134" i="1" s="1"/>
  <c r="F134" i="1"/>
  <c r="E134" i="1"/>
  <c r="D134" i="1"/>
  <c r="C134" i="1"/>
  <c r="AI133" i="1"/>
  <c r="AE133" i="1"/>
  <c r="X133" i="1"/>
  <c r="Z133" i="1" s="1"/>
  <c r="U133" i="1"/>
  <c r="S133" i="1"/>
  <c r="Q133" i="1"/>
  <c r="P133" i="1"/>
  <c r="K133" i="1"/>
  <c r="N133" i="1" s="1"/>
  <c r="J133" i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N132" i="1"/>
  <c r="K132" i="1"/>
  <c r="J132" i="1"/>
  <c r="I132" i="1"/>
  <c r="O132" i="1" s="1"/>
  <c r="G132" i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Q130" i="1"/>
  <c r="P130" i="1"/>
  <c r="K130" i="1"/>
  <c r="N130" i="1" s="1"/>
  <c r="J130" i="1"/>
  <c r="I130" i="1"/>
  <c r="G130" i="1"/>
  <c r="O130" i="1" s="1"/>
  <c r="F130" i="1"/>
  <c r="E130" i="1"/>
  <c r="D130" i="1"/>
  <c r="C130" i="1"/>
  <c r="AI129" i="1"/>
  <c r="AE129" i="1"/>
  <c r="X129" i="1"/>
  <c r="Z129" i="1" s="1"/>
  <c r="U129" i="1"/>
  <c r="S129" i="1"/>
  <c r="Q129" i="1"/>
  <c r="P129" i="1"/>
  <c r="K129" i="1"/>
  <c r="N129" i="1" s="1"/>
  <c r="O129" i="1" s="1"/>
  <c r="J129" i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Q128" i="1"/>
  <c r="P128" i="1"/>
  <c r="O128" i="1"/>
  <c r="N128" i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Q127" i="1"/>
  <c r="P127" i="1"/>
  <c r="K127" i="1"/>
  <c r="N127" i="1" s="1"/>
  <c r="J127" i="1"/>
  <c r="I127" i="1"/>
  <c r="G127" i="1"/>
  <c r="R127" i="1" s="1"/>
  <c r="F127" i="1"/>
  <c r="E127" i="1"/>
  <c r="D127" i="1"/>
  <c r="C127" i="1"/>
  <c r="AI126" i="1"/>
  <c r="AE126" i="1"/>
  <c r="X126" i="1"/>
  <c r="Z126" i="1" s="1"/>
  <c r="U126" i="1"/>
  <c r="S126" i="1"/>
  <c r="Q126" i="1"/>
  <c r="P126" i="1"/>
  <c r="K126" i="1"/>
  <c r="N126" i="1" s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Q125" i="1"/>
  <c r="P125" i="1"/>
  <c r="K125" i="1"/>
  <c r="N125" i="1" s="1"/>
  <c r="J125" i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N124" i="1"/>
  <c r="K124" i="1"/>
  <c r="J124" i="1"/>
  <c r="I124" i="1"/>
  <c r="O124" i="1" s="1"/>
  <c r="G124" i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N123" i="1"/>
  <c r="O123" i="1" s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Q122" i="1"/>
  <c r="P122" i="1"/>
  <c r="K122" i="1"/>
  <c r="N122" i="1" s="1"/>
  <c r="J122" i="1"/>
  <c r="I122" i="1"/>
  <c r="G122" i="1"/>
  <c r="R122" i="1" s="1"/>
  <c r="F122" i="1"/>
  <c r="E122" i="1"/>
  <c r="D122" i="1"/>
  <c r="C122" i="1"/>
  <c r="AI121" i="1"/>
  <c r="AE121" i="1"/>
  <c r="Z121" i="1"/>
  <c r="X121" i="1"/>
  <c r="U121" i="1"/>
  <c r="S121" i="1"/>
  <c r="Q121" i="1"/>
  <c r="P121" i="1"/>
  <c r="N121" i="1"/>
  <c r="O121" i="1" s="1"/>
  <c r="K121" i="1"/>
  <c r="J121" i="1"/>
  <c r="I121" i="1"/>
  <c r="G121" i="1"/>
  <c r="R121" i="1" s="1"/>
  <c r="F121" i="1"/>
  <c r="E121" i="1"/>
  <c r="D121" i="1"/>
  <c r="C121" i="1"/>
  <c r="AI120" i="1"/>
  <c r="AE120" i="1"/>
  <c r="X120" i="1"/>
  <c r="Z120" i="1" s="1"/>
  <c r="U120" i="1"/>
  <c r="S120" i="1"/>
  <c r="Q120" i="1"/>
  <c r="P120" i="1"/>
  <c r="K120" i="1"/>
  <c r="N120" i="1" s="1"/>
  <c r="J120" i="1"/>
  <c r="I120" i="1"/>
  <c r="G120" i="1"/>
  <c r="R120" i="1" s="1"/>
  <c r="F120" i="1"/>
  <c r="E120" i="1"/>
  <c r="D120" i="1"/>
  <c r="C120" i="1"/>
  <c r="AI119" i="1"/>
  <c r="AE119" i="1"/>
  <c r="Z119" i="1"/>
  <c r="X119" i="1"/>
  <c r="U119" i="1"/>
  <c r="S119" i="1"/>
  <c r="Q119" i="1"/>
  <c r="P119" i="1"/>
  <c r="N119" i="1"/>
  <c r="O119" i="1" s="1"/>
  <c r="K119" i="1"/>
  <c r="J119" i="1"/>
  <c r="I119" i="1"/>
  <c r="G119" i="1"/>
  <c r="R119" i="1" s="1"/>
  <c r="F119" i="1"/>
  <c r="E119" i="1"/>
  <c r="D119" i="1"/>
  <c r="C119" i="1"/>
  <c r="AI118" i="1"/>
  <c r="AE118" i="1"/>
  <c r="X118" i="1"/>
  <c r="Z118" i="1" s="1"/>
  <c r="U118" i="1"/>
  <c r="S118" i="1"/>
  <c r="R118" i="1"/>
  <c r="Q118" i="1"/>
  <c r="P118" i="1"/>
  <c r="K118" i="1"/>
  <c r="N118" i="1" s="1"/>
  <c r="J118" i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Q117" i="1"/>
  <c r="P117" i="1"/>
  <c r="N117" i="1"/>
  <c r="O117" i="1" s="1"/>
  <c r="K117" i="1"/>
  <c r="J117" i="1"/>
  <c r="I117" i="1"/>
  <c r="G117" i="1"/>
  <c r="R117" i="1" s="1"/>
  <c r="F117" i="1"/>
  <c r="E117" i="1"/>
  <c r="D117" i="1"/>
  <c r="C117" i="1"/>
  <c r="AI116" i="1"/>
  <c r="AE116" i="1"/>
  <c r="X116" i="1"/>
  <c r="Z116" i="1" s="1"/>
  <c r="U116" i="1"/>
  <c r="S116" i="1"/>
  <c r="Q116" i="1"/>
  <c r="P116" i="1"/>
  <c r="K116" i="1"/>
  <c r="N116" i="1" s="1"/>
  <c r="J116" i="1"/>
  <c r="I116" i="1"/>
  <c r="G116" i="1"/>
  <c r="F116" i="1"/>
  <c r="E116" i="1"/>
  <c r="D116" i="1"/>
  <c r="C116" i="1"/>
  <c r="AI115" i="1"/>
  <c r="AE115" i="1"/>
  <c r="Z115" i="1"/>
  <c r="X115" i="1"/>
  <c r="U115" i="1"/>
  <c r="S115" i="1"/>
  <c r="Q115" i="1"/>
  <c r="P115" i="1"/>
  <c r="N115" i="1"/>
  <c r="O115" i="1" s="1"/>
  <c r="K115" i="1"/>
  <c r="J115" i="1"/>
  <c r="I115" i="1"/>
  <c r="G115" i="1"/>
  <c r="R115" i="1" s="1"/>
  <c r="F115" i="1"/>
  <c r="E115" i="1"/>
  <c r="D115" i="1"/>
  <c r="C115" i="1"/>
  <c r="AI114" i="1"/>
  <c r="AE114" i="1"/>
  <c r="X114" i="1"/>
  <c r="Z114" i="1" s="1"/>
  <c r="U114" i="1"/>
  <c r="S114" i="1"/>
  <c r="Q114" i="1"/>
  <c r="P114" i="1"/>
  <c r="K114" i="1"/>
  <c r="N114" i="1" s="1"/>
  <c r="J114" i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Q113" i="1"/>
  <c r="P113" i="1"/>
  <c r="N113" i="1"/>
  <c r="O113" i="1" s="1"/>
  <c r="K113" i="1"/>
  <c r="J113" i="1"/>
  <c r="I113" i="1"/>
  <c r="G113" i="1"/>
  <c r="R113" i="1" s="1"/>
  <c r="F113" i="1"/>
  <c r="E113" i="1"/>
  <c r="D113" i="1"/>
  <c r="C113" i="1"/>
  <c r="AI112" i="1"/>
  <c r="AE112" i="1"/>
  <c r="X112" i="1"/>
  <c r="Z112" i="1" s="1"/>
  <c r="U112" i="1"/>
  <c r="S112" i="1"/>
  <c r="R112" i="1"/>
  <c r="Q112" i="1"/>
  <c r="P112" i="1"/>
  <c r="K112" i="1"/>
  <c r="N112" i="1" s="1"/>
  <c r="J112" i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Q111" i="1"/>
  <c r="P111" i="1"/>
  <c r="N111" i="1"/>
  <c r="O111" i="1" s="1"/>
  <c r="K111" i="1"/>
  <c r="J111" i="1"/>
  <c r="I111" i="1"/>
  <c r="G111" i="1"/>
  <c r="R111" i="1" s="1"/>
  <c r="F111" i="1"/>
  <c r="E111" i="1"/>
  <c r="D111" i="1"/>
  <c r="C111" i="1"/>
  <c r="AI110" i="1"/>
  <c r="AE110" i="1"/>
  <c r="X110" i="1"/>
  <c r="Z110" i="1" s="1"/>
  <c r="U110" i="1"/>
  <c r="S110" i="1"/>
  <c r="R110" i="1"/>
  <c r="Q110" i="1"/>
  <c r="P110" i="1"/>
  <c r="K110" i="1"/>
  <c r="N110" i="1" s="1"/>
  <c r="J110" i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Q109" i="1"/>
  <c r="P109" i="1"/>
  <c r="N109" i="1"/>
  <c r="O109" i="1" s="1"/>
  <c r="K109" i="1"/>
  <c r="J109" i="1"/>
  <c r="I109" i="1"/>
  <c r="G109" i="1"/>
  <c r="R109" i="1" s="1"/>
  <c r="F109" i="1"/>
  <c r="E109" i="1"/>
  <c r="D109" i="1"/>
  <c r="C109" i="1"/>
  <c r="AI108" i="1"/>
  <c r="AE108" i="1"/>
  <c r="X108" i="1"/>
  <c r="Z108" i="1" s="1"/>
  <c r="U108" i="1"/>
  <c r="S108" i="1"/>
  <c r="R108" i="1"/>
  <c r="Q108" i="1"/>
  <c r="P108" i="1"/>
  <c r="K108" i="1"/>
  <c r="N108" i="1" s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Q107" i="1"/>
  <c r="P107" i="1"/>
  <c r="N107" i="1"/>
  <c r="O107" i="1" s="1"/>
  <c r="K107" i="1"/>
  <c r="J107" i="1"/>
  <c r="I107" i="1"/>
  <c r="G107" i="1"/>
  <c r="R107" i="1" s="1"/>
  <c r="F107" i="1"/>
  <c r="E107" i="1"/>
  <c r="D107" i="1"/>
  <c r="C107" i="1"/>
  <c r="AI106" i="1"/>
  <c r="AE106" i="1"/>
  <c r="X106" i="1"/>
  <c r="Z106" i="1" s="1"/>
  <c r="U106" i="1"/>
  <c r="S106" i="1"/>
  <c r="Q106" i="1"/>
  <c r="P106" i="1"/>
  <c r="K106" i="1"/>
  <c r="N106" i="1" s="1"/>
  <c r="J106" i="1"/>
  <c r="I106" i="1"/>
  <c r="G106" i="1"/>
  <c r="R106" i="1" s="1"/>
  <c r="F106" i="1"/>
  <c r="E106" i="1"/>
  <c r="D106" i="1"/>
  <c r="C106" i="1"/>
  <c r="AI105" i="1"/>
  <c r="AE105" i="1"/>
  <c r="Z105" i="1"/>
  <c r="X105" i="1"/>
  <c r="U105" i="1"/>
  <c r="S105" i="1"/>
  <c r="Q105" i="1"/>
  <c r="P105" i="1"/>
  <c r="N105" i="1"/>
  <c r="O105" i="1" s="1"/>
  <c r="K105" i="1"/>
  <c r="J105" i="1"/>
  <c r="I105" i="1"/>
  <c r="G105" i="1"/>
  <c r="R105" i="1" s="1"/>
  <c r="F105" i="1"/>
  <c r="E105" i="1"/>
  <c r="D105" i="1"/>
  <c r="C105" i="1"/>
  <c r="AI104" i="1"/>
  <c r="AE104" i="1"/>
  <c r="X104" i="1"/>
  <c r="Z104" i="1" s="1"/>
  <c r="U104" i="1"/>
  <c r="S104" i="1"/>
  <c r="Q104" i="1"/>
  <c r="P104" i="1"/>
  <c r="K104" i="1"/>
  <c r="N104" i="1" s="1"/>
  <c r="J104" i="1"/>
  <c r="I104" i="1"/>
  <c r="G104" i="1"/>
  <c r="R104" i="1" s="1"/>
  <c r="F104" i="1"/>
  <c r="E104" i="1"/>
  <c r="D104" i="1"/>
  <c r="C104" i="1"/>
  <c r="AI103" i="1"/>
  <c r="AE103" i="1"/>
  <c r="Z103" i="1"/>
  <c r="X103" i="1"/>
  <c r="U103" i="1"/>
  <c r="S103" i="1"/>
  <c r="Q103" i="1"/>
  <c r="P103" i="1"/>
  <c r="N103" i="1"/>
  <c r="O103" i="1" s="1"/>
  <c r="K103" i="1"/>
  <c r="J103" i="1"/>
  <c r="I103" i="1"/>
  <c r="G103" i="1"/>
  <c r="R103" i="1" s="1"/>
  <c r="F103" i="1"/>
  <c r="E103" i="1"/>
  <c r="D103" i="1"/>
  <c r="C103" i="1"/>
  <c r="AI102" i="1"/>
  <c r="AE102" i="1"/>
  <c r="X102" i="1"/>
  <c r="Z102" i="1" s="1"/>
  <c r="U102" i="1"/>
  <c r="S102" i="1"/>
  <c r="R102" i="1"/>
  <c r="Q102" i="1"/>
  <c r="P102" i="1"/>
  <c r="K102" i="1"/>
  <c r="N102" i="1" s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Q101" i="1"/>
  <c r="P101" i="1"/>
  <c r="N101" i="1"/>
  <c r="O101" i="1" s="1"/>
  <c r="K101" i="1"/>
  <c r="J101" i="1"/>
  <c r="I101" i="1"/>
  <c r="G101" i="1"/>
  <c r="R101" i="1" s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Q99" i="1"/>
  <c r="P99" i="1"/>
  <c r="N99" i="1"/>
  <c r="O99" i="1" s="1"/>
  <c r="K99" i="1"/>
  <c r="J99" i="1"/>
  <c r="I99" i="1"/>
  <c r="G99" i="1"/>
  <c r="R99" i="1" s="1"/>
  <c r="F99" i="1"/>
  <c r="E99" i="1"/>
  <c r="D99" i="1"/>
  <c r="C99" i="1"/>
  <c r="AI98" i="1"/>
  <c r="AE98" i="1"/>
  <c r="X98" i="1"/>
  <c r="Z98" i="1" s="1"/>
  <c r="U98" i="1"/>
  <c r="S98" i="1"/>
  <c r="Q98" i="1"/>
  <c r="P98" i="1"/>
  <c r="K98" i="1"/>
  <c r="N98" i="1" s="1"/>
  <c r="J98" i="1"/>
  <c r="I98" i="1"/>
  <c r="G98" i="1"/>
  <c r="F98" i="1"/>
  <c r="E98" i="1"/>
  <c r="D98" i="1"/>
  <c r="C98" i="1"/>
  <c r="AI97" i="1"/>
  <c r="AE97" i="1"/>
  <c r="Z97" i="1"/>
  <c r="X97" i="1"/>
  <c r="U97" i="1"/>
  <c r="S97" i="1"/>
  <c r="Q97" i="1"/>
  <c r="P97" i="1"/>
  <c r="N97" i="1"/>
  <c r="O97" i="1" s="1"/>
  <c r="K97" i="1"/>
  <c r="J97" i="1"/>
  <c r="I97" i="1"/>
  <c r="G97" i="1"/>
  <c r="R97" i="1" s="1"/>
  <c r="F97" i="1"/>
  <c r="E97" i="1"/>
  <c r="D97" i="1"/>
  <c r="C97" i="1"/>
  <c r="AI96" i="1"/>
  <c r="AE96" i="1"/>
  <c r="X96" i="1"/>
  <c r="Z96" i="1" s="1"/>
  <c r="U96" i="1"/>
  <c r="S96" i="1"/>
  <c r="R96" i="1"/>
  <c r="Q96" i="1"/>
  <c r="P96" i="1"/>
  <c r="K96" i="1"/>
  <c r="N96" i="1" s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Q95" i="1"/>
  <c r="P95" i="1"/>
  <c r="N95" i="1"/>
  <c r="O95" i="1" s="1"/>
  <c r="K95" i="1"/>
  <c r="J95" i="1"/>
  <c r="I95" i="1"/>
  <c r="G95" i="1"/>
  <c r="R95" i="1" s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Q93" i="1"/>
  <c r="P93" i="1"/>
  <c r="N93" i="1"/>
  <c r="K93" i="1"/>
  <c r="J93" i="1"/>
  <c r="I93" i="1"/>
  <c r="G93" i="1"/>
  <c r="O93" i="1" s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N92" i="1" s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Q91" i="1"/>
  <c r="P91" i="1"/>
  <c r="N91" i="1"/>
  <c r="K91" i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Q90" i="1"/>
  <c r="P90" i="1"/>
  <c r="K90" i="1"/>
  <c r="N90" i="1" s="1"/>
  <c r="J90" i="1"/>
  <c r="I90" i="1"/>
  <c r="G90" i="1"/>
  <c r="R90" i="1" s="1"/>
  <c r="F90" i="1"/>
  <c r="E90" i="1"/>
  <c r="D90" i="1"/>
  <c r="C90" i="1"/>
  <c r="AI89" i="1"/>
  <c r="AE89" i="1"/>
  <c r="Z89" i="1"/>
  <c r="X89" i="1"/>
  <c r="U89" i="1"/>
  <c r="S89" i="1"/>
  <c r="Q89" i="1"/>
  <c r="P89" i="1"/>
  <c r="N89" i="1"/>
  <c r="K89" i="1"/>
  <c r="J89" i="1"/>
  <c r="I89" i="1"/>
  <c r="G89" i="1"/>
  <c r="O89" i="1" s="1"/>
  <c r="F89" i="1"/>
  <c r="E89" i="1"/>
  <c r="D89" i="1"/>
  <c r="C89" i="1"/>
  <c r="AI88" i="1"/>
  <c r="AE88" i="1"/>
  <c r="X88" i="1"/>
  <c r="Z88" i="1" s="1"/>
  <c r="U88" i="1"/>
  <c r="S88" i="1"/>
  <c r="Q88" i="1"/>
  <c r="P88" i="1"/>
  <c r="K88" i="1"/>
  <c r="N88" i="1" s="1"/>
  <c r="J88" i="1"/>
  <c r="I88" i="1"/>
  <c r="G88" i="1"/>
  <c r="R88" i="1" s="1"/>
  <c r="F88" i="1"/>
  <c r="E88" i="1"/>
  <c r="D88" i="1"/>
  <c r="C88" i="1"/>
  <c r="AI87" i="1"/>
  <c r="AE87" i="1"/>
  <c r="Z87" i="1"/>
  <c r="X87" i="1"/>
  <c r="U87" i="1"/>
  <c r="S87" i="1"/>
  <c r="Q87" i="1"/>
  <c r="P87" i="1"/>
  <c r="N87" i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Q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Q85" i="1"/>
  <c r="P85" i="1"/>
  <c r="N85" i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Q84" i="1"/>
  <c r="P84" i="1"/>
  <c r="K84" i="1"/>
  <c r="N84" i="1" s="1"/>
  <c r="J84" i="1"/>
  <c r="I84" i="1"/>
  <c r="G84" i="1"/>
  <c r="F84" i="1"/>
  <c r="E84" i="1"/>
  <c r="D84" i="1"/>
  <c r="C84" i="1"/>
  <c r="AI83" i="1"/>
  <c r="AE83" i="1"/>
  <c r="Z83" i="1"/>
  <c r="X83" i="1"/>
  <c r="U83" i="1"/>
  <c r="S83" i="1"/>
  <c r="Q83" i="1"/>
  <c r="P83" i="1"/>
  <c r="N83" i="1"/>
  <c r="K83" i="1"/>
  <c r="J83" i="1"/>
  <c r="I83" i="1"/>
  <c r="G83" i="1"/>
  <c r="O83" i="1" s="1"/>
  <c r="F83" i="1"/>
  <c r="E83" i="1"/>
  <c r="D83" i="1"/>
  <c r="C83" i="1"/>
  <c r="AI82" i="1"/>
  <c r="AE82" i="1"/>
  <c r="X82" i="1"/>
  <c r="Z82" i="1" s="1"/>
  <c r="U82" i="1"/>
  <c r="S82" i="1"/>
  <c r="Q82" i="1"/>
  <c r="P82" i="1"/>
  <c r="K82" i="1"/>
  <c r="N82" i="1" s="1"/>
  <c r="J82" i="1"/>
  <c r="I82" i="1"/>
  <c r="G82" i="1"/>
  <c r="F82" i="1"/>
  <c r="E82" i="1"/>
  <c r="D82" i="1"/>
  <c r="C82" i="1"/>
  <c r="AI81" i="1"/>
  <c r="AE81" i="1"/>
  <c r="Z81" i="1"/>
  <c r="X81" i="1"/>
  <c r="U81" i="1"/>
  <c r="S81" i="1"/>
  <c r="Q81" i="1"/>
  <c r="P81" i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P80" i="1"/>
  <c r="K80" i="1"/>
  <c r="N80" i="1" s="1"/>
  <c r="J80" i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Q79" i="1"/>
  <c r="P79" i="1"/>
  <c r="N79" i="1"/>
  <c r="K79" i="1"/>
  <c r="J79" i="1"/>
  <c r="I79" i="1"/>
  <c r="G79" i="1"/>
  <c r="O79" i="1" s="1"/>
  <c r="F79" i="1"/>
  <c r="E79" i="1"/>
  <c r="D79" i="1"/>
  <c r="C79" i="1"/>
  <c r="AI78" i="1"/>
  <c r="AE78" i="1"/>
  <c r="X78" i="1"/>
  <c r="Z78" i="1" s="1"/>
  <c r="U78" i="1"/>
  <c r="S78" i="1"/>
  <c r="R78" i="1"/>
  <c r="P78" i="1"/>
  <c r="K78" i="1"/>
  <c r="N78" i="1" s="1"/>
  <c r="J78" i="1"/>
  <c r="I78" i="1"/>
  <c r="G78" i="1"/>
  <c r="F78" i="1"/>
  <c r="E78" i="1"/>
  <c r="D78" i="1"/>
  <c r="C78" i="1"/>
  <c r="AI77" i="1"/>
  <c r="AE77" i="1"/>
  <c r="Z77" i="1"/>
  <c r="X77" i="1"/>
  <c r="U77" i="1"/>
  <c r="S77" i="1"/>
  <c r="R77" i="1"/>
  <c r="Q77" i="1"/>
  <c r="P77" i="1"/>
  <c r="N77" i="1"/>
  <c r="K77" i="1"/>
  <c r="J77" i="1"/>
  <c r="I77" i="1"/>
  <c r="G77" i="1"/>
  <c r="O77" i="1" s="1"/>
  <c r="F77" i="1"/>
  <c r="E77" i="1"/>
  <c r="D77" i="1"/>
  <c r="C77" i="1"/>
  <c r="AI76" i="1"/>
  <c r="AE76" i="1"/>
  <c r="X76" i="1"/>
  <c r="Z76" i="1" s="1"/>
  <c r="U76" i="1"/>
  <c r="S76" i="1"/>
  <c r="R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Q75" i="1"/>
  <c r="P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P74" i="1"/>
  <c r="K74" i="1"/>
  <c r="N74" i="1" s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N73" i="1"/>
  <c r="K73" i="1"/>
  <c r="J73" i="1"/>
  <c r="I73" i="1"/>
  <c r="G73" i="1"/>
  <c r="O73" i="1" s="1"/>
  <c r="F73" i="1"/>
  <c r="E73" i="1"/>
  <c r="D73" i="1"/>
  <c r="C73" i="1"/>
  <c r="AI72" i="1"/>
  <c r="AE72" i="1"/>
  <c r="X72" i="1"/>
  <c r="Z72" i="1" s="1"/>
  <c r="U72" i="1"/>
  <c r="S72" i="1"/>
  <c r="R72" i="1"/>
  <c r="P72" i="1"/>
  <c r="K72" i="1"/>
  <c r="N72" i="1" s="1"/>
  <c r="J72" i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Q71" i="1"/>
  <c r="P71" i="1"/>
  <c r="N71" i="1"/>
  <c r="K71" i="1"/>
  <c r="J71" i="1"/>
  <c r="I71" i="1"/>
  <c r="G71" i="1"/>
  <c r="F71" i="1"/>
  <c r="E71" i="1"/>
  <c r="D71" i="1"/>
  <c r="C71" i="1"/>
  <c r="AI70" i="1"/>
  <c r="AE70" i="1"/>
  <c r="Z70" i="1"/>
  <c r="X70" i="1"/>
  <c r="U70" i="1"/>
  <c r="S70" i="1"/>
  <c r="R70" i="1"/>
  <c r="P70" i="1"/>
  <c r="N70" i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R69" i="1"/>
  <c r="Q69" i="1"/>
  <c r="P69" i="1"/>
  <c r="N69" i="1"/>
  <c r="K69" i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R68" i="1"/>
  <c r="P68" i="1"/>
  <c r="K68" i="1"/>
  <c r="N68" i="1" s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P67" i="1"/>
  <c r="N67" i="1"/>
  <c r="K67" i="1"/>
  <c r="J67" i="1"/>
  <c r="I67" i="1"/>
  <c r="G67" i="1"/>
  <c r="Q67" i="1" s="1"/>
  <c r="F67" i="1"/>
  <c r="E67" i="1"/>
  <c r="D67" i="1"/>
  <c r="C67" i="1"/>
  <c r="AI66" i="1"/>
  <c r="AE66" i="1"/>
  <c r="Z66" i="1"/>
  <c r="X66" i="1"/>
  <c r="U66" i="1"/>
  <c r="S66" i="1"/>
  <c r="R66" i="1"/>
  <c r="P66" i="1"/>
  <c r="N66" i="1"/>
  <c r="K66" i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R65" i="1"/>
  <c r="P65" i="1"/>
  <c r="N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K64" i="1"/>
  <c r="N64" i="1" s="1"/>
  <c r="J64" i="1"/>
  <c r="I64" i="1"/>
  <c r="G64" i="1"/>
  <c r="F64" i="1"/>
  <c r="E64" i="1"/>
  <c r="D64" i="1"/>
  <c r="C64" i="1"/>
  <c r="AI63" i="1"/>
  <c r="AE63" i="1"/>
  <c r="Z63" i="1"/>
  <c r="X63" i="1"/>
  <c r="U63" i="1"/>
  <c r="S63" i="1"/>
  <c r="R63" i="1"/>
  <c r="P63" i="1"/>
  <c r="N63" i="1"/>
  <c r="K63" i="1"/>
  <c r="J63" i="1"/>
  <c r="I63" i="1"/>
  <c r="G63" i="1"/>
  <c r="AG63" i="1" s="1"/>
  <c r="F63" i="1"/>
  <c r="E63" i="1"/>
  <c r="D63" i="1"/>
  <c r="C63" i="1"/>
  <c r="AI62" i="1"/>
  <c r="AE62" i="1"/>
  <c r="X62" i="1"/>
  <c r="Z62" i="1" s="1"/>
  <c r="U62" i="1"/>
  <c r="S62" i="1"/>
  <c r="R62" i="1"/>
  <c r="P62" i="1"/>
  <c r="N62" i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R61" i="1"/>
  <c r="Q61" i="1"/>
  <c r="P61" i="1"/>
  <c r="N61" i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P59" i="1"/>
  <c r="N59" i="1"/>
  <c r="K59" i="1"/>
  <c r="J59" i="1"/>
  <c r="I59" i="1"/>
  <c r="G59" i="1"/>
  <c r="AG59" i="1" s="1"/>
  <c r="F59" i="1"/>
  <c r="E59" i="1"/>
  <c r="D59" i="1"/>
  <c r="C59" i="1"/>
  <c r="AI58" i="1"/>
  <c r="AE58" i="1"/>
  <c r="X58" i="1"/>
  <c r="Z58" i="1" s="1"/>
  <c r="U58" i="1"/>
  <c r="S58" i="1"/>
  <c r="R58" i="1"/>
  <c r="P58" i="1"/>
  <c r="N58" i="1"/>
  <c r="K58" i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Q57" i="1"/>
  <c r="P57" i="1"/>
  <c r="N57" i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P56" i="1"/>
  <c r="K56" i="1"/>
  <c r="N56" i="1" s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P55" i="1"/>
  <c r="N55" i="1"/>
  <c r="K55" i="1"/>
  <c r="J55" i="1"/>
  <c r="I55" i="1"/>
  <c r="G55" i="1"/>
  <c r="AG55" i="1" s="1"/>
  <c r="F55" i="1"/>
  <c r="E55" i="1"/>
  <c r="D55" i="1"/>
  <c r="C55" i="1"/>
  <c r="AI54" i="1"/>
  <c r="AE54" i="1"/>
  <c r="X54" i="1"/>
  <c r="Z54" i="1" s="1"/>
  <c r="U54" i="1"/>
  <c r="S54" i="1"/>
  <c r="R54" i="1"/>
  <c r="P54" i="1"/>
  <c r="N54" i="1"/>
  <c r="K54" i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R53" i="1"/>
  <c r="Q53" i="1"/>
  <c r="P53" i="1"/>
  <c r="N53" i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K52" i="1"/>
  <c r="N52" i="1" s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P51" i="1"/>
  <c r="N51" i="1"/>
  <c r="K51" i="1"/>
  <c r="J51" i="1"/>
  <c r="I51" i="1"/>
  <c r="G51" i="1"/>
  <c r="AG51" i="1" s="1"/>
  <c r="F51" i="1"/>
  <c r="E51" i="1"/>
  <c r="D51" i="1"/>
  <c r="C51" i="1"/>
  <c r="AI50" i="1"/>
  <c r="AE50" i="1"/>
  <c r="X50" i="1"/>
  <c r="Z50" i="1" s="1"/>
  <c r="U50" i="1"/>
  <c r="S50" i="1"/>
  <c r="R50" i="1"/>
  <c r="P50" i="1"/>
  <c r="N50" i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Q49" i="1"/>
  <c r="P49" i="1"/>
  <c r="N49" i="1"/>
  <c r="K49" i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N48" i="1" s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R47" i="1"/>
  <c r="P47" i="1"/>
  <c r="N47" i="1"/>
  <c r="K47" i="1"/>
  <c r="J47" i="1"/>
  <c r="I47" i="1"/>
  <c r="G47" i="1"/>
  <c r="AG47" i="1" s="1"/>
  <c r="F47" i="1"/>
  <c r="E47" i="1"/>
  <c r="D47" i="1"/>
  <c r="C47" i="1"/>
  <c r="AI46" i="1"/>
  <c r="AE46" i="1"/>
  <c r="X46" i="1"/>
  <c r="Z46" i="1" s="1"/>
  <c r="U46" i="1"/>
  <c r="S46" i="1"/>
  <c r="R46" i="1"/>
  <c r="P46" i="1"/>
  <c r="N46" i="1"/>
  <c r="K46" i="1"/>
  <c r="J46" i="1"/>
  <c r="I46" i="1"/>
  <c r="G46" i="1"/>
  <c r="F46" i="1"/>
  <c r="E46" i="1"/>
  <c r="D46" i="1"/>
  <c r="C46" i="1"/>
  <c r="AI45" i="1"/>
  <c r="AE45" i="1"/>
  <c r="Z45" i="1"/>
  <c r="X45" i="1"/>
  <c r="U45" i="1"/>
  <c r="S45" i="1"/>
  <c r="R45" i="1"/>
  <c r="Q45" i="1"/>
  <c r="P45" i="1"/>
  <c r="N45" i="1"/>
  <c r="K45" i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K44" i="1"/>
  <c r="N44" i="1" s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N43" i="1" s="1"/>
  <c r="J43" i="1"/>
  <c r="I43" i="1"/>
  <c r="G43" i="1"/>
  <c r="Q43" i="1" s="1"/>
  <c r="F43" i="1"/>
  <c r="E43" i="1"/>
  <c r="D43" i="1"/>
  <c r="C43" i="1"/>
  <c r="AI42" i="1"/>
  <c r="AE42" i="1"/>
  <c r="X42" i="1"/>
  <c r="Z42" i="1" s="1"/>
  <c r="U42" i="1"/>
  <c r="S42" i="1"/>
  <c r="R42" i="1"/>
  <c r="P42" i="1"/>
  <c r="N42" i="1"/>
  <c r="K42" i="1"/>
  <c r="J42" i="1"/>
  <c r="I42" i="1"/>
  <c r="G42" i="1"/>
  <c r="Q42" i="1" s="1"/>
  <c r="F42" i="1"/>
  <c r="E42" i="1"/>
  <c r="D42" i="1"/>
  <c r="C42" i="1"/>
  <c r="AI41" i="1"/>
  <c r="AE41" i="1"/>
  <c r="X41" i="1"/>
  <c r="Z41" i="1" s="1"/>
  <c r="U41" i="1"/>
  <c r="S41" i="1"/>
  <c r="R41" i="1"/>
  <c r="P41" i="1"/>
  <c r="K41" i="1"/>
  <c r="N41" i="1" s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N40" i="1" s="1"/>
  <c r="J40" i="1"/>
  <c r="I40" i="1"/>
  <c r="G40" i="1"/>
  <c r="F40" i="1"/>
  <c r="E40" i="1"/>
  <c r="D40" i="1"/>
  <c r="C40" i="1"/>
  <c r="AI39" i="1"/>
  <c r="AE39" i="1"/>
  <c r="Z39" i="1" s="1"/>
  <c r="X39" i="1"/>
  <c r="U39" i="1"/>
  <c r="S39" i="1"/>
  <c r="R39" i="1"/>
  <c r="P39" i="1"/>
  <c r="O39" i="1"/>
  <c r="N39" i="1"/>
  <c r="K39" i="1"/>
  <c r="J39" i="1"/>
  <c r="I39" i="1"/>
  <c r="G39" i="1"/>
  <c r="Q39" i="1" s="1"/>
  <c r="F39" i="1"/>
  <c r="E39" i="1"/>
  <c r="D39" i="1"/>
  <c r="C39" i="1"/>
  <c r="AI38" i="1"/>
  <c r="AE38" i="1"/>
  <c r="X38" i="1"/>
  <c r="Z38" i="1" s="1"/>
  <c r="U38" i="1"/>
  <c r="S38" i="1"/>
  <c r="R38" i="1"/>
  <c r="P38" i="1"/>
  <c r="N38" i="1"/>
  <c r="K38" i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R37" i="1"/>
  <c r="Q37" i="1"/>
  <c r="P37" i="1"/>
  <c r="K37" i="1"/>
  <c r="N37" i="1" s="1"/>
  <c r="O37" i="1" s="1"/>
  <c r="J37" i="1"/>
  <c r="I37" i="1"/>
  <c r="G37" i="1"/>
  <c r="F37" i="1"/>
  <c r="E37" i="1"/>
  <c r="D37" i="1"/>
  <c r="C37" i="1"/>
  <c r="AI36" i="1"/>
  <c r="AE36" i="1"/>
  <c r="Z36" i="1" s="1"/>
  <c r="X36" i="1"/>
  <c r="U36" i="1"/>
  <c r="S36" i="1"/>
  <c r="R36" i="1"/>
  <c r="P36" i="1"/>
  <c r="O36" i="1"/>
  <c r="N36" i="1"/>
  <c r="K36" i="1"/>
  <c r="J36" i="1"/>
  <c r="I36" i="1"/>
  <c r="G36" i="1"/>
  <c r="Q36" i="1" s="1"/>
  <c r="F36" i="1"/>
  <c r="E36" i="1"/>
  <c r="D36" i="1"/>
  <c r="C36" i="1"/>
  <c r="AI35" i="1"/>
  <c r="AE35" i="1"/>
  <c r="X35" i="1"/>
  <c r="Z35" i="1" s="1"/>
  <c r="U35" i="1"/>
  <c r="S35" i="1"/>
  <c r="R35" i="1"/>
  <c r="P35" i="1"/>
  <c r="K35" i="1"/>
  <c r="N35" i="1" s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P34" i="1"/>
  <c r="K34" i="1"/>
  <c r="N34" i="1" s="1"/>
  <c r="J34" i="1"/>
  <c r="I34" i="1"/>
  <c r="G34" i="1"/>
  <c r="Q34" i="1" s="1"/>
  <c r="F34" i="1"/>
  <c r="E34" i="1"/>
  <c r="D34" i="1"/>
  <c r="C34" i="1"/>
  <c r="AI33" i="1"/>
  <c r="AE33" i="1"/>
  <c r="X33" i="1"/>
  <c r="Z33" i="1" s="1"/>
  <c r="U33" i="1"/>
  <c r="S33" i="1"/>
  <c r="R33" i="1"/>
  <c r="Q33" i="1"/>
  <c r="P33" i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P32" i="1"/>
  <c r="N32" i="1"/>
  <c r="K32" i="1"/>
  <c r="J32" i="1"/>
  <c r="I32" i="1"/>
  <c r="O32" i="1" s="1"/>
  <c r="G32" i="1"/>
  <c r="Q32" i="1" s="1"/>
  <c r="F32" i="1"/>
  <c r="E32" i="1"/>
  <c r="D32" i="1"/>
  <c r="C32" i="1"/>
  <c r="AI31" i="1"/>
  <c r="AE31" i="1"/>
  <c r="Z31" i="1"/>
  <c r="X31" i="1"/>
  <c r="U31" i="1"/>
  <c r="S31" i="1"/>
  <c r="R31" i="1"/>
  <c r="Q31" i="1"/>
  <c r="P31" i="1"/>
  <c r="N31" i="1"/>
  <c r="K31" i="1"/>
  <c r="J31" i="1"/>
  <c r="I31" i="1"/>
  <c r="G31" i="1"/>
  <c r="O31" i="1" s="1"/>
  <c r="F31" i="1"/>
  <c r="E31" i="1"/>
  <c r="D31" i="1"/>
  <c r="C31" i="1"/>
  <c r="AI30" i="1"/>
  <c r="AE30" i="1"/>
  <c r="Z30" i="1"/>
  <c r="X30" i="1"/>
  <c r="U30" i="1"/>
  <c r="S30" i="1"/>
  <c r="R30" i="1"/>
  <c r="Q30" i="1"/>
  <c r="P30" i="1"/>
  <c r="N30" i="1"/>
  <c r="K30" i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N29" i="1" s="1"/>
  <c r="O29" i="1" s="1"/>
  <c r="J29" i="1"/>
  <c r="I29" i="1"/>
  <c r="G29" i="1"/>
  <c r="F29" i="1"/>
  <c r="E29" i="1"/>
  <c r="D29" i="1"/>
  <c r="C29" i="1"/>
  <c r="AI28" i="1"/>
  <c r="AE28" i="1"/>
  <c r="Z28" i="1" s="1"/>
  <c r="X28" i="1"/>
  <c r="U28" i="1"/>
  <c r="S28" i="1"/>
  <c r="R28" i="1"/>
  <c r="P28" i="1"/>
  <c r="O28" i="1"/>
  <c r="N28" i="1"/>
  <c r="K28" i="1"/>
  <c r="J28" i="1"/>
  <c r="I28" i="1"/>
  <c r="G28" i="1"/>
  <c r="Q28" i="1" s="1"/>
  <c r="F28" i="1"/>
  <c r="E28" i="1"/>
  <c r="D28" i="1"/>
  <c r="C28" i="1"/>
  <c r="AI27" i="1"/>
  <c r="AE27" i="1"/>
  <c r="X27" i="1"/>
  <c r="Z27" i="1" s="1"/>
  <c r="U27" i="1"/>
  <c r="S27" i="1"/>
  <c r="R27" i="1"/>
  <c r="P27" i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P26" i="1"/>
  <c r="K26" i="1"/>
  <c r="N26" i="1" s="1"/>
  <c r="J26" i="1"/>
  <c r="I26" i="1"/>
  <c r="G26" i="1"/>
  <c r="Q26" i="1" s="1"/>
  <c r="F26" i="1"/>
  <c r="E26" i="1"/>
  <c r="D26" i="1"/>
  <c r="C26" i="1"/>
  <c r="AI25" i="1"/>
  <c r="AE25" i="1"/>
  <c r="X25" i="1"/>
  <c r="Z25" i="1" s="1"/>
  <c r="U25" i="1"/>
  <c r="S25" i="1"/>
  <c r="R25" i="1"/>
  <c r="Q25" i="1"/>
  <c r="P25" i="1"/>
  <c r="K25" i="1"/>
  <c r="N25" i="1" s="1"/>
  <c r="J25" i="1"/>
  <c r="I25" i="1"/>
  <c r="O25" i="1" s="1"/>
  <c r="G25" i="1"/>
  <c r="F25" i="1"/>
  <c r="E25" i="1"/>
  <c r="D25" i="1"/>
  <c r="C25" i="1"/>
  <c r="AI24" i="1"/>
  <c r="AE24" i="1"/>
  <c r="Z24" i="1"/>
  <c r="X24" i="1"/>
  <c r="U24" i="1"/>
  <c r="S24" i="1"/>
  <c r="R24" i="1"/>
  <c r="P24" i="1"/>
  <c r="N24" i="1"/>
  <c r="K24" i="1"/>
  <c r="J24" i="1"/>
  <c r="I24" i="1"/>
  <c r="O24" i="1" s="1"/>
  <c r="G24" i="1"/>
  <c r="Q24" i="1" s="1"/>
  <c r="F24" i="1"/>
  <c r="E24" i="1"/>
  <c r="D24" i="1"/>
  <c r="C24" i="1"/>
  <c r="AI23" i="1"/>
  <c r="AE23" i="1"/>
  <c r="Z23" i="1"/>
  <c r="X23" i="1"/>
  <c r="U23" i="1"/>
  <c r="S23" i="1"/>
  <c r="R23" i="1"/>
  <c r="Q23" i="1"/>
  <c r="P23" i="1"/>
  <c r="N23" i="1"/>
  <c r="K23" i="1"/>
  <c r="J23" i="1"/>
  <c r="I23" i="1"/>
  <c r="G23" i="1"/>
  <c r="O23" i="1" s="1"/>
  <c r="F23" i="1"/>
  <c r="E23" i="1"/>
  <c r="D23" i="1"/>
  <c r="C23" i="1"/>
  <c r="AI22" i="1"/>
  <c r="AE22" i="1"/>
  <c r="Z22" i="1"/>
  <c r="X22" i="1"/>
  <c r="U22" i="1"/>
  <c r="S22" i="1"/>
  <c r="R22" i="1"/>
  <c r="Q22" i="1"/>
  <c r="P22" i="1"/>
  <c r="N22" i="1"/>
  <c r="K22" i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Q21" i="1"/>
  <c r="P21" i="1"/>
  <c r="K21" i="1"/>
  <c r="N21" i="1" s="1"/>
  <c r="O21" i="1" s="1"/>
  <c r="J21" i="1"/>
  <c r="I21" i="1"/>
  <c r="G21" i="1"/>
  <c r="F21" i="1"/>
  <c r="E21" i="1"/>
  <c r="D21" i="1"/>
  <c r="C21" i="1"/>
  <c r="AI20" i="1"/>
  <c r="AE20" i="1"/>
  <c r="Z20" i="1" s="1"/>
  <c r="X20" i="1"/>
  <c r="U20" i="1"/>
  <c r="S20" i="1"/>
  <c r="R20" i="1"/>
  <c r="P20" i="1"/>
  <c r="O20" i="1"/>
  <c r="N20" i="1"/>
  <c r="K20" i="1"/>
  <c r="J20" i="1"/>
  <c r="I20" i="1"/>
  <c r="G20" i="1"/>
  <c r="Q20" i="1" s="1"/>
  <c r="F20" i="1"/>
  <c r="E20" i="1"/>
  <c r="D20" i="1"/>
  <c r="C20" i="1"/>
  <c r="AI19" i="1"/>
  <c r="AE19" i="1"/>
  <c r="X19" i="1"/>
  <c r="Z19" i="1" s="1"/>
  <c r="U19" i="1"/>
  <c r="S19" i="1"/>
  <c r="R19" i="1"/>
  <c r="P19" i="1"/>
  <c r="K19" i="1"/>
  <c r="N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N18" i="1" s="1"/>
  <c r="J18" i="1"/>
  <c r="I18" i="1"/>
  <c r="G18" i="1"/>
  <c r="Q18" i="1" s="1"/>
  <c r="F18" i="1"/>
  <c r="E18" i="1"/>
  <c r="D18" i="1"/>
  <c r="C18" i="1"/>
  <c r="AI17" i="1"/>
  <c r="AE17" i="1"/>
  <c r="X17" i="1"/>
  <c r="Z17" i="1" s="1"/>
  <c r="U17" i="1"/>
  <c r="S17" i="1"/>
  <c r="R17" i="1"/>
  <c r="Q17" i="1"/>
  <c r="P17" i="1"/>
  <c r="K17" i="1"/>
  <c r="N17" i="1" s="1"/>
  <c r="J17" i="1"/>
  <c r="I17" i="1"/>
  <c r="G17" i="1"/>
  <c r="F17" i="1"/>
  <c r="E17" i="1"/>
  <c r="D17" i="1"/>
  <c r="C17" i="1"/>
  <c r="AI16" i="1"/>
  <c r="AE16" i="1"/>
  <c r="Z16" i="1"/>
  <c r="X16" i="1"/>
  <c r="U16" i="1"/>
  <c r="S16" i="1"/>
  <c r="R16" i="1"/>
  <c r="P16" i="1"/>
  <c r="N16" i="1"/>
  <c r="K16" i="1"/>
  <c r="J16" i="1"/>
  <c r="I16" i="1"/>
  <c r="O16" i="1" s="1"/>
  <c r="G16" i="1"/>
  <c r="Q16" i="1" s="1"/>
  <c r="F16" i="1"/>
  <c r="E16" i="1"/>
  <c r="D16" i="1"/>
  <c r="C16" i="1"/>
  <c r="AI15" i="1"/>
  <c r="AE15" i="1"/>
  <c r="Z15" i="1"/>
  <c r="X15" i="1"/>
  <c r="U15" i="1"/>
  <c r="S15" i="1"/>
  <c r="R15" i="1"/>
  <c r="Q15" i="1"/>
  <c r="P15" i="1"/>
  <c r="N15" i="1"/>
  <c r="K15" i="1"/>
  <c r="J15" i="1"/>
  <c r="I15" i="1"/>
  <c r="G15" i="1"/>
  <c r="O15" i="1" s="1"/>
  <c r="F15" i="1"/>
  <c r="E15" i="1"/>
  <c r="D15" i="1"/>
  <c r="C15" i="1"/>
  <c r="AI14" i="1"/>
  <c r="AE14" i="1"/>
  <c r="Z14" i="1"/>
  <c r="X14" i="1"/>
  <c r="U14" i="1"/>
  <c r="S14" i="1"/>
  <c r="R14" i="1"/>
  <c r="Q14" i="1"/>
  <c r="P14" i="1"/>
  <c r="N14" i="1"/>
  <c r="K14" i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K13" i="1"/>
  <c r="N13" i="1" s="1"/>
  <c r="O13" i="1" s="1"/>
  <c r="J13" i="1"/>
  <c r="I13" i="1"/>
  <c r="G13" i="1"/>
  <c r="F13" i="1"/>
  <c r="E13" i="1"/>
  <c r="D13" i="1"/>
  <c r="C13" i="1"/>
  <c r="AI12" i="1"/>
  <c r="AE12" i="1"/>
  <c r="Z12" i="1" s="1"/>
  <c r="X12" i="1"/>
  <c r="U12" i="1"/>
  <c r="S12" i="1"/>
  <c r="Q12" i="1"/>
  <c r="P12" i="1"/>
  <c r="O12" i="1"/>
  <c r="N12" i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R11" i="1"/>
  <c r="Q11" i="1"/>
  <c r="P11" i="1"/>
  <c r="K11" i="1"/>
  <c r="N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N10" i="1" s="1"/>
  <c r="J10" i="1"/>
  <c r="I10" i="1"/>
  <c r="G10" i="1"/>
  <c r="Q10" i="1" s="1"/>
  <c r="F10" i="1"/>
  <c r="E10" i="1"/>
  <c r="D10" i="1"/>
  <c r="C10" i="1"/>
  <c r="AI9" i="1"/>
  <c r="AE9" i="1"/>
  <c r="X9" i="1"/>
  <c r="U9" i="1"/>
  <c r="U902" i="1" s="1"/>
  <c r="S9" i="1"/>
  <c r="Q9" i="1"/>
  <c r="P9" i="1"/>
  <c r="P902" i="1" s="1"/>
  <c r="K9" i="1"/>
  <c r="J9" i="1"/>
  <c r="J902" i="1" s="1"/>
  <c r="I9" i="1"/>
  <c r="G9" i="1"/>
  <c r="F9" i="1"/>
  <c r="E9" i="1"/>
  <c r="D9" i="1"/>
  <c r="C9" i="1"/>
  <c r="E5" i="1"/>
  <c r="E4" i="1"/>
  <c r="B3" i="1"/>
  <c r="O17" i="1" l="1"/>
  <c r="O33" i="1"/>
  <c r="AG11" i="1"/>
  <c r="AG19" i="1"/>
  <c r="AG27" i="1"/>
  <c r="Q44" i="1"/>
  <c r="AG44" i="1"/>
  <c r="O44" i="1"/>
  <c r="Q60" i="1"/>
  <c r="AG60" i="1"/>
  <c r="O60" i="1"/>
  <c r="O82" i="1"/>
  <c r="O114" i="1"/>
  <c r="AG238" i="1"/>
  <c r="O238" i="1"/>
  <c r="O241" i="1"/>
  <c r="R241" i="1"/>
  <c r="AG241" i="1" s="1"/>
  <c r="AG14" i="1"/>
  <c r="AG22" i="1"/>
  <c r="AG30" i="1"/>
  <c r="AG38" i="1"/>
  <c r="O38" i="1"/>
  <c r="AG45" i="1"/>
  <c r="AG49" i="1"/>
  <c r="AG53" i="1"/>
  <c r="AG57" i="1"/>
  <c r="AG61" i="1"/>
  <c r="O65" i="1"/>
  <c r="AG65" i="1"/>
  <c r="Q70" i="1"/>
  <c r="AG70" i="1"/>
  <c r="O70" i="1"/>
  <c r="AG84" i="1"/>
  <c r="O84" i="1"/>
  <c r="O85" i="1"/>
  <c r="AG100" i="1"/>
  <c r="O100" i="1"/>
  <c r="O116" i="1"/>
  <c r="O151" i="1"/>
  <c r="O173" i="1"/>
  <c r="O215" i="1"/>
  <c r="AG35" i="1"/>
  <c r="Q48" i="1"/>
  <c r="AG48" i="1"/>
  <c r="O48" i="1"/>
  <c r="Q52" i="1"/>
  <c r="AG52" i="1"/>
  <c r="O52" i="1"/>
  <c r="Q56" i="1"/>
  <c r="AG56" i="1"/>
  <c r="O56" i="1"/>
  <c r="O98" i="1"/>
  <c r="AG159" i="1"/>
  <c r="O159" i="1"/>
  <c r="O223" i="1"/>
  <c r="G902" i="1"/>
  <c r="R9" i="1"/>
  <c r="O10" i="1"/>
  <c r="AG17" i="1"/>
  <c r="O18" i="1"/>
  <c r="AG25" i="1"/>
  <c r="O26" i="1"/>
  <c r="AG33" i="1"/>
  <c r="O34" i="1"/>
  <c r="O43" i="1"/>
  <c r="O47" i="1"/>
  <c r="O51" i="1"/>
  <c r="O55" i="1"/>
  <c r="O59" i="1"/>
  <c r="O63" i="1"/>
  <c r="O71" i="1"/>
  <c r="AG71" i="1"/>
  <c r="AG86" i="1"/>
  <c r="O86" i="1"/>
  <c r="O87" i="1"/>
  <c r="AG102" i="1"/>
  <c r="O102" i="1"/>
  <c r="AG118" i="1"/>
  <c r="O118" i="1"/>
  <c r="AG143" i="1"/>
  <c r="O143" i="1"/>
  <c r="O146" i="1"/>
  <c r="O150" i="1"/>
  <c r="O165" i="1"/>
  <c r="AG207" i="1"/>
  <c r="O207" i="1"/>
  <c r="O210" i="1"/>
  <c r="O214" i="1"/>
  <c r="AG41" i="1"/>
  <c r="Q64" i="1"/>
  <c r="AG64" i="1"/>
  <c r="O64" i="1"/>
  <c r="Q80" i="1"/>
  <c r="AG80" i="1"/>
  <c r="O80" i="1"/>
  <c r="I902" i="1"/>
  <c r="S902" i="1"/>
  <c r="R12" i="1"/>
  <c r="AG12" i="1" s="1"/>
  <c r="AG20" i="1"/>
  <c r="AG28" i="1"/>
  <c r="AG36" i="1"/>
  <c r="AG39" i="1"/>
  <c r="AG42" i="1"/>
  <c r="O42" i="1"/>
  <c r="Q66" i="1"/>
  <c r="AG66" i="1"/>
  <c r="O66" i="1"/>
  <c r="AG88" i="1"/>
  <c r="O88" i="1"/>
  <c r="AG104" i="1"/>
  <c r="O104" i="1"/>
  <c r="AG120" i="1"/>
  <c r="O120" i="1"/>
  <c r="AG135" i="1"/>
  <c r="O135" i="1"/>
  <c r="AG199" i="1"/>
  <c r="O199" i="1"/>
  <c r="AG15" i="1"/>
  <c r="AG23" i="1"/>
  <c r="AG31" i="1"/>
  <c r="Q46" i="1"/>
  <c r="AG46" i="1"/>
  <c r="O46" i="1"/>
  <c r="Q47" i="1"/>
  <c r="Q50" i="1"/>
  <c r="AG50" i="1"/>
  <c r="O50" i="1"/>
  <c r="Q51" i="1"/>
  <c r="Q54" i="1"/>
  <c r="AG54" i="1"/>
  <c r="O54" i="1"/>
  <c r="Q55" i="1"/>
  <c r="Q58" i="1"/>
  <c r="AG58" i="1"/>
  <c r="O58" i="1"/>
  <c r="Q59" i="1"/>
  <c r="Q62" i="1"/>
  <c r="AG62" i="1"/>
  <c r="O62" i="1"/>
  <c r="Q63" i="1"/>
  <c r="O67" i="1"/>
  <c r="AG67" i="1"/>
  <c r="Q72" i="1"/>
  <c r="AG72" i="1"/>
  <c r="O72" i="1"/>
  <c r="O75" i="1"/>
  <c r="AG90" i="1"/>
  <c r="O90" i="1"/>
  <c r="O91" i="1"/>
  <c r="AG106" i="1"/>
  <c r="O106" i="1"/>
  <c r="AG122" i="1"/>
  <c r="O122" i="1"/>
  <c r="AG127" i="1"/>
  <c r="O127" i="1"/>
  <c r="AG191" i="1"/>
  <c r="O191" i="1"/>
  <c r="AG254" i="1"/>
  <c r="O254" i="1"/>
  <c r="K902" i="1"/>
  <c r="X902" i="1"/>
  <c r="AG10" i="1"/>
  <c r="O11" i="1"/>
  <c r="AG18" i="1"/>
  <c r="O19" i="1"/>
  <c r="AG26" i="1"/>
  <c r="O27" i="1"/>
  <c r="AG34" i="1"/>
  <c r="O35" i="1"/>
  <c r="O41" i="1"/>
  <c r="AG43" i="1"/>
  <c r="Q74" i="1"/>
  <c r="AG74" i="1"/>
  <c r="O74" i="1"/>
  <c r="AG92" i="1"/>
  <c r="O92" i="1"/>
  <c r="AG108" i="1"/>
  <c r="O108" i="1"/>
  <c r="O126" i="1"/>
  <c r="AG183" i="1"/>
  <c r="O183" i="1"/>
  <c r="O186" i="1"/>
  <c r="O190" i="1"/>
  <c r="O256" i="1"/>
  <c r="N9" i="1"/>
  <c r="Z9" i="1"/>
  <c r="AG13" i="1"/>
  <c r="R13" i="1"/>
  <c r="O14" i="1"/>
  <c r="AG21" i="1"/>
  <c r="O22" i="1"/>
  <c r="AG29" i="1"/>
  <c r="O30" i="1"/>
  <c r="AG37" i="1"/>
  <c r="AG40" i="1"/>
  <c r="O40" i="1"/>
  <c r="O45" i="1"/>
  <c r="O49" i="1"/>
  <c r="O53" i="1"/>
  <c r="O57" i="1"/>
  <c r="O61" i="1"/>
  <c r="Q68" i="1"/>
  <c r="AG68" i="1"/>
  <c r="O68" i="1"/>
  <c r="Q76" i="1"/>
  <c r="AG76" i="1"/>
  <c r="O76" i="1"/>
  <c r="R82" i="1"/>
  <c r="AG82" i="1" s="1"/>
  <c r="AG94" i="1"/>
  <c r="O94" i="1"/>
  <c r="R98" i="1"/>
  <c r="AG98" i="1" s="1"/>
  <c r="AG110" i="1"/>
  <c r="O110" i="1"/>
  <c r="R114" i="1"/>
  <c r="AG114" i="1" s="1"/>
  <c r="O133" i="1"/>
  <c r="R159" i="1"/>
  <c r="AG175" i="1"/>
  <c r="O175" i="1"/>
  <c r="O178" i="1"/>
  <c r="O182" i="1"/>
  <c r="O197" i="1"/>
  <c r="R223" i="1"/>
  <c r="AG223" i="1" s="1"/>
  <c r="R238" i="1"/>
  <c r="O261" i="1"/>
  <c r="AG261" i="1"/>
  <c r="Q261" i="1"/>
  <c r="O9" i="1"/>
  <c r="AE902" i="1"/>
  <c r="AG16" i="1"/>
  <c r="Q19" i="1"/>
  <c r="Q902" i="1" s="1"/>
  <c r="AG24" i="1"/>
  <c r="Q27" i="1"/>
  <c r="AG32" i="1"/>
  <c r="Q35" i="1"/>
  <c r="Q38" i="1"/>
  <c r="Q41" i="1"/>
  <c r="Q65" i="1"/>
  <c r="O69" i="1"/>
  <c r="AG69" i="1"/>
  <c r="Q78" i="1"/>
  <c r="AG78" i="1"/>
  <c r="O78" i="1"/>
  <c r="O81" i="1"/>
  <c r="R84" i="1"/>
  <c r="AG96" i="1"/>
  <c r="O96" i="1"/>
  <c r="R100" i="1"/>
  <c r="AG112" i="1"/>
  <c r="O112" i="1"/>
  <c r="R116" i="1"/>
  <c r="AG116" i="1" s="1"/>
  <c r="O125" i="1"/>
  <c r="R151" i="1"/>
  <c r="AG151" i="1" s="1"/>
  <c r="AG167" i="1"/>
  <c r="O167" i="1"/>
  <c r="O189" i="1"/>
  <c r="R215" i="1"/>
  <c r="AG215" i="1" s="1"/>
  <c r="AG73" i="1"/>
  <c r="AG75" i="1"/>
  <c r="AG77" i="1"/>
  <c r="AG79" i="1"/>
  <c r="AG81" i="1"/>
  <c r="AG85" i="1"/>
  <c r="AG93" i="1"/>
  <c r="AG95" i="1"/>
  <c r="AG97" i="1"/>
  <c r="AG99" i="1"/>
  <c r="AG101" i="1"/>
  <c r="AG103" i="1"/>
  <c r="AG105" i="1"/>
  <c r="AG107" i="1"/>
  <c r="AG109" i="1"/>
  <c r="AG111" i="1"/>
  <c r="AG113" i="1"/>
  <c r="AG115" i="1"/>
  <c r="AG117" i="1"/>
  <c r="AG119" i="1"/>
  <c r="AG121" i="1"/>
  <c r="AG125" i="1"/>
  <c r="R125" i="1"/>
  <c r="R133" i="1"/>
  <c r="AG133" i="1" s="1"/>
  <c r="AG141" i="1"/>
  <c r="R141" i="1"/>
  <c r="AG149" i="1"/>
  <c r="R149" i="1"/>
  <c r="AG157" i="1"/>
  <c r="R157" i="1"/>
  <c r="R165" i="1"/>
  <c r="AG165" i="1" s="1"/>
  <c r="AG173" i="1"/>
  <c r="R173" i="1"/>
  <c r="AG181" i="1"/>
  <c r="R181" i="1"/>
  <c r="AG189" i="1"/>
  <c r="R189" i="1"/>
  <c r="R197" i="1"/>
  <c r="AG197" i="1" s="1"/>
  <c r="AG205" i="1"/>
  <c r="R205" i="1"/>
  <c r="AG213" i="1"/>
  <c r="R213" i="1"/>
  <c r="AG221" i="1"/>
  <c r="R221" i="1"/>
  <c r="O229" i="1"/>
  <c r="AG229" i="1"/>
  <c r="AG242" i="1"/>
  <c r="R242" i="1"/>
  <c r="O245" i="1"/>
  <c r="AG245" i="1"/>
  <c r="Q262" i="1"/>
  <c r="AG262" i="1"/>
  <c r="Z268" i="1"/>
  <c r="Z280" i="1"/>
  <c r="AG280" i="1" s="1"/>
  <c r="O283" i="1"/>
  <c r="O291" i="1"/>
  <c r="O348" i="1"/>
  <c r="O364" i="1"/>
  <c r="O380" i="1"/>
  <c r="O396" i="1"/>
  <c r="O412" i="1"/>
  <c r="AG128" i="1"/>
  <c r="R128" i="1"/>
  <c r="AG136" i="1"/>
  <c r="R136" i="1"/>
  <c r="R144" i="1"/>
  <c r="AG144" i="1" s="1"/>
  <c r="AG152" i="1"/>
  <c r="R152" i="1"/>
  <c r="AG160" i="1"/>
  <c r="R160" i="1"/>
  <c r="AG168" i="1"/>
  <c r="R168" i="1"/>
  <c r="R176" i="1"/>
  <c r="AG176" i="1" s="1"/>
  <c r="AG184" i="1"/>
  <c r="R184" i="1"/>
  <c r="AG192" i="1"/>
  <c r="R192" i="1"/>
  <c r="AG200" i="1"/>
  <c r="R200" i="1"/>
  <c r="R208" i="1"/>
  <c r="AG208" i="1" s="1"/>
  <c r="AG216" i="1"/>
  <c r="R216" i="1"/>
  <c r="AG224" i="1"/>
  <c r="R224" i="1"/>
  <c r="AG236" i="1"/>
  <c r="R236" i="1"/>
  <c r="O239" i="1"/>
  <c r="AG239" i="1"/>
  <c r="AG252" i="1"/>
  <c r="R252" i="1"/>
  <c r="O255" i="1"/>
  <c r="AG255" i="1"/>
  <c r="O259" i="1"/>
  <c r="AG259" i="1"/>
  <c r="Z282" i="1"/>
  <c r="R81" i="1"/>
  <c r="R83" i="1"/>
  <c r="AG83" i="1" s="1"/>
  <c r="R85" i="1"/>
  <c r="R87" i="1"/>
  <c r="AG87" i="1" s="1"/>
  <c r="R89" i="1"/>
  <c r="AG89" i="1" s="1"/>
  <c r="R91" i="1"/>
  <c r="AG91" i="1" s="1"/>
  <c r="R93" i="1"/>
  <c r="R123" i="1"/>
  <c r="AG123" i="1" s="1"/>
  <c r="AG131" i="1"/>
  <c r="R131" i="1"/>
  <c r="AG139" i="1"/>
  <c r="R139" i="1"/>
  <c r="AG147" i="1"/>
  <c r="R147" i="1"/>
  <c r="R155" i="1"/>
  <c r="AG155" i="1" s="1"/>
  <c r="AG163" i="1"/>
  <c r="R163" i="1"/>
  <c r="AG171" i="1"/>
  <c r="R171" i="1"/>
  <c r="AG179" i="1"/>
  <c r="R179" i="1"/>
  <c r="R187" i="1"/>
  <c r="AG187" i="1" s="1"/>
  <c r="AG195" i="1"/>
  <c r="R195" i="1"/>
  <c r="AG203" i="1"/>
  <c r="R203" i="1"/>
  <c r="AG211" i="1"/>
  <c r="R211" i="1"/>
  <c r="R219" i="1"/>
  <c r="AG219" i="1" s="1"/>
  <c r="AG227" i="1"/>
  <c r="R227" i="1"/>
  <c r="AG230" i="1"/>
  <c r="R230" i="1"/>
  <c r="O233" i="1"/>
  <c r="AG233" i="1"/>
  <c r="R246" i="1"/>
  <c r="AG246" i="1" s="1"/>
  <c r="O249" i="1"/>
  <c r="AG249" i="1"/>
  <c r="O263" i="1"/>
  <c r="AG263" i="1"/>
  <c r="AG126" i="1"/>
  <c r="R126" i="1"/>
  <c r="R134" i="1"/>
  <c r="AG134" i="1" s="1"/>
  <c r="AG142" i="1"/>
  <c r="R142" i="1"/>
  <c r="AG150" i="1"/>
  <c r="R150" i="1"/>
  <c r="AG158" i="1"/>
  <c r="R158" i="1"/>
  <c r="R166" i="1"/>
  <c r="AG166" i="1" s="1"/>
  <c r="AG174" i="1"/>
  <c r="R174" i="1"/>
  <c r="AG182" i="1"/>
  <c r="R182" i="1"/>
  <c r="AG190" i="1"/>
  <c r="R190" i="1"/>
  <c r="R198" i="1"/>
  <c r="AG198" i="1" s="1"/>
  <c r="AG206" i="1"/>
  <c r="R206" i="1"/>
  <c r="AG214" i="1"/>
  <c r="R214" i="1"/>
  <c r="AG222" i="1"/>
  <c r="R222" i="1"/>
  <c r="R240" i="1"/>
  <c r="AG240" i="1" s="1"/>
  <c r="O243" i="1"/>
  <c r="AG243" i="1"/>
  <c r="Q256" i="1"/>
  <c r="AG256" i="1"/>
  <c r="AG260" i="1"/>
  <c r="R260" i="1"/>
  <c r="R129" i="1"/>
  <c r="AG129" i="1" s="1"/>
  <c r="AG137" i="1"/>
  <c r="R137" i="1"/>
  <c r="AG145" i="1"/>
  <c r="R145" i="1"/>
  <c r="AG153" i="1"/>
  <c r="R153" i="1"/>
  <c r="R161" i="1"/>
  <c r="AG161" i="1" s="1"/>
  <c r="AG169" i="1"/>
  <c r="R169" i="1"/>
  <c r="AG177" i="1"/>
  <c r="R177" i="1"/>
  <c r="AG185" i="1"/>
  <c r="R185" i="1"/>
  <c r="R193" i="1"/>
  <c r="AG193" i="1" s="1"/>
  <c r="AG201" i="1"/>
  <c r="R201" i="1"/>
  <c r="AG209" i="1"/>
  <c r="R209" i="1"/>
  <c r="AG217" i="1"/>
  <c r="R217" i="1"/>
  <c r="R225" i="1"/>
  <c r="AG225" i="1" s="1"/>
  <c r="AG234" i="1"/>
  <c r="R234" i="1"/>
  <c r="O237" i="1"/>
  <c r="AG237" i="1"/>
  <c r="AG250" i="1"/>
  <c r="R250" i="1"/>
  <c r="O253" i="1"/>
  <c r="AG253" i="1"/>
  <c r="O265" i="1"/>
  <c r="Z272" i="1"/>
  <c r="O275" i="1"/>
  <c r="O287" i="1"/>
  <c r="O340" i="1"/>
  <c r="O356" i="1"/>
  <c r="O372" i="1"/>
  <c r="O388" i="1"/>
  <c r="O404" i="1"/>
  <c r="O420" i="1"/>
  <c r="AG124" i="1"/>
  <c r="R124" i="1"/>
  <c r="AG132" i="1"/>
  <c r="R132" i="1"/>
  <c r="R140" i="1"/>
  <c r="AG140" i="1" s="1"/>
  <c r="AG148" i="1"/>
  <c r="R148" i="1"/>
  <c r="AG156" i="1"/>
  <c r="R156" i="1"/>
  <c r="AG164" i="1"/>
  <c r="R164" i="1"/>
  <c r="R172" i="1"/>
  <c r="AG172" i="1" s="1"/>
  <c r="AG180" i="1"/>
  <c r="R180" i="1"/>
  <c r="AG188" i="1"/>
  <c r="R188" i="1"/>
  <c r="AG196" i="1"/>
  <c r="R196" i="1"/>
  <c r="R204" i="1"/>
  <c r="AG204" i="1" s="1"/>
  <c r="AG212" i="1"/>
  <c r="R212" i="1"/>
  <c r="AG220" i="1"/>
  <c r="R220" i="1"/>
  <c r="AG228" i="1"/>
  <c r="R228" i="1"/>
  <c r="O231" i="1"/>
  <c r="AG231" i="1"/>
  <c r="AG244" i="1"/>
  <c r="R244" i="1"/>
  <c r="O247" i="1"/>
  <c r="AG247" i="1"/>
  <c r="O257" i="1"/>
  <c r="AG257" i="1"/>
  <c r="Z264" i="1"/>
  <c r="Z274" i="1"/>
  <c r="O277" i="1"/>
  <c r="Z286" i="1"/>
  <c r="AG130" i="1"/>
  <c r="R130" i="1"/>
  <c r="O131" i="1"/>
  <c r="AG138" i="1"/>
  <c r="R138" i="1"/>
  <c r="O139" i="1"/>
  <c r="AG146" i="1"/>
  <c r="R146" i="1"/>
  <c r="O147" i="1"/>
  <c r="R154" i="1"/>
  <c r="AG154" i="1" s="1"/>
  <c r="O155" i="1"/>
  <c r="R162" i="1"/>
  <c r="AG162" i="1" s="1"/>
  <c r="O163" i="1"/>
  <c r="R170" i="1"/>
  <c r="AG170" i="1" s="1"/>
  <c r="O171" i="1"/>
  <c r="AG178" i="1"/>
  <c r="R178" i="1"/>
  <c r="O179" i="1"/>
  <c r="R186" i="1"/>
  <c r="AG186" i="1" s="1"/>
  <c r="O187" i="1"/>
  <c r="AG194" i="1"/>
  <c r="R194" i="1"/>
  <c r="O195" i="1"/>
  <c r="AG202" i="1"/>
  <c r="R202" i="1"/>
  <c r="O203" i="1"/>
  <c r="AG210" i="1"/>
  <c r="R210" i="1"/>
  <c r="O211" i="1"/>
  <c r="R218" i="1"/>
  <c r="AG218" i="1" s="1"/>
  <c r="O219" i="1"/>
  <c r="R226" i="1"/>
  <c r="AG226" i="1" s="1"/>
  <c r="O227" i="1"/>
  <c r="O230" i="1"/>
  <c r="AG232" i="1"/>
  <c r="R232" i="1"/>
  <c r="O235" i="1"/>
  <c r="AG235" i="1"/>
  <c r="O246" i="1"/>
  <c r="R248" i="1"/>
  <c r="AG248" i="1" s="1"/>
  <c r="O251" i="1"/>
  <c r="AG251" i="1"/>
  <c r="Q258" i="1"/>
  <c r="AG258" i="1"/>
  <c r="AG265" i="1"/>
  <c r="AG269" i="1"/>
  <c r="AG271" i="1"/>
  <c r="AG275" i="1"/>
  <c r="AG283" i="1"/>
  <c r="AG285" i="1"/>
  <c r="AG287" i="1"/>
  <c r="AG289" i="1"/>
  <c r="AG291" i="1"/>
  <c r="AG293" i="1"/>
  <c r="AG295" i="1"/>
  <c r="AG297" i="1"/>
  <c r="AG329" i="1"/>
  <c r="AG331" i="1"/>
  <c r="AG333" i="1"/>
  <c r="AG340" i="1"/>
  <c r="O341" i="1"/>
  <c r="AG348" i="1"/>
  <c r="O349" i="1"/>
  <c r="AG356" i="1"/>
  <c r="O357" i="1"/>
  <c r="AG364" i="1"/>
  <c r="O365" i="1"/>
  <c r="AG372" i="1"/>
  <c r="O373" i="1"/>
  <c r="AG380" i="1"/>
  <c r="O381" i="1"/>
  <c r="AG388" i="1"/>
  <c r="O389" i="1"/>
  <c r="AG396" i="1"/>
  <c r="O397" i="1"/>
  <c r="AG404" i="1"/>
  <c r="O405" i="1"/>
  <c r="AG412" i="1"/>
  <c r="O413" i="1"/>
  <c r="AG420" i="1"/>
  <c r="O437" i="1"/>
  <c r="AG568" i="1"/>
  <c r="O568" i="1"/>
  <c r="Q329" i="1"/>
  <c r="Q331" i="1"/>
  <c r="Q333" i="1"/>
  <c r="AG335" i="1"/>
  <c r="AG343" i="1"/>
  <c r="AG351" i="1"/>
  <c r="AG359" i="1"/>
  <c r="AG367" i="1"/>
  <c r="AG375" i="1"/>
  <c r="AG383" i="1"/>
  <c r="AG391" i="1"/>
  <c r="AG399" i="1"/>
  <c r="AG407" i="1"/>
  <c r="AG415" i="1"/>
  <c r="AG424" i="1"/>
  <c r="O430" i="1"/>
  <c r="AG430" i="1"/>
  <c r="AG431" i="1"/>
  <c r="O438" i="1"/>
  <c r="AG438" i="1"/>
  <c r="AG439" i="1"/>
  <c r="O446" i="1"/>
  <c r="AG446" i="1"/>
  <c r="AG447" i="1"/>
  <c r="O454" i="1"/>
  <c r="AG454" i="1"/>
  <c r="AG455" i="1"/>
  <c r="AG560" i="1"/>
  <c r="O560" i="1"/>
  <c r="R267" i="1"/>
  <c r="AG267" i="1" s="1"/>
  <c r="R273" i="1"/>
  <c r="AG273" i="1" s="1"/>
  <c r="R275" i="1"/>
  <c r="R277" i="1"/>
  <c r="AG277" i="1" s="1"/>
  <c r="R279" i="1"/>
  <c r="AG279" i="1" s="1"/>
  <c r="R281" i="1"/>
  <c r="AG281" i="1" s="1"/>
  <c r="R295" i="1"/>
  <c r="R299" i="1"/>
  <c r="AG299" i="1" s="1"/>
  <c r="R301" i="1"/>
  <c r="AG301" i="1" s="1"/>
  <c r="R303" i="1"/>
  <c r="AG303" i="1" s="1"/>
  <c r="R305" i="1"/>
  <c r="AG305" i="1" s="1"/>
  <c r="R307" i="1"/>
  <c r="AG307" i="1" s="1"/>
  <c r="R309" i="1"/>
  <c r="AG309" i="1" s="1"/>
  <c r="R311" i="1"/>
  <c r="AG311" i="1" s="1"/>
  <c r="R313" i="1"/>
  <c r="AG313" i="1" s="1"/>
  <c r="R315" i="1"/>
  <c r="AG315" i="1" s="1"/>
  <c r="R317" i="1"/>
  <c r="AG317" i="1" s="1"/>
  <c r="R319" i="1"/>
  <c r="AG319" i="1" s="1"/>
  <c r="R321" i="1"/>
  <c r="AG321" i="1" s="1"/>
  <c r="R323" i="1"/>
  <c r="AG323" i="1" s="1"/>
  <c r="R325" i="1"/>
  <c r="AG325" i="1" s="1"/>
  <c r="R327" i="1"/>
  <c r="AG327" i="1" s="1"/>
  <c r="AG338" i="1"/>
  <c r="AG346" i="1"/>
  <c r="AG354" i="1"/>
  <c r="AG362" i="1"/>
  <c r="AG370" i="1"/>
  <c r="AG378" i="1"/>
  <c r="AG386" i="1"/>
  <c r="AG394" i="1"/>
  <c r="AG402" i="1"/>
  <c r="AG410" i="1"/>
  <c r="AG418" i="1"/>
  <c r="AG421" i="1"/>
  <c r="AG425" i="1"/>
  <c r="AG554" i="1"/>
  <c r="AG556" i="1"/>
  <c r="AG341" i="1"/>
  <c r="AG349" i="1"/>
  <c r="AG357" i="1"/>
  <c r="AG365" i="1"/>
  <c r="AG373" i="1"/>
  <c r="AG381" i="1"/>
  <c r="AG389" i="1"/>
  <c r="AG397" i="1"/>
  <c r="AG405" i="1"/>
  <c r="AG413" i="1"/>
  <c r="O432" i="1"/>
  <c r="AG432" i="1"/>
  <c r="AG433" i="1"/>
  <c r="O440" i="1"/>
  <c r="AG440" i="1"/>
  <c r="AG441" i="1"/>
  <c r="O448" i="1"/>
  <c r="AG448" i="1"/>
  <c r="AG449" i="1"/>
  <c r="O456" i="1"/>
  <c r="AG456" i="1"/>
  <c r="AG552" i="1"/>
  <c r="AG557" i="1"/>
  <c r="O557" i="1"/>
  <c r="AG264" i="1"/>
  <c r="AG266" i="1"/>
  <c r="AG268" i="1"/>
  <c r="AG270" i="1"/>
  <c r="AG272" i="1"/>
  <c r="AG274" i="1"/>
  <c r="AG276" i="1"/>
  <c r="AG278" i="1"/>
  <c r="AG282" i="1"/>
  <c r="AG284" i="1"/>
  <c r="AG286" i="1"/>
  <c r="AG288" i="1"/>
  <c r="AG290" i="1"/>
  <c r="AG292" i="1"/>
  <c r="AG294" i="1"/>
  <c r="AG296" i="1"/>
  <c r="AG298" i="1"/>
  <c r="AG300" i="1"/>
  <c r="AG302" i="1"/>
  <c r="AG304" i="1"/>
  <c r="AG306" i="1"/>
  <c r="AG308" i="1"/>
  <c r="AG310" i="1"/>
  <c r="AG312" i="1"/>
  <c r="AG314" i="1"/>
  <c r="AG316" i="1"/>
  <c r="AG318" i="1"/>
  <c r="AG320" i="1"/>
  <c r="AG322" i="1"/>
  <c r="AG324" i="1"/>
  <c r="AG326" i="1"/>
  <c r="AG328" i="1"/>
  <c r="AG330" i="1"/>
  <c r="AG332" i="1"/>
  <c r="AG336" i="1"/>
  <c r="AG344" i="1"/>
  <c r="AG352" i="1"/>
  <c r="AG360" i="1"/>
  <c r="AG368" i="1"/>
  <c r="AG376" i="1"/>
  <c r="AG384" i="1"/>
  <c r="AG392" i="1"/>
  <c r="AG400" i="1"/>
  <c r="AG408" i="1"/>
  <c r="AG416" i="1"/>
  <c r="O441" i="1"/>
  <c r="O463" i="1"/>
  <c r="O465" i="1"/>
  <c r="O467" i="1"/>
  <c r="AG550" i="1"/>
  <c r="AG339" i="1"/>
  <c r="AG347" i="1"/>
  <c r="AG355" i="1"/>
  <c r="AG363" i="1"/>
  <c r="AG371" i="1"/>
  <c r="AG379" i="1"/>
  <c r="AG387" i="1"/>
  <c r="AG395" i="1"/>
  <c r="AG403" i="1"/>
  <c r="AG411" i="1"/>
  <c r="AG419" i="1"/>
  <c r="AG422" i="1"/>
  <c r="O424" i="1"/>
  <c r="O426" i="1"/>
  <c r="AG426" i="1"/>
  <c r="AG427" i="1"/>
  <c r="O434" i="1"/>
  <c r="AG434" i="1"/>
  <c r="AG435" i="1"/>
  <c r="O442" i="1"/>
  <c r="AG442" i="1"/>
  <c r="AG443" i="1"/>
  <c r="O450" i="1"/>
  <c r="AG450" i="1"/>
  <c r="AG451" i="1"/>
  <c r="AG548" i="1"/>
  <c r="O580" i="1"/>
  <c r="AG334" i="1"/>
  <c r="AG342" i="1"/>
  <c r="AG350" i="1"/>
  <c r="AG358" i="1"/>
  <c r="AG366" i="1"/>
  <c r="AG374" i="1"/>
  <c r="AG382" i="1"/>
  <c r="AG390" i="1"/>
  <c r="AG398" i="1"/>
  <c r="AG406" i="1"/>
  <c r="AG414" i="1"/>
  <c r="AG423" i="1"/>
  <c r="AG549" i="1"/>
  <c r="O549" i="1"/>
  <c r="AG563" i="1"/>
  <c r="AG570" i="1"/>
  <c r="AG571" i="1"/>
  <c r="AG574" i="1"/>
  <c r="AG576" i="1"/>
  <c r="O576" i="1"/>
  <c r="AG337" i="1"/>
  <c r="O338" i="1"/>
  <c r="AG345" i="1"/>
  <c r="O346" i="1"/>
  <c r="AG353" i="1"/>
  <c r="O354" i="1"/>
  <c r="AG361" i="1"/>
  <c r="O362" i="1"/>
  <c r="AG369" i="1"/>
  <c r="O370" i="1"/>
  <c r="AG377" i="1"/>
  <c r="O378" i="1"/>
  <c r="AG385" i="1"/>
  <c r="O386" i="1"/>
  <c r="AG393" i="1"/>
  <c r="O394" i="1"/>
  <c r="AG401" i="1"/>
  <c r="O402" i="1"/>
  <c r="AG409" i="1"/>
  <c r="O410" i="1"/>
  <c r="AG417" i="1"/>
  <c r="O418" i="1"/>
  <c r="Q424" i="1"/>
  <c r="O428" i="1"/>
  <c r="AG428" i="1"/>
  <c r="AG429" i="1"/>
  <c r="O436" i="1"/>
  <c r="AG436" i="1"/>
  <c r="AG437" i="1"/>
  <c r="O444" i="1"/>
  <c r="AG444" i="1"/>
  <c r="AG445" i="1"/>
  <c r="O452" i="1"/>
  <c r="AG452" i="1"/>
  <c r="AG453" i="1"/>
  <c r="AG458" i="1"/>
  <c r="AG460" i="1"/>
  <c r="AG462" i="1"/>
  <c r="AG464" i="1"/>
  <c r="AG466" i="1"/>
  <c r="AG468" i="1"/>
  <c r="AG470" i="1"/>
  <c r="AG472" i="1"/>
  <c r="AG474" i="1"/>
  <c r="AG476" i="1"/>
  <c r="AG478" i="1"/>
  <c r="AG480" i="1"/>
  <c r="AG482" i="1"/>
  <c r="AG484" i="1"/>
  <c r="AG486" i="1"/>
  <c r="AG488" i="1"/>
  <c r="AG490" i="1"/>
  <c r="AG492" i="1"/>
  <c r="AG494" i="1"/>
  <c r="AG496" i="1"/>
  <c r="AG498" i="1"/>
  <c r="AG500" i="1"/>
  <c r="AG502" i="1"/>
  <c r="AG504" i="1"/>
  <c r="AG506" i="1"/>
  <c r="AG508" i="1"/>
  <c r="AG510" i="1"/>
  <c r="AG512" i="1"/>
  <c r="AG514" i="1"/>
  <c r="AG516" i="1"/>
  <c r="AG518" i="1"/>
  <c r="AG520" i="1"/>
  <c r="AG522" i="1"/>
  <c r="AG524" i="1"/>
  <c r="AG526" i="1"/>
  <c r="AG528" i="1"/>
  <c r="AG530" i="1"/>
  <c r="AG532" i="1"/>
  <c r="AG534" i="1"/>
  <c r="AG536" i="1"/>
  <c r="AG538" i="1"/>
  <c r="AG540" i="1"/>
  <c r="AG542" i="1"/>
  <c r="AG544" i="1"/>
  <c r="AG546" i="1"/>
  <c r="Q551" i="1"/>
  <c r="O554" i="1"/>
  <c r="O566" i="1"/>
  <c r="Q569" i="1"/>
  <c r="O571" i="1"/>
  <c r="Q572" i="1"/>
  <c r="AG585" i="1"/>
  <c r="O585" i="1"/>
  <c r="AG633" i="1"/>
  <c r="AG641" i="1"/>
  <c r="AG649" i="1"/>
  <c r="AG657" i="1"/>
  <c r="AG665" i="1"/>
  <c r="O677" i="1"/>
  <c r="AG679" i="1"/>
  <c r="O697" i="1"/>
  <c r="O705" i="1"/>
  <c r="R580" i="1"/>
  <c r="AG580" i="1" s="1"/>
  <c r="Q580" i="1"/>
  <c r="AG587" i="1"/>
  <c r="O587" i="1"/>
  <c r="AG589" i="1"/>
  <c r="O589" i="1"/>
  <c r="AG591" i="1"/>
  <c r="O591" i="1"/>
  <c r="AG593" i="1"/>
  <c r="O593" i="1"/>
  <c r="AG595" i="1"/>
  <c r="O595" i="1"/>
  <c r="AG597" i="1"/>
  <c r="O597" i="1"/>
  <c r="AG599" i="1"/>
  <c r="O599" i="1"/>
  <c r="AG601" i="1"/>
  <c r="O601" i="1"/>
  <c r="O689" i="1"/>
  <c r="O552" i="1"/>
  <c r="R554" i="1"/>
  <c r="O559" i="1"/>
  <c r="R563" i="1"/>
  <c r="R566" i="1"/>
  <c r="AG566" i="1" s="1"/>
  <c r="O570" i="1"/>
  <c r="Q573" i="1"/>
  <c r="O575" i="1"/>
  <c r="R581" i="1"/>
  <c r="AG581" i="1" s="1"/>
  <c r="O703" i="1"/>
  <c r="Q552" i="1"/>
  <c r="O569" i="1"/>
  <c r="Q570" i="1"/>
  <c r="O579" i="1"/>
  <c r="R582" i="1"/>
  <c r="AG582" i="1" s="1"/>
  <c r="Q582" i="1"/>
  <c r="O654" i="1"/>
  <c r="O695" i="1"/>
  <c r="Q547" i="1"/>
  <c r="O550" i="1"/>
  <c r="R552" i="1"/>
  <c r="Q555" i="1"/>
  <c r="O558" i="1"/>
  <c r="Q561" i="1"/>
  <c r="O563" i="1"/>
  <c r="Q564" i="1"/>
  <c r="R567" i="1"/>
  <c r="AG567" i="1" s="1"/>
  <c r="R570" i="1"/>
  <c r="O574" i="1"/>
  <c r="Q577" i="1"/>
  <c r="R584" i="1"/>
  <c r="AG584" i="1" s="1"/>
  <c r="Q584" i="1"/>
  <c r="AG637" i="1"/>
  <c r="AG645" i="1"/>
  <c r="AG653" i="1"/>
  <c r="AG661" i="1"/>
  <c r="O701" i="1"/>
  <c r="O553" i="1"/>
  <c r="AG565" i="1"/>
  <c r="O573" i="1"/>
  <c r="AG578" i="1"/>
  <c r="R586" i="1"/>
  <c r="AG586" i="1" s="1"/>
  <c r="Q586" i="1"/>
  <c r="Q587" i="1"/>
  <c r="AG588" i="1"/>
  <c r="O588" i="1"/>
  <c r="Q589" i="1"/>
  <c r="AG590" i="1"/>
  <c r="O590" i="1"/>
  <c r="Q591" i="1"/>
  <c r="AG592" i="1"/>
  <c r="O592" i="1"/>
  <c r="Q593" i="1"/>
  <c r="AG594" i="1"/>
  <c r="O594" i="1"/>
  <c r="Q595" i="1"/>
  <c r="AG596" i="1"/>
  <c r="O596" i="1"/>
  <c r="Q597" i="1"/>
  <c r="AG598" i="1"/>
  <c r="O598" i="1"/>
  <c r="Q599" i="1"/>
  <c r="AG600" i="1"/>
  <c r="O600" i="1"/>
  <c r="Q601" i="1"/>
  <c r="AG631" i="1"/>
  <c r="AG639" i="1"/>
  <c r="AG647" i="1"/>
  <c r="AG655" i="1"/>
  <c r="AG663" i="1"/>
  <c r="AG681" i="1"/>
  <c r="O693" i="1"/>
  <c r="AG693" i="1"/>
  <c r="O548" i="1"/>
  <c r="R550" i="1"/>
  <c r="O556" i="1"/>
  <c r="R558" i="1"/>
  <c r="AG558" i="1" s="1"/>
  <c r="AG559" i="1"/>
  <c r="O562" i="1"/>
  <c r="Q565" i="1"/>
  <c r="O567" i="1"/>
  <c r="R571" i="1"/>
  <c r="R574" i="1"/>
  <c r="AG575" i="1"/>
  <c r="AG579" i="1"/>
  <c r="AG667" i="1"/>
  <c r="O699" i="1"/>
  <c r="O707" i="1"/>
  <c r="Q548" i="1"/>
  <c r="O551" i="1"/>
  <c r="Q556" i="1"/>
  <c r="Q559" i="1"/>
  <c r="O561" i="1"/>
  <c r="Q562" i="1"/>
  <c r="AG569" i="1"/>
  <c r="O572" i="1"/>
  <c r="Q575" i="1"/>
  <c r="O577" i="1"/>
  <c r="R578" i="1"/>
  <c r="Q578" i="1"/>
  <c r="Q579" i="1"/>
  <c r="AG583" i="1"/>
  <c r="O583" i="1"/>
  <c r="O658" i="1"/>
  <c r="AG669" i="1"/>
  <c r="O691" i="1"/>
  <c r="Z630" i="1"/>
  <c r="O633" i="1"/>
  <c r="N634" i="1"/>
  <c r="O634" i="1" s="1"/>
  <c r="Z634" i="1"/>
  <c r="O637" i="1"/>
  <c r="N638" i="1"/>
  <c r="AG638" i="1" s="1"/>
  <c r="Z638" i="1"/>
  <c r="O641" i="1"/>
  <c r="N642" i="1"/>
  <c r="O642" i="1" s="1"/>
  <c r="Z642" i="1"/>
  <c r="O645" i="1"/>
  <c r="N646" i="1"/>
  <c r="O646" i="1" s="1"/>
  <c r="Z646" i="1"/>
  <c r="O649" i="1"/>
  <c r="N650" i="1"/>
  <c r="O650" i="1" s="1"/>
  <c r="Z650" i="1"/>
  <c r="O653" i="1"/>
  <c r="N654" i="1"/>
  <c r="Z654" i="1"/>
  <c r="AG654" i="1" s="1"/>
  <c r="O657" i="1"/>
  <c r="N658" i="1"/>
  <c r="Z658" i="1"/>
  <c r="O661" i="1"/>
  <c r="N662" i="1"/>
  <c r="AG662" i="1" s="1"/>
  <c r="Z662" i="1"/>
  <c r="N666" i="1"/>
  <c r="O666" i="1" s="1"/>
  <c r="Z666" i="1"/>
  <c r="O669" i="1"/>
  <c r="N670" i="1"/>
  <c r="O670" i="1" s="1"/>
  <c r="Z670" i="1"/>
  <c r="AG670" i="1" s="1"/>
  <c r="R673" i="1"/>
  <c r="Q673" i="1"/>
  <c r="AG682" i="1"/>
  <c r="Z686" i="1"/>
  <c r="R689" i="1"/>
  <c r="AG689" i="1" s="1"/>
  <c r="Q689" i="1"/>
  <c r="AG694" i="1"/>
  <c r="O694" i="1"/>
  <c r="R697" i="1"/>
  <c r="AG697" i="1" s="1"/>
  <c r="Q697" i="1"/>
  <c r="AG702" i="1"/>
  <c r="O702" i="1"/>
  <c r="R705" i="1"/>
  <c r="AG705" i="1" s="1"/>
  <c r="Q705" i="1"/>
  <c r="O709" i="1"/>
  <c r="Q720" i="1"/>
  <c r="AG720" i="1"/>
  <c r="O720" i="1"/>
  <c r="R733" i="1"/>
  <c r="AG733" i="1" s="1"/>
  <c r="Q733" i="1"/>
  <c r="AG753" i="1"/>
  <c r="AG755" i="1"/>
  <c r="O755" i="1"/>
  <c r="R778" i="1"/>
  <c r="Q778" i="1"/>
  <c r="O809" i="1"/>
  <c r="AG672" i="1"/>
  <c r="R679" i="1"/>
  <c r="Q679" i="1"/>
  <c r="Q684" i="1"/>
  <c r="AG688" i="1"/>
  <c r="R707" i="1"/>
  <c r="AG707" i="1" s="1"/>
  <c r="Q707" i="1"/>
  <c r="R709" i="1"/>
  <c r="AG709" i="1" s="1"/>
  <c r="Q709" i="1"/>
  <c r="Q718" i="1"/>
  <c r="AG718" i="1"/>
  <c r="O718" i="1"/>
  <c r="R725" i="1"/>
  <c r="AG725" i="1" s="1"/>
  <c r="Q725" i="1"/>
  <c r="AG731" i="1"/>
  <c r="O731" i="1"/>
  <c r="AG739" i="1"/>
  <c r="O739" i="1"/>
  <c r="AG747" i="1"/>
  <c r="O747" i="1"/>
  <c r="AG751" i="1"/>
  <c r="O751" i="1"/>
  <c r="AG761" i="1"/>
  <c r="O761" i="1"/>
  <c r="AG775" i="1"/>
  <c r="O775" i="1"/>
  <c r="R803" i="1"/>
  <c r="AG803" i="1" s="1"/>
  <c r="Q803" i="1"/>
  <c r="R850" i="1"/>
  <c r="Q850" i="1"/>
  <c r="O602" i="1"/>
  <c r="O604" i="1"/>
  <c r="O606" i="1"/>
  <c r="O608" i="1"/>
  <c r="O610" i="1"/>
  <c r="O612" i="1"/>
  <c r="O614" i="1"/>
  <c r="O616" i="1"/>
  <c r="O618" i="1"/>
  <c r="O620" i="1"/>
  <c r="O622" i="1"/>
  <c r="O624" i="1"/>
  <c r="O626" i="1"/>
  <c r="O628" i="1"/>
  <c r="Q633" i="1"/>
  <c r="Q637" i="1"/>
  <c r="Q641" i="1"/>
  <c r="Q645" i="1"/>
  <c r="AG648" i="1"/>
  <c r="Q649" i="1"/>
  <c r="Q653" i="1"/>
  <c r="Q657" i="1"/>
  <c r="AG660" i="1"/>
  <c r="Q661" i="1"/>
  <c r="Q665" i="1"/>
  <c r="Q669" i="1"/>
  <c r="Z682" i="1"/>
  <c r="R685" i="1"/>
  <c r="AG685" i="1" s="1"/>
  <c r="Q685" i="1"/>
  <c r="R691" i="1"/>
  <c r="AG691" i="1" s="1"/>
  <c r="Q691" i="1"/>
  <c r="AG696" i="1"/>
  <c r="O696" i="1"/>
  <c r="R699" i="1"/>
  <c r="AG699" i="1" s="1"/>
  <c r="Q699" i="1"/>
  <c r="AG704" i="1"/>
  <c r="O704" i="1"/>
  <c r="AG714" i="1"/>
  <c r="O714" i="1"/>
  <c r="Q716" i="1"/>
  <c r="AG716" i="1"/>
  <c r="O716" i="1"/>
  <c r="AG723" i="1"/>
  <c r="O723" i="1"/>
  <c r="AG759" i="1"/>
  <c r="O759" i="1"/>
  <c r="R675" i="1"/>
  <c r="AG675" i="1" s="1"/>
  <c r="Q675" i="1"/>
  <c r="Q712" i="1"/>
  <c r="AG712" i="1"/>
  <c r="O712" i="1"/>
  <c r="AG721" i="1"/>
  <c r="O721" i="1"/>
  <c r="Q727" i="1"/>
  <c r="AG727" i="1"/>
  <c r="O727" i="1"/>
  <c r="Q735" i="1"/>
  <c r="AG735" i="1"/>
  <c r="O735" i="1"/>
  <c r="AG745" i="1"/>
  <c r="O745" i="1"/>
  <c r="R759" i="1"/>
  <c r="Q759" i="1"/>
  <c r="R774" i="1"/>
  <c r="Q774" i="1"/>
  <c r="Q588" i="1"/>
  <c r="Q590" i="1"/>
  <c r="Q592" i="1"/>
  <c r="Q594" i="1"/>
  <c r="Q596" i="1"/>
  <c r="Q598" i="1"/>
  <c r="Q600" i="1"/>
  <c r="Q602" i="1"/>
  <c r="Q604" i="1"/>
  <c r="Q606" i="1"/>
  <c r="Q608" i="1"/>
  <c r="Q610" i="1"/>
  <c r="Q612" i="1"/>
  <c r="Q614" i="1"/>
  <c r="Q616" i="1"/>
  <c r="Q618" i="1"/>
  <c r="Q620" i="1"/>
  <c r="Q622" i="1"/>
  <c r="Q624" i="1"/>
  <c r="Q626" i="1"/>
  <c r="Q628" i="1"/>
  <c r="O631" i="1"/>
  <c r="N632" i="1"/>
  <c r="Z632" i="1"/>
  <c r="AG632" i="1" s="1"/>
  <c r="O635" i="1"/>
  <c r="N636" i="1"/>
  <c r="AG636" i="1" s="1"/>
  <c r="Z636" i="1"/>
  <c r="O639" i="1"/>
  <c r="N640" i="1"/>
  <c r="O640" i="1" s="1"/>
  <c r="Z640" i="1"/>
  <c r="O643" i="1"/>
  <c r="N644" i="1"/>
  <c r="O644" i="1" s="1"/>
  <c r="Z644" i="1"/>
  <c r="O647" i="1"/>
  <c r="N648" i="1"/>
  <c r="Z648" i="1"/>
  <c r="O651" i="1"/>
  <c r="N652" i="1"/>
  <c r="AG652" i="1" s="1"/>
  <c r="Z652" i="1"/>
  <c r="O655" i="1"/>
  <c r="N656" i="1"/>
  <c r="AG656" i="1" s="1"/>
  <c r="Z656" i="1"/>
  <c r="O659" i="1"/>
  <c r="N660" i="1"/>
  <c r="Z660" i="1"/>
  <c r="O663" i="1"/>
  <c r="N664" i="1"/>
  <c r="Z664" i="1"/>
  <c r="AG664" i="1" s="1"/>
  <c r="O667" i="1"/>
  <c r="N668" i="1"/>
  <c r="AG668" i="1" s="1"/>
  <c r="Z668" i="1"/>
  <c r="AG677" i="1"/>
  <c r="Z678" i="1"/>
  <c r="AG678" i="1" s="1"/>
  <c r="R681" i="1"/>
  <c r="Q681" i="1"/>
  <c r="O682" i="1"/>
  <c r="AG690" i="1"/>
  <c r="O690" i="1"/>
  <c r="R693" i="1"/>
  <c r="Q693" i="1"/>
  <c r="AG698" i="1"/>
  <c r="O698" i="1"/>
  <c r="R701" i="1"/>
  <c r="AG701" i="1" s="1"/>
  <c r="Q701" i="1"/>
  <c r="AG706" i="1"/>
  <c r="O706" i="1"/>
  <c r="Q710" i="1"/>
  <c r="AG710" i="1"/>
  <c r="O710" i="1"/>
  <c r="AG719" i="1"/>
  <c r="O719" i="1"/>
  <c r="AG729" i="1"/>
  <c r="O733" i="1"/>
  <c r="AG737" i="1"/>
  <c r="O743" i="1"/>
  <c r="AG630" i="1"/>
  <c r="R671" i="1"/>
  <c r="AG671" i="1" s="1"/>
  <c r="Q671" i="1"/>
  <c r="O672" i="1"/>
  <c r="Q676" i="1"/>
  <c r="AG680" i="1"/>
  <c r="R687" i="1"/>
  <c r="AG687" i="1" s="1"/>
  <c r="Q687" i="1"/>
  <c r="O688" i="1"/>
  <c r="Q708" i="1"/>
  <c r="AG708" i="1"/>
  <c r="O708" i="1"/>
  <c r="AG717" i="1"/>
  <c r="O717" i="1"/>
  <c r="AG732" i="1"/>
  <c r="O732" i="1"/>
  <c r="Q732" i="1"/>
  <c r="R743" i="1"/>
  <c r="AG743" i="1" s="1"/>
  <c r="Q743" i="1"/>
  <c r="AG757" i="1"/>
  <c r="O757" i="1"/>
  <c r="AG762" i="1"/>
  <c r="O762" i="1"/>
  <c r="Q762" i="1"/>
  <c r="R773" i="1"/>
  <c r="AG773" i="1" s="1"/>
  <c r="Q773" i="1"/>
  <c r="R782" i="1"/>
  <c r="Q782" i="1"/>
  <c r="AG795" i="1"/>
  <c r="O795" i="1"/>
  <c r="Q795" i="1"/>
  <c r="O603" i="1"/>
  <c r="O605" i="1"/>
  <c r="O607" i="1"/>
  <c r="O609" i="1"/>
  <c r="O611" i="1"/>
  <c r="O613" i="1"/>
  <c r="O615" i="1"/>
  <c r="O617" i="1"/>
  <c r="O619" i="1"/>
  <c r="O621" i="1"/>
  <c r="O623" i="1"/>
  <c r="O625" i="1"/>
  <c r="O627" i="1"/>
  <c r="O629" i="1"/>
  <c r="Q631" i="1"/>
  <c r="O632" i="1"/>
  <c r="AG634" i="1"/>
  <c r="Q635" i="1"/>
  <c r="O636" i="1"/>
  <c r="Q639" i="1"/>
  <c r="Q643" i="1"/>
  <c r="Q647" i="1"/>
  <c r="O648" i="1"/>
  <c r="AG650" i="1"/>
  <c r="Q651" i="1"/>
  <c r="Q655" i="1"/>
  <c r="AG658" i="1"/>
  <c r="Q659" i="1"/>
  <c r="O660" i="1"/>
  <c r="Q663" i="1"/>
  <c r="O664" i="1"/>
  <c r="AG666" i="1"/>
  <c r="Q667" i="1"/>
  <c r="O668" i="1"/>
  <c r="AG673" i="1"/>
  <c r="Z674" i="1"/>
  <c r="AG674" i="1" s="1"/>
  <c r="R677" i="1"/>
  <c r="Q677" i="1"/>
  <c r="O678" i="1"/>
  <c r="AG686" i="1"/>
  <c r="AG692" i="1"/>
  <c r="O692" i="1"/>
  <c r="R695" i="1"/>
  <c r="AG695" i="1" s="1"/>
  <c r="Q695" i="1"/>
  <c r="AG700" i="1"/>
  <c r="O700" i="1"/>
  <c r="R703" i="1"/>
  <c r="AG703" i="1" s="1"/>
  <c r="Q703" i="1"/>
  <c r="AG713" i="1"/>
  <c r="O713" i="1"/>
  <c r="AG715" i="1"/>
  <c r="O715" i="1"/>
  <c r="AG724" i="1"/>
  <c r="O724" i="1"/>
  <c r="Q724" i="1"/>
  <c r="AG741" i="1"/>
  <c r="O741" i="1"/>
  <c r="AG779" i="1"/>
  <c r="O779" i="1"/>
  <c r="R683" i="1"/>
  <c r="AG683" i="1" s="1"/>
  <c r="Q683" i="1"/>
  <c r="O684" i="1"/>
  <c r="AG711" i="1"/>
  <c r="O711" i="1"/>
  <c r="Q722" i="1"/>
  <c r="AG722" i="1"/>
  <c r="O722" i="1"/>
  <c r="AG746" i="1"/>
  <c r="O746" i="1"/>
  <c r="Q746" i="1"/>
  <c r="AG763" i="1"/>
  <c r="O763" i="1"/>
  <c r="AG767" i="1"/>
  <c r="O767" i="1"/>
  <c r="AG752" i="1"/>
  <c r="O752" i="1"/>
  <c r="AG768" i="1"/>
  <c r="O768" i="1"/>
  <c r="O817" i="1"/>
  <c r="R817" i="1"/>
  <c r="AG817" i="1" s="1"/>
  <c r="R857" i="1"/>
  <c r="AG857" i="1" s="1"/>
  <c r="O857" i="1"/>
  <c r="AG881" i="1"/>
  <c r="Q881" i="1"/>
  <c r="O881" i="1"/>
  <c r="R887" i="1"/>
  <c r="AG887" i="1" s="1"/>
  <c r="O887" i="1"/>
  <c r="AG898" i="1"/>
  <c r="O898" i="1"/>
  <c r="AG730" i="1"/>
  <c r="O730" i="1"/>
  <c r="AG738" i="1"/>
  <c r="O738" i="1"/>
  <c r="AG742" i="1"/>
  <c r="Q749" i="1"/>
  <c r="Q765" i="1"/>
  <c r="Q777" i="1"/>
  <c r="Q781" i="1"/>
  <c r="Q785" i="1"/>
  <c r="R789" i="1"/>
  <c r="AG789" i="1" s="1"/>
  <c r="Q789" i="1"/>
  <c r="O800" i="1"/>
  <c r="O862" i="1"/>
  <c r="AG862" i="1"/>
  <c r="Q711" i="1"/>
  <c r="Q713" i="1"/>
  <c r="Q715" i="1"/>
  <c r="Q717" i="1"/>
  <c r="Q719" i="1"/>
  <c r="Q721" i="1"/>
  <c r="Q723" i="1"/>
  <c r="Q731" i="1"/>
  <c r="Q739" i="1"/>
  <c r="AG748" i="1"/>
  <c r="O748" i="1"/>
  <c r="Q755" i="1"/>
  <c r="AG764" i="1"/>
  <c r="O764" i="1"/>
  <c r="O772" i="1"/>
  <c r="Q772" i="1"/>
  <c r="AG772" i="1"/>
  <c r="Q793" i="1"/>
  <c r="AG801" i="1"/>
  <c r="O801" i="1"/>
  <c r="Q801" i="1"/>
  <c r="AG865" i="1"/>
  <c r="R865" i="1"/>
  <c r="O865" i="1"/>
  <c r="AG728" i="1"/>
  <c r="O728" i="1"/>
  <c r="AG736" i="1"/>
  <c r="O736" i="1"/>
  <c r="N742" i="1"/>
  <c r="O742" i="1" s="1"/>
  <c r="Q745" i="1"/>
  <c r="N758" i="1"/>
  <c r="AG758" i="1" s="1"/>
  <c r="Q761" i="1"/>
  <c r="O776" i="1"/>
  <c r="Q776" i="1"/>
  <c r="AG776" i="1"/>
  <c r="O780" i="1"/>
  <c r="Q780" i="1"/>
  <c r="AG780" i="1"/>
  <c r="AG784" i="1"/>
  <c r="O784" i="1"/>
  <c r="Q784" i="1"/>
  <c r="AG797" i="1"/>
  <c r="Q815" i="1"/>
  <c r="AG819" i="1"/>
  <c r="O870" i="1"/>
  <c r="AG870" i="1"/>
  <c r="AG760" i="1"/>
  <c r="O760" i="1"/>
  <c r="AG769" i="1"/>
  <c r="Q787" i="1"/>
  <c r="AG787" i="1"/>
  <c r="O787" i="1"/>
  <c r="O791" i="1"/>
  <c r="AG791" i="1"/>
  <c r="AG873" i="1"/>
  <c r="Q873" i="1"/>
  <c r="O873" i="1"/>
  <c r="AG726" i="1"/>
  <c r="O726" i="1"/>
  <c r="AG734" i="1"/>
  <c r="O734" i="1"/>
  <c r="Q741" i="1"/>
  <c r="AG750" i="1"/>
  <c r="O750" i="1"/>
  <c r="Q752" i="1"/>
  <c r="O753" i="1"/>
  <c r="N754" i="1"/>
  <c r="AG754" i="1" s="1"/>
  <c r="Q757" i="1"/>
  <c r="AG766" i="1"/>
  <c r="O766" i="1"/>
  <c r="Q768" i="1"/>
  <c r="N774" i="1"/>
  <c r="AG774" i="1" s="1"/>
  <c r="R797" i="1"/>
  <c r="Q797" i="1"/>
  <c r="Q799" i="1"/>
  <c r="O810" i="1"/>
  <c r="AG811" i="1"/>
  <c r="O811" i="1"/>
  <c r="Q811" i="1"/>
  <c r="R851" i="1"/>
  <c r="Q851" i="1"/>
  <c r="O878" i="1"/>
  <c r="AG878" i="1"/>
  <c r="AG740" i="1"/>
  <c r="O740" i="1"/>
  <c r="N744" i="1"/>
  <c r="AG744" i="1" s="1"/>
  <c r="AG756" i="1"/>
  <c r="O756" i="1"/>
  <c r="Q758" i="1"/>
  <c r="N760" i="1"/>
  <c r="AG771" i="1"/>
  <c r="O771" i="1"/>
  <c r="AG783" i="1"/>
  <c r="N786" i="1"/>
  <c r="O786" i="1" s="1"/>
  <c r="N790" i="1"/>
  <c r="O790" i="1" s="1"/>
  <c r="O794" i="1"/>
  <c r="AG807" i="1"/>
  <c r="N810" i="1"/>
  <c r="AG810" i="1" s="1"/>
  <c r="O829" i="1"/>
  <c r="AG854" i="1"/>
  <c r="AG863" i="1"/>
  <c r="R863" i="1"/>
  <c r="O863" i="1"/>
  <c r="Z863" i="1"/>
  <c r="AG864" i="1"/>
  <c r="O864" i="1"/>
  <c r="AG871" i="1"/>
  <c r="Q871" i="1"/>
  <c r="O871" i="1"/>
  <c r="Z871" i="1"/>
  <c r="AG872" i="1"/>
  <c r="O872" i="1"/>
  <c r="AG879" i="1"/>
  <c r="R879" i="1"/>
  <c r="O879" i="1"/>
  <c r="AG880" i="1"/>
  <c r="O880" i="1"/>
  <c r="AG890" i="1"/>
  <c r="O890" i="1"/>
  <c r="AG833" i="1"/>
  <c r="O833" i="1"/>
  <c r="O837" i="1"/>
  <c r="O841" i="1"/>
  <c r="AG845" i="1"/>
  <c r="O845" i="1"/>
  <c r="AG858" i="1"/>
  <c r="O858" i="1"/>
  <c r="AG866" i="1"/>
  <c r="O866" i="1"/>
  <c r="AG874" i="1"/>
  <c r="O874" i="1"/>
  <c r="AG882" i="1"/>
  <c r="O882" i="1"/>
  <c r="AG894" i="1"/>
  <c r="O894" i="1"/>
  <c r="O805" i="1"/>
  <c r="Q823" i="1"/>
  <c r="AG836" i="1"/>
  <c r="AG840" i="1"/>
  <c r="O849" i="1"/>
  <c r="Q855" i="1"/>
  <c r="R855" i="1"/>
  <c r="AG886" i="1"/>
  <c r="O886" i="1"/>
  <c r="Q783" i="1"/>
  <c r="Z797" i="1"/>
  <c r="AG798" i="1"/>
  <c r="Q809" i="1"/>
  <c r="AG814" i="1"/>
  <c r="O820" i="1"/>
  <c r="AG821" i="1"/>
  <c r="O821" i="1"/>
  <c r="AG848" i="1"/>
  <c r="O848" i="1"/>
  <c r="Q854" i="1"/>
  <c r="O770" i="1"/>
  <c r="Q771" i="1"/>
  <c r="O774" i="1"/>
  <c r="Q775" i="1"/>
  <c r="Q779" i="1"/>
  <c r="Z792" i="1"/>
  <c r="AG792" i="1" s="1"/>
  <c r="O798" i="1"/>
  <c r="Z803" i="1"/>
  <c r="AG804" i="1"/>
  <c r="Z807" i="1"/>
  <c r="AG808" i="1"/>
  <c r="O814" i="1"/>
  <c r="AG835" i="1"/>
  <c r="AG839" i="1"/>
  <c r="AG843" i="1"/>
  <c r="AG852" i="1"/>
  <c r="AG853" i="1"/>
  <c r="O853" i="1"/>
  <c r="O789" i="1"/>
  <c r="Z793" i="1"/>
  <c r="AG793" i="1" s="1"/>
  <c r="AG794" i="1"/>
  <c r="N798" i="1"/>
  <c r="O804" i="1"/>
  <c r="R827" i="1"/>
  <c r="AG827" i="1" s="1"/>
  <c r="Q827" i="1"/>
  <c r="AG896" i="1"/>
  <c r="O896" i="1"/>
  <c r="N778" i="1"/>
  <c r="AG778" i="1" s="1"/>
  <c r="N782" i="1"/>
  <c r="AG782" i="1" s="1"/>
  <c r="Q786" i="1"/>
  <c r="Q791" i="1"/>
  <c r="Z809" i="1"/>
  <c r="AG809" i="1" s="1"/>
  <c r="O824" i="1"/>
  <c r="AG825" i="1"/>
  <c r="O825" i="1"/>
  <c r="R829" i="1"/>
  <c r="AG829" i="1" s="1"/>
  <c r="R831" i="1"/>
  <c r="AG831" i="1" s="1"/>
  <c r="Q831" i="1"/>
  <c r="Q837" i="1"/>
  <c r="Q845" i="1"/>
  <c r="AG889" i="1"/>
  <c r="Q889" i="1"/>
  <c r="O889" i="1"/>
  <c r="AG888" i="1"/>
  <c r="O888" i="1"/>
  <c r="AG812" i="1"/>
  <c r="AG830" i="1"/>
  <c r="O852" i="1"/>
  <c r="AG899" i="1"/>
  <c r="Q899" i="1"/>
  <c r="O901" i="1"/>
  <c r="Z805" i="1"/>
  <c r="AG805" i="1" s="1"/>
  <c r="AG806" i="1"/>
  <c r="Q813" i="1"/>
  <c r="Z833" i="1"/>
  <c r="Q835" i="1"/>
  <c r="Z837" i="1"/>
  <c r="AG837" i="1" s="1"/>
  <c r="Q839" i="1"/>
  <c r="Z841" i="1"/>
  <c r="AG841" i="1" s="1"/>
  <c r="Q843" i="1"/>
  <c r="Z845" i="1"/>
  <c r="AG846" i="1"/>
  <c r="Q847" i="1"/>
  <c r="N849" i="1"/>
  <c r="Z849" i="1"/>
  <c r="AG849" i="1" s="1"/>
  <c r="R859" i="1"/>
  <c r="AG861" i="1"/>
  <c r="Q862" i="1"/>
  <c r="Q867" i="1"/>
  <c r="AG869" i="1"/>
  <c r="Q870" i="1"/>
  <c r="AG875" i="1"/>
  <c r="R875" i="1"/>
  <c r="AG877" i="1"/>
  <c r="Q878" i="1"/>
  <c r="R883" i="1"/>
  <c r="AG883" i="1" s="1"/>
  <c r="R891" i="1"/>
  <c r="AG891" i="1" s="1"/>
  <c r="AG893" i="1"/>
  <c r="R893" i="1"/>
  <c r="AG900" i="1"/>
  <c r="O900" i="1"/>
  <c r="AG788" i="1"/>
  <c r="Z799" i="1"/>
  <c r="AG799" i="1" s="1"/>
  <c r="AG800" i="1"/>
  <c r="Z815" i="1"/>
  <c r="AG815" i="1" s="1"/>
  <c r="AG816" i="1"/>
  <c r="AG850" i="1"/>
  <c r="O850" i="1"/>
  <c r="Z850" i="1"/>
  <c r="Z854" i="1"/>
  <c r="Z859" i="1"/>
  <c r="AG860" i="1"/>
  <c r="O860" i="1"/>
  <c r="Z867" i="1"/>
  <c r="AG868" i="1"/>
  <c r="O868" i="1"/>
  <c r="Z875" i="1"/>
  <c r="AG876" i="1"/>
  <c r="O876" i="1"/>
  <c r="AG884" i="1"/>
  <c r="O884" i="1"/>
  <c r="AG892" i="1"/>
  <c r="O892" i="1"/>
  <c r="Q897" i="1"/>
  <c r="Z819" i="1"/>
  <c r="AG820" i="1"/>
  <c r="Z823" i="1"/>
  <c r="AG823" i="1" s="1"/>
  <c r="Z855" i="1"/>
  <c r="N859" i="1"/>
  <c r="O859" i="1" s="1"/>
  <c r="N867" i="1"/>
  <c r="O867" i="1" s="1"/>
  <c r="N875" i="1"/>
  <c r="O875" i="1" s="1"/>
  <c r="Z827" i="1"/>
  <c r="Z831" i="1"/>
  <c r="AG832" i="1"/>
  <c r="AG847" i="1"/>
  <c r="O847" i="1"/>
  <c r="N855" i="1"/>
  <c r="AG895" i="1"/>
  <c r="R895" i="1"/>
  <c r="O899" i="1"/>
  <c r="R818" i="1"/>
  <c r="AG818" i="1" s="1"/>
  <c r="R820" i="1"/>
  <c r="R822" i="1"/>
  <c r="AG822" i="1" s="1"/>
  <c r="R824" i="1"/>
  <c r="AG824" i="1" s="1"/>
  <c r="R828" i="1"/>
  <c r="AG828" i="1" s="1"/>
  <c r="R830" i="1"/>
  <c r="R834" i="1"/>
  <c r="AG834" i="1" s="1"/>
  <c r="R836" i="1"/>
  <c r="R838" i="1"/>
  <c r="AG838" i="1" s="1"/>
  <c r="R840" i="1"/>
  <c r="R842" i="1"/>
  <c r="AG842" i="1" s="1"/>
  <c r="R844" i="1"/>
  <c r="AG844" i="1" s="1"/>
  <c r="N851" i="1"/>
  <c r="Z851" i="1"/>
  <c r="N847" i="1"/>
  <c r="Z847" i="1"/>
  <c r="N901" i="1"/>
  <c r="AG901" i="1" s="1"/>
  <c r="Z901" i="1"/>
  <c r="AG644" i="1" l="1"/>
  <c r="AG790" i="1"/>
  <c r="AG786" i="1"/>
  <c r="O744" i="1"/>
  <c r="O656" i="1"/>
  <c r="AG646" i="1"/>
  <c r="O782" i="1"/>
  <c r="AG640" i="1"/>
  <c r="O662" i="1"/>
  <c r="AG867" i="1"/>
  <c r="O754" i="1"/>
  <c r="Z902" i="1"/>
  <c r="O758" i="1"/>
  <c r="O652" i="1"/>
  <c r="AG642" i="1"/>
  <c r="N902" i="1"/>
  <c r="O778" i="1"/>
  <c r="O638" i="1"/>
  <c r="O902" i="1" s="1"/>
  <c r="R902" i="1"/>
  <c r="O851" i="1"/>
  <c r="AG851" i="1"/>
  <c r="O855" i="1"/>
  <c r="AG855" i="1"/>
  <c r="AG9" i="1"/>
  <c r="AG859" i="1"/>
  <c r="AG9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tc={01F1AD69-558E-4D6B-B55A-37089875E829}</author>
    <author>tc={18F8B81C-E412-4E50-BDA4-29754683B074}</author>
    <author>tc={44359594-86B1-44B9-B7B3-C4D661973325}</author>
    <author>tc={C3795A9E-1832-4E12-835D-A45304B5716C}</author>
    <author>tc={ADD37395-6CF2-4674-951F-A47B5DBA5CC6}</author>
    <author>tc={0A1619F7-8557-4F8E-8E4F-CCE5DD93221C}</author>
  </authors>
  <commentList>
    <comment ref="J8" authorId="0" shapeId="0" xr:uid="{01F1AD69-558E-4D6B-B55A-37089875E8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8F8B81C-E412-4E50-BDA4-29754683B07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4359594-86B1-44B9-B7B3-C4D6619733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3795A9E-1832-4E12-835D-A45304B571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DD37395-6CF2-4674-951F-A47B5DBA5CC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A1619F7-8557-4F8E-8E4F-CCE5DD9322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<sst xmlns="http://schemas.openxmlformats.org/spreadsheetml/2006/main" count="3621" uniqueCount="51">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</sst>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5E0DF7E3-EB85-4FB6-BABF-D24C5D4E9970}"/>
    <cellStyle name="Normal" xfId="0" builtinId="0"/>
    <cellStyle name="Normal 2 2" xfId="1" xr:uid="{689AE32B-322D-4362-9D79-A761F745124C}"/>
    <cellStyle name="Normal 4" xfId="3" xr:uid="{F311933F-F862-4D6B-BECC-5FDAAE1672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PROCESO%20CONCILIACION\2022\CUNDINAMARCA\SUBRED%20INTEGRADA%20DE%20SERVICIOS%20DE%20SALUD%20CENTRO%20ORIENTE%20ESE\SUBRED%20ABRIL\SIMULADOR%20DE%20CONCILIACION%20PORTAL%20ZONA%20SER%20-1OMR.xlsb" TargetMode="External"/><Relationship Id="rId2" Type="http://schemas.microsoft.com/office/2019/04/relationships/externalLinkLongPath" Target="SIMULADOR%20DE%20CONCILIACION%20PORTAL%20ZONA%20SER%20-1OMR.xlsb?897D5421" TargetMode="External"/><Relationship Id="rId1" Type="http://schemas.openxmlformats.org/officeDocument/2006/relationships/externalLinkPath" Target="file:///\\897D5421\SIMULADOR%20DE%20CONCILIACION%20PORTAL%20ZONA%20SER%20-1OM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Hoja1"/>
      <sheetName val="DATOS"/>
      <sheetName val="CRUCE"/>
      <sheetName val="DEP-FINAL"/>
      <sheetName val="FOR.AUD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>
        <row r="6">
          <cell r="A6" t="str">
            <v>4-00000000000050</v>
          </cell>
          <cell r="B6" t="str">
            <v>4-00000000000050</v>
          </cell>
          <cell r="C6">
            <v>37802</v>
          </cell>
          <cell r="D6">
            <v>37802</v>
          </cell>
          <cell r="F6">
            <v>1686184</v>
          </cell>
          <cell r="G6" t="str">
            <v>NO RADICADO - TERMINOS DE TIEMPOS VENCIDOS</v>
          </cell>
          <cell r="H6">
            <v>1686184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 t="str">
            <v>6-0H010000000258</v>
          </cell>
          <cell r="B7" t="str">
            <v>6-0H010000000258</v>
          </cell>
          <cell r="C7">
            <v>37926</v>
          </cell>
          <cell r="D7">
            <v>37926</v>
          </cell>
          <cell r="F7">
            <v>14309910</v>
          </cell>
          <cell r="G7" t="str">
            <v>PAZ Y SALVO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14309910</v>
          </cell>
          <cell r="P7">
            <v>0</v>
          </cell>
          <cell r="Q7">
            <v>0</v>
          </cell>
          <cell r="R7">
            <v>0</v>
          </cell>
        </row>
        <row r="8">
          <cell r="A8" t="str">
            <v>3-0000000car-096</v>
          </cell>
          <cell r="B8" t="str">
            <v>3-0000000car-096</v>
          </cell>
          <cell r="C8">
            <v>38018</v>
          </cell>
          <cell r="D8">
            <v>38018</v>
          </cell>
          <cell r="F8">
            <v>4591465</v>
          </cell>
          <cell r="G8" t="str">
            <v>NO RADICADO - TERMINOS DE TIEMPOS VENCIDOS</v>
          </cell>
          <cell r="H8">
            <v>4591465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A9" t="str">
            <v>3-0AFC-10-01-06B</v>
          </cell>
          <cell r="B9" t="str">
            <v>3-0AFC-10-01-06B</v>
          </cell>
          <cell r="C9">
            <v>38626</v>
          </cell>
          <cell r="D9">
            <v>38626</v>
          </cell>
          <cell r="F9">
            <v>4709764.79</v>
          </cell>
          <cell r="G9" t="str">
            <v>NO RADICADO - TERMINOS DE TIEMPOS VENCIDOS</v>
          </cell>
          <cell r="H9">
            <v>4709764.79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A10" t="str">
            <v>3-0AFC-10-01-06C</v>
          </cell>
          <cell r="B10" t="str">
            <v>3-0AFC-10-01-06C</v>
          </cell>
          <cell r="C10">
            <v>38657</v>
          </cell>
          <cell r="D10">
            <v>38657</v>
          </cell>
          <cell r="F10">
            <v>7610644</v>
          </cell>
          <cell r="G10" t="str">
            <v>NO RADICADO - TERMINOS DE TIEMPOS VENCIDOS</v>
          </cell>
          <cell r="H10">
            <v>7610644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6-0H010000000985</v>
          </cell>
          <cell r="B11" t="str">
            <v>6-0H010000000985</v>
          </cell>
          <cell r="C11">
            <v>38869</v>
          </cell>
          <cell r="D11">
            <v>38869</v>
          </cell>
          <cell r="F11">
            <v>31340</v>
          </cell>
          <cell r="G11" t="str">
            <v>PAZ Y SALVO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31340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6-0H460000311219</v>
          </cell>
          <cell r="B12" t="str">
            <v>6-0H460000311219</v>
          </cell>
          <cell r="C12">
            <v>38991</v>
          </cell>
          <cell r="D12">
            <v>38991</v>
          </cell>
          <cell r="F12">
            <v>26800</v>
          </cell>
          <cell r="G12" t="str">
            <v>PAZ Y SALVO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26800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6-0H010000001302</v>
          </cell>
          <cell r="B13" t="str">
            <v>6-0H010000001302</v>
          </cell>
          <cell r="C13">
            <v>39173</v>
          </cell>
          <cell r="D13">
            <v>39173</v>
          </cell>
          <cell r="F13">
            <v>7416505</v>
          </cell>
          <cell r="G13" t="str">
            <v>PAZ Y SALVO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7416505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6-0H100000360890</v>
          </cell>
          <cell r="B14" t="str">
            <v>6-0H100000360890</v>
          </cell>
          <cell r="C14">
            <v>39234</v>
          </cell>
          <cell r="D14">
            <v>39234</v>
          </cell>
          <cell r="F14">
            <v>15612</v>
          </cell>
          <cell r="G14" t="str">
            <v>PAZ Y SALVO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15612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6-0H100000361490</v>
          </cell>
          <cell r="B15" t="str">
            <v>6-0H100000361490</v>
          </cell>
          <cell r="C15">
            <v>39234</v>
          </cell>
          <cell r="D15">
            <v>39234</v>
          </cell>
          <cell r="F15">
            <v>15612</v>
          </cell>
          <cell r="G15" t="str">
            <v>PAZ Y SALVO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15612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6-0H100000361849</v>
          </cell>
          <cell r="B16" t="str">
            <v>6-0H100000361849</v>
          </cell>
          <cell r="C16">
            <v>39234</v>
          </cell>
          <cell r="D16">
            <v>39234</v>
          </cell>
          <cell r="F16">
            <v>15612</v>
          </cell>
          <cell r="G16" t="str">
            <v>PAZ Y SALVO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15612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6-0H460000388774</v>
          </cell>
          <cell r="B17" t="str">
            <v>6-0H460000388774</v>
          </cell>
          <cell r="C17">
            <v>39295</v>
          </cell>
          <cell r="D17">
            <v>39295</v>
          </cell>
          <cell r="F17">
            <v>28500</v>
          </cell>
          <cell r="G17" t="str">
            <v>PAZ Y SALVO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28500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6-0H870000181195</v>
          </cell>
          <cell r="B18" t="str">
            <v>6-0H870000181195</v>
          </cell>
          <cell r="C18">
            <v>39295</v>
          </cell>
          <cell r="D18">
            <v>39295</v>
          </cell>
          <cell r="F18">
            <v>5300</v>
          </cell>
          <cell r="G18" t="str">
            <v>PAZ Y SALVO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5300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6-0H460000403237</v>
          </cell>
          <cell r="B19" t="str">
            <v>6-0H460000403237</v>
          </cell>
          <cell r="C19">
            <v>39326</v>
          </cell>
          <cell r="D19">
            <v>39326</v>
          </cell>
          <cell r="F19">
            <v>49965</v>
          </cell>
          <cell r="G19" t="str">
            <v>PAZ Y SALVO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49965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6-0H100000427220</v>
          </cell>
          <cell r="B20" t="str">
            <v>6-0H100000427220</v>
          </cell>
          <cell r="C20">
            <v>39417</v>
          </cell>
          <cell r="D20">
            <v>39417</v>
          </cell>
          <cell r="F20">
            <v>13900</v>
          </cell>
          <cell r="G20" t="str">
            <v>PAZ Y SALVO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13900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6-0H460000423040</v>
          </cell>
          <cell r="B21" t="str">
            <v>6-0H460000423040</v>
          </cell>
          <cell r="C21">
            <v>39417</v>
          </cell>
          <cell r="D21">
            <v>39417</v>
          </cell>
          <cell r="F21">
            <v>45900</v>
          </cell>
          <cell r="G21" t="str">
            <v>PAZ Y SALVO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45900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6-0H100000449648</v>
          </cell>
          <cell r="B22" t="str">
            <v>6-0H100000449648</v>
          </cell>
          <cell r="C22">
            <v>39479</v>
          </cell>
          <cell r="D22">
            <v>39479</v>
          </cell>
          <cell r="F22">
            <v>14790</v>
          </cell>
          <cell r="G22" t="str">
            <v>PAZ Y SALVO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14790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6-0H460000438453</v>
          </cell>
          <cell r="B23" t="str">
            <v>6-0H460000438453</v>
          </cell>
          <cell r="C23">
            <v>39479</v>
          </cell>
          <cell r="D23">
            <v>39479</v>
          </cell>
          <cell r="F23">
            <v>31760</v>
          </cell>
          <cell r="G23" t="str">
            <v>PAZ Y SALVO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31760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6-0H100000463030</v>
          </cell>
          <cell r="B24" t="str">
            <v>6-0H100000463030</v>
          </cell>
          <cell r="C24">
            <v>39508</v>
          </cell>
          <cell r="D24">
            <v>39508</v>
          </cell>
          <cell r="F24">
            <v>18550</v>
          </cell>
          <cell r="G24" t="str">
            <v>PAZ Y SALVO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18550</v>
          </cell>
          <cell r="P24">
            <v>0</v>
          </cell>
          <cell r="Q24">
            <v>0</v>
          </cell>
          <cell r="R24">
            <v>0</v>
          </cell>
        </row>
        <row r="25">
          <cell r="A25" t="str">
            <v>6-0H460000452205</v>
          </cell>
          <cell r="B25" t="str">
            <v>6-0H460000452205</v>
          </cell>
          <cell r="C25">
            <v>39508</v>
          </cell>
          <cell r="D25">
            <v>39508</v>
          </cell>
          <cell r="F25">
            <v>885052</v>
          </cell>
          <cell r="G25" t="str">
            <v>PAZ Y SALVO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885052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6-0H460000456181</v>
          </cell>
          <cell r="B26" t="str">
            <v>6-0H460000456181</v>
          </cell>
          <cell r="C26">
            <v>39508</v>
          </cell>
          <cell r="D26">
            <v>39508</v>
          </cell>
          <cell r="F26">
            <v>59185</v>
          </cell>
          <cell r="G26" t="str">
            <v>PAZ Y SALVO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59185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6-0H070000069697</v>
          </cell>
          <cell r="B27" t="str">
            <v>6-0H070000069697</v>
          </cell>
          <cell r="C27">
            <v>39539</v>
          </cell>
          <cell r="D27">
            <v>39539</v>
          </cell>
          <cell r="F27">
            <v>18550</v>
          </cell>
          <cell r="G27" t="str">
            <v>SALDO DE CONTRATO LIQUIDADO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18550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6-0H100000467088</v>
          </cell>
          <cell r="B28" t="str">
            <v>6-0H100000467088</v>
          </cell>
          <cell r="C28">
            <v>39539</v>
          </cell>
          <cell r="D28">
            <v>39539</v>
          </cell>
          <cell r="F28">
            <v>5660</v>
          </cell>
          <cell r="G28" t="str">
            <v>SALDO DE CONTRATO LIQUIDADO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5660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6-0H100000472230</v>
          </cell>
          <cell r="B29" t="str">
            <v>6-0H100000472230</v>
          </cell>
          <cell r="C29">
            <v>39539</v>
          </cell>
          <cell r="D29">
            <v>39539</v>
          </cell>
          <cell r="F29">
            <v>5660</v>
          </cell>
          <cell r="G29" t="str">
            <v>SALDO DE CONTRATO LIQUIDADO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5660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6-0H100000473322</v>
          </cell>
          <cell r="B30" t="str">
            <v>6-0H100000473322</v>
          </cell>
          <cell r="C30">
            <v>39539</v>
          </cell>
          <cell r="D30">
            <v>39539</v>
          </cell>
          <cell r="F30">
            <v>18550</v>
          </cell>
          <cell r="G30" t="str">
            <v>SALDO DE CONTRATO LIQUIDADO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18550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6-0H100000474984</v>
          </cell>
          <cell r="B31" t="str">
            <v>6-0H100000474984</v>
          </cell>
          <cell r="C31">
            <v>39539</v>
          </cell>
          <cell r="D31">
            <v>39539</v>
          </cell>
          <cell r="F31">
            <v>5660</v>
          </cell>
          <cell r="G31" t="str">
            <v>SALDO DE CONTRATO LIQUIDADO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5660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6-0H100000475876</v>
          </cell>
          <cell r="B32" t="str">
            <v>6-0H100000475876</v>
          </cell>
          <cell r="C32">
            <v>39539</v>
          </cell>
          <cell r="D32">
            <v>39539</v>
          </cell>
          <cell r="F32">
            <v>14790</v>
          </cell>
          <cell r="G32" t="str">
            <v>SALDO DE CONTRATO LIQUIDADO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14790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6-0H100000480281</v>
          </cell>
          <cell r="B33" t="str">
            <v>6-0H100000480281</v>
          </cell>
          <cell r="C33">
            <v>39539</v>
          </cell>
          <cell r="D33">
            <v>39539</v>
          </cell>
          <cell r="F33">
            <v>16970</v>
          </cell>
          <cell r="G33" t="str">
            <v>SALDO DE CONTRATO LIQUIDADO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16970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6-0H100000480305</v>
          </cell>
          <cell r="B34" t="str">
            <v>6-0H100000480305</v>
          </cell>
          <cell r="C34">
            <v>39539</v>
          </cell>
          <cell r="D34">
            <v>39539</v>
          </cell>
          <cell r="F34">
            <v>5660</v>
          </cell>
          <cell r="G34" t="str">
            <v>SALDO DE CONTRATO LIQUIDADO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5660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6-0H100000481577</v>
          </cell>
          <cell r="B35" t="str">
            <v>6-0H100000481577</v>
          </cell>
          <cell r="C35">
            <v>39539</v>
          </cell>
          <cell r="D35">
            <v>39539</v>
          </cell>
          <cell r="F35">
            <v>5300</v>
          </cell>
          <cell r="G35" t="str">
            <v>SALDO DE CONTRATO LIQUIDADO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5300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6-0H100000482053</v>
          </cell>
          <cell r="B36" t="str">
            <v>6-0H100000482053</v>
          </cell>
          <cell r="C36">
            <v>39539</v>
          </cell>
          <cell r="D36">
            <v>39539</v>
          </cell>
          <cell r="F36">
            <v>5660</v>
          </cell>
          <cell r="G36" t="str">
            <v>SALDO DE CONTRATO LIQUIDADO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5660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6-0H280000142846</v>
          </cell>
          <cell r="B37" t="str">
            <v>6-0H280000142846</v>
          </cell>
          <cell r="C37">
            <v>39539</v>
          </cell>
          <cell r="D37">
            <v>39539</v>
          </cell>
          <cell r="F37">
            <v>18550</v>
          </cell>
          <cell r="G37" t="str">
            <v>SALDO DE CONTRATO LIQUIDADO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18550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6-0H280000143161</v>
          </cell>
          <cell r="B38" t="str">
            <v>6-0H280000143161</v>
          </cell>
          <cell r="C38">
            <v>39539</v>
          </cell>
          <cell r="D38">
            <v>39539</v>
          </cell>
          <cell r="F38">
            <v>16970</v>
          </cell>
          <cell r="G38" t="str">
            <v>SALDO DE CONTRATO LIQUIDADO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16970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6-0H280000143170</v>
          </cell>
          <cell r="B39" t="str">
            <v>6-0H280000143170</v>
          </cell>
          <cell r="C39">
            <v>39539</v>
          </cell>
          <cell r="D39">
            <v>39539</v>
          </cell>
          <cell r="F39">
            <v>5700</v>
          </cell>
          <cell r="G39" t="str">
            <v>SALDO DE CONTRATO LIQUIDADO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5700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6-0H460000465210</v>
          </cell>
          <cell r="B40" t="str">
            <v>6-0H460000465210</v>
          </cell>
          <cell r="C40">
            <v>39539</v>
          </cell>
          <cell r="D40">
            <v>39539</v>
          </cell>
          <cell r="F40">
            <v>5700</v>
          </cell>
          <cell r="G40" t="str">
            <v>SALDO DE CONTRATO LIQUIDADO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5700</v>
          </cell>
          <cell r="P40">
            <v>0</v>
          </cell>
          <cell r="Q40">
            <v>0</v>
          </cell>
          <cell r="R40">
            <v>0</v>
          </cell>
        </row>
        <row r="41">
          <cell r="A41" t="str">
            <v>6-0H460000465443</v>
          </cell>
          <cell r="B41" t="str">
            <v>6-0H460000465443</v>
          </cell>
          <cell r="C41">
            <v>39539</v>
          </cell>
          <cell r="D41">
            <v>39539</v>
          </cell>
          <cell r="F41">
            <v>91930</v>
          </cell>
          <cell r="G41" t="str">
            <v>SALDO DE CONTRATO LIQUIDADO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91930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6-0H870000206753</v>
          </cell>
          <cell r="B42" t="str">
            <v>6-0H870000206753</v>
          </cell>
          <cell r="C42">
            <v>39539</v>
          </cell>
          <cell r="D42">
            <v>39539</v>
          </cell>
          <cell r="F42">
            <v>18550</v>
          </cell>
          <cell r="G42" t="str">
            <v>SALDO DE CONTRATO LIQUIDADO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18550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6-0H870000208125</v>
          </cell>
          <cell r="B43" t="str">
            <v>6-0H870000208125</v>
          </cell>
          <cell r="C43">
            <v>39539</v>
          </cell>
          <cell r="D43">
            <v>39539</v>
          </cell>
          <cell r="F43">
            <v>18550</v>
          </cell>
          <cell r="G43" t="str">
            <v>SALDO DE CONTRATO LIQUIDADO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18550</v>
          </cell>
          <cell r="P43">
            <v>0</v>
          </cell>
          <cell r="Q43">
            <v>0</v>
          </cell>
          <cell r="R43">
            <v>0</v>
          </cell>
        </row>
        <row r="44">
          <cell r="A44" t="str">
            <v>6-0H870000208958</v>
          </cell>
          <cell r="B44" t="str">
            <v>6-0H870000208958</v>
          </cell>
          <cell r="C44">
            <v>39539</v>
          </cell>
          <cell r="D44">
            <v>39539</v>
          </cell>
          <cell r="F44">
            <v>18550</v>
          </cell>
          <cell r="G44" t="str">
            <v>SALDO DE CONTRATO LIQUIDADO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18550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6-0H280000145177</v>
          </cell>
          <cell r="B45" t="str">
            <v>6-0H280000145177</v>
          </cell>
          <cell r="C45">
            <v>39569</v>
          </cell>
          <cell r="D45">
            <v>39569</v>
          </cell>
          <cell r="F45">
            <v>26010</v>
          </cell>
          <cell r="G45" t="str">
            <v>SALDO DE CONTRATO LIQUIDADO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26010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6-0H460000474366</v>
          </cell>
          <cell r="B46" t="str">
            <v>6-0H460000474366</v>
          </cell>
          <cell r="C46">
            <v>39569</v>
          </cell>
          <cell r="D46">
            <v>39569</v>
          </cell>
          <cell r="F46">
            <v>99540</v>
          </cell>
          <cell r="G46" t="str">
            <v>SALDO DE CONTRATO LIQUIDADO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99540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6-0H870000212339</v>
          </cell>
          <cell r="B47" t="str">
            <v>6-0H870000212339</v>
          </cell>
          <cell r="C47">
            <v>39569</v>
          </cell>
          <cell r="D47">
            <v>39569</v>
          </cell>
          <cell r="F47">
            <v>5700</v>
          </cell>
          <cell r="G47" t="str">
            <v>SALDO DE CONTRATO LIQUIDADO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5700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6-0H100000512337</v>
          </cell>
          <cell r="B48" t="str">
            <v>6-0H100000512337</v>
          </cell>
          <cell r="C48">
            <v>39600</v>
          </cell>
          <cell r="D48">
            <v>39600</v>
          </cell>
          <cell r="F48">
            <v>14800</v>
          </cell>
          <cell r="G48" t="str">
            <v>SALDO DE CONTRATO LIQUIDADO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14800</v>
          </cell>
          <cell r="P48">
            <v>0</v>
          </cell>
          <cell r="Q48">
            <v>0</v>
          </cell>
          <cell r="R48">
            <v>0</v>
          </cell>
        </row>
        <row r="49">
          <cell r="A49" t="str">
            <v>6-0H100000512385</v>
          </cell>
          <cell r="B49" t="str">
            <v>6-0H100000512385</v>
          </cell>
          <cell r="C49">
            <v>39600</v>
          </cell>
          <cell r="D49">
            <v>39600</v>
          </cell>
          <cell r="F49">
            <v>18500</v>
          </cell>
          <cell r="G49" t="str">
            <v>SALDO DE CONTRATO LIQUIDADO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18500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6-0H280000147830</v>
          </cell>
          <cell r="B50" t="str">
            <v>6-0H280000147830</v>
          </cell>
          <cell r="C50">
            <v>39600</v>
          </cell>
          <cell r="D50">
            <v>39600</v>
          </cell>
          <cell r="F50">
            <v>22300</v>
          </cell>
          <cell r="G50" t="str">
            <v>SALDO DE CONTRATO LIQUIDADO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22300</v>
          </cell>
          <cell r="P50">
            <v>0</v>
          </cell>
          <cell r="Q50">
            <v>0</v>
          </cell>
          <cell r="R50">
            <v>0</v>
          </cell>
        </row>
        <row r="51">
          <cell r="A51" t="str">
            <v>6-0H460000481717</v>
          </cell>
          <cell r="B51" t="str">
            <v>6-0H460000481717</v>
          </cell>
          <cell r="C51">
            <v>39600</v>
          </cell>
          <cell r="D51">
            <v>39600</v>
          </cell>
          <cell r="F51">
            <v>78485</v>
          </cell>
          <cell r="G51" t="str">
            <v>SALDO DE CONTRATO LIQUIDADO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78485</v>
          </cell>
          <cell r="P51">
            <v>0</v>
          </cell>
          <cell r="Q51">
            <v>0</v>
          </cell>
          <cell r="R51">
            <v>0</v>
          </cell>
        </row>
        <row r="52">
          <cell r="A52" t="str">
            <v>6-0H460000482353</v>
          </cell>
          <cell r="B52" t="str">
            <v>6-0H460000482353</v>
          </cell>
          <cell r="C52">
            <v>39600</v>
          </cell>
          <cell r="D52">
            <v>39600</v>
          </cell>
          <cell r="F52">
            <v>31784</v>
          </cell>
          <cell r="G52" t="str">
            <v>SALDO DE CONTRATO LIQUIDADO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31784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6-0H460000483052</v>
          </cell>
          <cell r="B53" t="str">
            <v>6-0H460000483052</v>
          </cell>
          <cell r="C53">
            <v>39600</v>
          </cell>
          <cell r="D53">
            <v>39600</v>
          </cell>
          <cell r="F53">
            <v>33186</v>
          </cell>
          <cell r="G53" t="str">
            <v>SALDO DE CONTRATO LIQUIDADO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33186</v>
          </cell>
          <cell r="P53">
            <v>0</v>
          </cell>
          <cell r="Q53">
            <v>0</v>
          </cell>
          <cell r="R53">
            <v>0</v>
          </cell>
        </row>
        <row r="54">
          <cell r="A54" t="str">
            <v>6-0H460000485287</v>
          </cell>
          <cell r="B54" t="str">
            <v>6-0H460000485287</v>
          </cell>
          <cell r="C54">
            <v>39600</v>
          </cell>
          <cell r="D54">
            <v>39600</v>
          </cell>
          <cell r="F54">
            <v>30300</v>
          </cell>
          <cell r="G54" t="str">
            <v>SALDO DE CONTRATO LIQUIDADO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30300</v>
          </cell>
          <cell r="P54">
            <v>0</v>
          </cell>
          <cell r="Q54">
            <v>0</v>
          </cell>
          <cell r="R54">
            <v>0</v>
          </cell>
        </row>
        <row r="55">
          <cell r="A55" t="str">
            <v>6-0H460000485564</v>
          </cell>
          <cell r="B55" t="str">
            <v>6-0H460000485564</v>
          </cell>
          <cell r="C55">
            <v>39600</v>
          </cell>
          <cell r="D55">
            <v>39600</v>
          </cell>
          <cell r="F55">
            <v>5700</v>
          </cell>
          <cell r="G55" t="str">
            <v>SALDO DE CONTRATO LIQUIDADO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5700</v>
          </cell>
          <cell r="P55">
            <v>0</v>
          </cell>
          <cell r="Q55">
            <v>0</v>
          </cell>
          <cell r="R55">
            <v>0</v>
          </cell>
        </row>
        <row r="56">
          <cell r="A56" t="str">
            <v>6-0H870000213958</v>
          </cell>
          <cell r="B56" t="str">
            <v>6-0H870000213958</v>
          </cell>
          <cell r="C56">
            <v>39600</v>
          </cell>
          <cell r="D56">
            <v>39600</v>
          </cell>
          <cell r="F56">
            <v>18500</v>
          </cell>
          <cell r="G56" t="str">
            <v>SALDO DE CONTRATO LIQUIDADO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18500</v>
          </cell>
          <cell r="P56">
            <v>0</v>
          </cell>
          <cell r="Q56">
            <v>0</v>
          </cell>
          <cell r="R56">
            <v>0</v>
          </cell>
        </row>
        <row r="57">
          <cell r="A57" t="str">
            <v>6-0H870000214192</v>
          </cell>
          <cell r="B57" t="str">
            <v>6-0H870000214192</v>
          </cell>
          <cell r="C57">
            <v>39600</v>
          </cell>
          <cell r="D57">
            <v>39600</v>
          </cell>
          <cell r="F57">
            <v>18500</v>
          </cell>
          <cell r="G57" t="str">
            <v>SALDO DE CONTRATO LIQUIDADO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18500</v>
          </cell>
          <cell r="P57">
            <v>0</v>
          </cell>
          <cell r="Q57">
            <v>0</v>
          </cell>
          <cell r="R57">
            <v>0</v>
          </cell>
        </row>
        <row r="58">
          <cell r="A58" t="str">
            <v>6-0H100000534993</v>
          </cell>
          <cell r="B58" t="str">
            <v>6-0H100000534993</v>
          </cell>
          <cell r="C58">
            <v>39630</v>
          </cell>
          <cell r="D58">
            <v>39630</v>
          </cell>
          <cell r="F58">
            <v>19600</v>
          </cell>
          <cell r="G58" t="str">
            <v>SALDO DE CONTRATO LIQUIDADO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19600</v>
          </cell>
          <cell r="P58">
            <v>0</v>
          </cell>
          <cell r="Q58">
            <v>0</v>
          </cell>
          <cell r="R58">
            <v>0</v>
          </cell>
        </row>
        <row r="59">
          <cell r="A59" t="str">
            <v>6-0H100000536018</v>
          </cell>
          <cell r="B59" t="str">
            <v>6-0H100000536018</v>
          </cell>
          <cell r="C59">
            <v>39630</v>
          </cell>
          <cell r="D59">
            <v>39630</v>
          </cell>
          <cell r="F59">
            <v>47500</v>
          </cell>
          <cell r="G59" t="str">
            <v>SALDO DE CONTRATO LIQUIDADO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47500</v>
          </cell>
          <cell r="P59">
            <v>0</v>
          </cell>
          <cell r="Q59">
            <v>0</v>
          </cell>
          <cell r="R59">
            <v>0</v>
          </cell>
        </row>
        <row r="60">
          <cell r="A60" t="str">
            <v>6-0H460000488821</v>
          </cell>
          <cell r="B60" t="str">
            <v>6-0H460000488821</v>
          </cell>
          <cell r="C60">
            <v>39630</v>
          </cell>
          <cell r="D60">
            <v>39630</v>
          </cell>
          <cell r="F60">
            <v>33532</v>
          </cell>
          <cell r="G60" t="str">
            <v>SALDO DE CONTRATO LIQUIDADO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33532</v>
          </cell>
          <cell r="P60">
            <v>0</v>
          </cell>
          <cell r="Q60">
            <v>0</v>
          </cell>
          <cell r="R60">
            <v>0</v>
          </cell>
        </row>
        <row r="61">
          <cell r="A61" t="str">
            <v>6-0H460000490538</v>
          </cell>
          <cell r="B61" t="str">
            <v>6-0H460000490538</v>
          </cell>
          <cell r="C61">
            <v>39630</v>
          </cell>
          <cell r="D61">
            <v>39630</v>
          </cell>
          <cell r="F61">
            <v>93449</v>
          </cell>
          <cell r="G61" t="str">
            <v>SALDO DE CONTRATO LIQUIDADO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93449</v>
          </cell>
          <cell r="P61">
            <v>0</v>
          </cell>
          <cell r="Q61">
            <v>0</v>
          </cell>
          <cell r="R61">
            <v>0</v>
          </cell>
        </row>
        <row r="62">
          <cell r="A62" t="str">
            <v>6-0H460000496747</v>
          </cell>
          <cell r="B62" t="str">
            <v>6-0H460000496747</v>
          </cell>
          <cell r="C62">
            <v>39630</v>
          </cell>
          <cell r="D62">
            <v>39630</v>
          </cell>
          <cell r="F62">
            <v>30300</v>
          </cell>
          <cell r="G62" t="str">
            <v>SALDO DE CONTRATO LIQUIDADO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30300</v>
          </cell>
          <cell r="P62">
            <v>0</v>
          </cell>
          <cell r="Q62">
            <v>0</v>
          </cell>
          <cell r="R62">
            <v>0</v>
          </cell>
        </row>
        <row r="63">
          <cell r="A63" t="str">
            <v>6-0H460000496875</v>
          </cell>
          <cell r="B63" t="str">
            <v>6-0H460000496875</v>
          </cell>
          <cell r="C63">
            <v>39630</v>
          </cell>
          <cell r="D63">
            <v>39630</v>
          </cell>
          <cell r="F63">
            <v>4770</v>
          </cell>
          <cell r="G63" t="str">
            <v>SALDO DE CONTRATO LIQUIDADO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4770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6-0H460000497582</v>
          </cell>
          <cell r="B64" t="str">
            <v>6-0H460000497582</v>
          </cell>
          <cell r="C64">
            <v>39630</v>
          </cell>
          <cell r="D64">
            <v>39630</v>
          </cell>
          <cell r="F64">
            <v>28600</v>
          </cell>
          <cell r="G64" t="str">
            <v>SALDO DE CONTRATO LIQUIDADO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28600</v>
          </cell>
          <cell r="P64">
            <v>0</v>
          </cell>
          <cell r="Q64">
            <v>0</v>
          </cell>
          <cell r="R64">
            <v>0</v>
          </cell>
        </row>
        <row r="65">
          <cell r="A65" t="str">
            <v>6-0H870000220817</v>
          </cell>
          <cell r="B65" t="str">
            <v>6-0H870000220817</v>
          </cell>
          <cell r="C65">
            <v>39630</v>
          </cell>
          <cell r="D65">
            <v>39630</v>
          </cell>
          <cell r="F65">
            <v>38700</v>
          </cell>
          <cell r="G65" t="str">
            <v>SALDO DE CONTRATO LIQUIDADO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38700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6-0H870000221576</v>
          </cell>
          <cell r="B66" t="str">
            <v>6-0H870000221576</v>
          </cell>
          <cell r="C66">
            <v>39630</v>
          </cell>
          <cell r="D66">
            <v>39630</v>
          </cell>
          <cell r="F66">
            <v>5700</v>
          </cell>
          <cell r="G66" t="str">
            <v>SALDO DE CONTRATO LIQUIDADO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5700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6-0H460000498356</v>
          </cell>
          <cell r="B67" t="str">
            <v>6-0H460000498356</v>
          </cell>
          <cell r="C67">
            <v>39661</v>
          </cell>
          <cell r="D67">
            <v>39661</v>
          </cell>
          <cell r="F67">
            <v>31050</v>
          </cell>
          <cell r="G67" t="str">
            <v>SALDO DE CONTRATO LIQUIDADO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31050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6-0H460000512077</v>
          </cell>
          <cell r="B68" t="str">
            <v>6-0H460000512077</v>
          </cell>
          <cell r="C68">
            <v>39692</v>
          </cell>
          <cell r="D68">
            <v>39692</v>
          </cell>
          <cell r="F68">
            <v>69600</v>
          </cell>
          <cell r="G68" t="str">
            <v>SALDO DE CONTRATO LIQUIDADO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69600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6-0H460000512085</v>
          </cell>
          <cell r="B69" t="str">
            <v>6-0H460000512085</v>
          </cell>
          <cell r="C69">
            <v>39692</v>
          </cell>
          <cell r="D69">
            <v>39692</v>
          </cell>
          <cell r="F69">
            <v>69600</v>
          </cell>
          <cell r="G69" t="str">
            <v>SALDO DE CONTRATO LIQUIDADO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69600</v>
          </cell>
          <cell r="P69">
            <v>0</v>
          </cell>
          <cell r="Q69">
            <v>0</v>
          </cell>
          <cell r="R69">
            <v>0</v>
          </cell>
        </row>
        <row r="70">
          <cell r="A70" t="str">
            <v>6-0H460000513317</v>
          </cell>
          <cell r="B70" t="str">
            <v>6-0H460000513317</v>
          </cell>
          <cell r="C70">
            <v>39692</v>
          </cell>
          <cell r="D70">
            <v>39692</v>
          </cell>
          <cell r="F70">
            <v>69600</v>
          </cell>
          <cell r="G70" t="str">
            <v>SALDO DE CONTRATO LIQUIDADO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69600</v>
          </cell>
          <cell r="P70">
            <v>0</v>
          </cell>
          <cell r="Q70">
            <v>0</v>
          </cell>
          <cell r="R70">
            <v>0</v>
          </cell>
        </row>
        <row r="71">
          <cell r="A71" t="str">
            <v>6-0H460000513323</v>
          </cell>
          <cell r="B71" t="str">
            <v>6-0H460000513323</v>
          </cell>
          <cell r="C71">
            <v>39692</v>
          </cell>
          <cell r="D71">
            <v>39692</v>
          </cell>
          <cell r="F71">
            <v>69600</v>
          </cell>
          <cell r="G71" t="str">
            <v>SALDO DE CONTRATO LIQUIDADO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69600</v>
          </cell>
          <cell r="P71">
            <v>0</v>
          </cell>
          <cell r="Q71">
            <v>0</v>
          </cell>
          <cell r="R71">
            <v>0</v>
          </cell>
        </row>
        <row r="72">
          <cell r="A72" t="str">
            <v>6-0H460000513338</v>
          </cell>
          <cell r="B72" t="str">
            <v>6-0H460000513338</v>
          </cell>
          <cell r="C72">
            <v>39692</v>
          </cell>
          <cell r="D72">
            <v>39692</v>
          </cell>
          <cell r="F72">
            <v>69600</v>
          </cell>
          <cell r="G72" t="str">
            <v>SALDO DE CONTRATO LIQUIDADO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69600</v>
          </cell>
          <cell r="P72">
            <v>0</v>
          </cell>
          <cell r="Q72">
            <v>0</v>
          </cell>
          <cell r="R72">
            <v>0</v>
          </cell>
        </row>
        <row r="73">
          <cell r="A73" t="str">
            <v>6-0H510000050361</v>
          </cell>
          <cell r="B73" t="str">
            <v>6-0H510000050361</v>
          </cell>
          <cell r="C73">
            <v>39692</v>
          </cell>
          <cell r="D73">
            <v>39692</v>
          </cell>
          <cell r="F73">
            <v>14800</v>
          </cell>
          <cell r="G73" t="str">
            <v>SALDO DE CONTRATO LIQUIDADO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14800</v>
          </cell>
          <cell r="P73">
            <v>0</v>
          </cell>
          <cell r="Q73">
            <v>0</v>
          </cell>
          <cell r="R73">
            <v>0</v>
          </cell>
        </row>
        <row r="74">
          <cell r="A74" t="str">
            <v>6-0H280000162232</v>
          </cell>
          <cell r="B74" t="str">
            <v>6-0H280000162232</v>
          </cell>
          <cell r="C74">
            <v>39722</v>
          </cell>
          <cell r="D74">
            <v>39722</v>
          </cell>
          <cell r="F74">
            <v>14800</v>
          </cell>
          <cell r="G74" t="str">
            <v>SALDO DE CONTRATO LIQUIDADO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14800</v>
          </cell>
          <cell r="P74">
            <v>0</v>
          </cell>
          <cell r="Q74">
            <v>0</v>
          </cell>
          <cell r="R74">
            <v>0</v>
          </cell>
        </row>
        <row r="75">
          <cell r="A75" t="str">
            <v>6-0H460000539581</v>
          </cell>
          <cell r="B75" t="str">
            <v>6-0H460000539581</v>
          </cell>
          <cell r="C75">
            <v>39753</v>
          </cell>
          <cell r="D75">
            <v>39753</v>
          </cell>
          <cell r="F75">
            <v>64200</v>
          </cell>
          <cell r="G75" t="str">
            <v>SALDO DE CONTRATO LIQUIDADO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64200</v>
          </cell>
          <cell r="P75">
            <v>0</v>
          </cell>
          <cell r="Q75">
            <v>0</v>
          </cell>
          <cell r="R75">
            <v>0</v>
          </cell>
        </row>
        <row r="76">
          <cell r="A76" t="str">
            <v>6-0H870000236044</v>
          </cell>
          <cell r="B76" t="str">
            <v>6-0H870000236044</v>
          </cell>
          <cell r="C76">
            <v>39753</v>
          </cell>
          <cell r="D76">
            <v>39753</v>
          </cell>
          <cell r="F76">
            <v>18500</v>
          </cell>
          <cell r="G76" t="str">
            <v>SALDO DE CONTRATO LIQUIDADO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18500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6-0H460000596770</v>
          </cell>
          <cell r="B77" t="str">
            <v>6-0H460000596770</v>
          </cell>
          <cell r="C77">
            <v>39934</v>
          </cell>
          <cell r="D77">
            <v>39934</v>
          </cell>
          <cell r="F77">
            <v>45043</v>
          </cell>
          <cell r="G77" t="str">
            <v>SALDO DE CONTRATO LIQUIDADO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45043</v>
          </cell>
          <cell r="P77">
            <v>0</v>
          </cell>
          <cell r="Q77">
            <v>0</v>
          </cell>
          <cell r="R77">
            <v>0</v>
          </cell>
        </row>
        <row r="78">
          <cell r="A78" t="str">
            <v>4-00000002796777</v>
          </cell>
          <cell r="B78" t="str">
            <v>4-00000002796777</v>
          </cell>
          <cell r="C78">
            <v>40732</v>
          </cell>
          <cell r="D78">
            <v>40732</v>
          </cell>
          <cell r="F78">
            <v>210901</v>
          </cell>
          <cell r="G78" t="str">
            <v>NO RADICADO - TERMINOS DE TIEMPOS VENCIDOS</v>
          </cell>
          <cell r="H78">
            <v>210901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A79" t="str">
            <v>4-00000002917718</v>
          </cell>
          <cell r="B79" t="str">
            <v>4-00000002917718</v>
          </cell>
          <cell r="C79">
            <v>40853</v>
          </cell>
          <cell r="D79">
            <v>40853</v>
          </cell>
          <cell r="F79">
            <v>65478</v>
          </cell>
          <cell r="G79" t="str">
            <v>NO RADICADO - TERMINOS DE TIEMPOS VENCIDOS</v>
          </cell>
          <cell r="H79">
            <v>65478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 t="str">
            <v>4-00000003063752</v>
          </cell>
          <cell r="B80" t="str">
            <v>4-00000003063752</v>
          </cell>
          <cell r="C80">
            <v>41037</v>
          </cell>
          <cell r="D80">
            <v>41037</v>
          </cell>
          <cell r="F80">
            <v>1668307</v>
          </cell>
          <cell r="G80" t="str">
            <v>NO RADICADO - TERMINOS DE TIEMPOS VENCIDOS</v>
          </cell>
          <cell r="H80">
            <v>1668307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A81" t="str">
            <v>4-00000003379037</v>
          </cell>
          <cell r="B81" t="str">
            <v>4-00000003379037</v>
          </cell>
          <cell r="C81">
            <v>41406</v>
          </cell>
          <cell r="D81">
            <v>41406</v>
          </cell>
          <cell r="F81">
            <v>81900</v>
          </cell>
          <cell r="G81" t="str">
            <v>NO RADICADO - TERMINOS DE TIEMPOS VENCIDOS</v>
          </cell>
          <cell r="H81">
            <v>81900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 t="str">
            <v>4-00000003383229</v>
          </cell>
          <cell r="B82" t="str">
            <v>4-00000003383229</v>
          </cell>
          <cell r="C82">
            <v>41410</v>
          </cell>
          <cell r="D82">
            <v>41410</v>
          </cell>
          <cell r="F82">
            <v>42785</v>
          </cell>
          <cell r="G82" t="str">
            <v>NO RADICADO - TERMINOS DE TIEMPOS VENCIDOS</v>
          </cell>
          <cell r="H82">
            <v>42785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 t="str">
            <v>4-00000003394336</v>
          </cell>
          <cell r="B83" t="str">
            <v>4-00000003394336</v>
          </cell>
          <cell r="C83">
            <v>41422</v>
          </cell>
          <cell r="D83">
            <v>41422</v>
          </cell>
          <cell r="F83">
            <v>67752</v>
          </cell>
          <cell r="G83" t="str">
            <v>NO RADICADO - TERMINOS DE TIEMPOS VENCIDOS</v>
          </cell>
          <cell r="H83">
            <v>67752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A84" t="str">
            <v>4-00000003396436</v>
          </cell>
          <cell r="B84" t="str">
            <v>4-00000003396436</v>
          </cell>
          <cell r="C84">
            <v>41424</v>
          </cell>
          <cell r="D84">
            <v>41424</v>
          </cell>
          <cell r="F84">
            <v>212664</v>
          </cell>
          <cell r="G84" t="str">
            <v>NO RADICADO - TERMINOS DE TIEMPOS VENCIDOS</v>
          </cell>
          <cell r="H84">
            <v>212664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4-00000003397916</v>
          </cell>
          <cell r="B85" t="str">
            <v>4-00000003397916</v>
          </cell>
          <cell r="C85">
            <v>41426</v>
          </cell>
          <cell r="D85">
            <v>41426</v>
          </cell>
          <cell r="F85">
            <v>410020</v>
          </cell>
          <cell r="G85" t="str">
            <v>NO RADICADO - TERMINOS DE TIEMPOS VENCIDOS</v>
          </cell>
          <cell r="H85">
            <v>410020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4-00000003406346</v>
          </cell>
          <cell r="B86" t="str">
            <v>4-00000003406346</v>
          </cell>
          <cell r="C86">
            <v>41437</v>
          </cell>
          <cell r="D86">
            <v>41437</v>
          </cell>
          <cell r="F86">
            <v>38700</v>
          </cell>
          <cell r="G86" t="str">
            <v>NO RADICADO - TERMINOS DE TIEMPOS VENCIDOS</v>
          </cell>
          <cell r="H86">
            <v>38700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4-00000003422766</v>
          </cell>
          <cell r="B87" t="str">
            <v>4-00000003422766</v>
          </cell>
          <cell r="C87">
            <v>41457</v>
          </cell>
          <cell r="D87">
            <v>41457</v>
          </cell>
          <cell r="F87">
            <v>142446</v>
          </cell>
          <cell r="G87" t="str">
            <v>NO RADICADO - TERMINOS DE TIEMPOS VENCIDOS</v>
          </cell>
          <cell r="H87">
            <v>142446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 t="str">
            <v>4-00000003446464</v>
          </cell>
          <cell r="B88" t="str">
            <v>4-00000003446464</v>
          </cell>
          <cell r="C88">
            <v>41461</v>
          </cell>
          <cell r="D88">
            <v>41461</v>
          </cell>
          <cell r="F88">
            <v>854204</v>
          </cell>
          <cell r="G88" t="str">
            <v>NO RADICADO - TERMINOS DE TIEMPOS VENCIDOS</v>
          </cell>
          <cell r="H88">
            <v>854204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 t="str">
            <v>4-00000003436218</v>
          </cell>
          <cell r="B89" t="str">
            <v>4-00000003436218</v>
          </cell>
          <cell r="C89">
            <v>41471</v>
          </cell>
          <cell r="D89">
            <v>41471</v>
          </cell>
          <cell r="F89">
            <v>41073</v>
          </cell>
          <cell r="G89" t="str">
            <v>NO RADICADO - TERMINOS DE TIEMPOS VENCIDOS</v>
          </cell>
          <cell r="H89">
            <v>41073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4-00000003448360</v>
          </cell>
          <cell r="B90" t="str">
            <v>4-00000003448360</v>
          </cell>
          <cell r="C90">
            <v>41485</v>
          </cell>
          <cell r="D90">
            <v>41485</v>
          </cell>
          <cell r="F90">
            <v>38700</v>
          </cell>
          <cell r="G90" t="str">
            <v>NO RADICADO - TERMINOS DE TIEMPOS VENCIDOS</v>
          </cell>
          <cell r="H90">
            <v>38700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4-00000003493262</v>
          </cell>
          <cell r="B91" t="str">
            <v>4-00000003493262</v>
          </cell>
          <cell r="C91">
            <v>41538</v>
          </cell>
          <cell r="D91">
            <v>41538</v>
          </cell>
          <cell r="F91">
            <v>40510</v>
          </cell>
          <cell r="G91" t="str">
            <v>NO RADICADO - TERMINOS DE TIEMPOS VENCIDOS</v>
          </cell>
          <cell r="H91">
            <v>40510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4-00000003494295</v>
          </cell>
          <cell r="B92" t="str">
            <v>4-00000003494295</v>
          </cell>
          <cell r="C92">
            <v>41540</v>
          </cell>
          <cell r="D92">
            <v>41540</v>
          </cell>
          <cell r="F92">
            <v>108463</v>
          </cell>
          <cell r="G92" t="str">
            <v>NO RADICADO - TERMINOS DE TIEMPOS VENCIDOS</v>
          </cell>
          <cell r="H92">
            <v>108463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4-00000003572807</v>
          </cell>
          <cell r="B93" t="str">
            <v>4-00000003572807</v>
          </cell>
          <cell r="C93">
            <v>41640</v>
          </cell>
          <cell r="D93">
            <v>41640</v>
          </cell>
          <cell r="F93">
            <v>174243</v>
          </cell>
          <cell r="G93" t="str">
            <v>NO RADICADO - TERMINOS DE TIEMPOS VENCIDOS</v>
          </cell>
          <cell r="H93">
            <v>174243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4-00000003574149</v>
          </cell>
          <cell r="B94" t="str">
            <v>4-00000003574149</v>
          </cell>
          <cell r="C94">
            <v>41643</v>
          </cell>
          <cell r="D94">
            <v>41643</v>
          </cell>
          <cell r="F94">
            <v>1437239</v>
          </cell>
          <cell r="G94" t="str">
            <v>NO RADICADO - TERMINOS DE TIEMPOS VENCIDOS</v>
          </cell>
          <cell r="H94">
            <v>1437239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4-00000003580276</v>
          </cell>
          <cell r="B95" t="str">
            <v>4-00000003580276</v>
          </cell>
          <cell r="C95">
            <v>41652</v>
          </cell>
          <cell r="D95">
            <v>41652</v>
          </cell>
          <cell r="F95">
            <v>331876</v>
          </cell>
          <cell r="G95" t="str">
            <v>NO RADICADO - TERMINOS DE TIEMPOS VENCIDOS</v>
          </cell>
          <cell r="H95">
            <v>331876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4-00000003606944</v>
          </cell>
          <cell r="B96" t="str">
            <v>4-00000003606944</v>
          </cell>
          <cell r="C96">
            <v>41681</v>
          </cell>
          <cell r="D96">
            <v>41681</v>
          </cell>
          <cell r="F96">
            <v>544142</v>
          </cell>
          <cell r="G96" t="str">
            <v>NO RADICADO - TERMINOS DE TIEMPOS VENCIDOS</v>
          </cell>
          <cell r="H96">
            <v>544142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4-00000003633621</v>
          </cell>
          <cell r="B97" t="str">
            <v>4-00000003633621</v>
          </cell>
          <cell r="C97">
            <v>41708</v>
          </cell>
          <cell r="D97">
            <v>41708</v>
          </cell>
          <cell r="F97">
            <v>959834</v>
          </cell>
          <cell r="G97" t="str">
            <v>NO RADICADO - TERMINOS DE TIEMPOS VENCIDOS</v>
          </cell>
          <cell r="H97">
            <v>959834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4-00000003648293</v>
          </cell>
          <cell r="B98" t="str">
            <v>4-00000003648293</v>
          </cell>
          <cell r="C98">
            <v>41723</v>
          </cell>
          <cell r="D98">
            <v>41723</v>
          </cell>
          <cell r="F98">
            <v>24700</v>
          </cell>
          <cell r="G98" t="str">
            <v>NO RADICADO - TERMINOS DE TIEMPOS VENCIDOS</v>
          </cell>
          <cell r="H98">
            <v>24700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 t="str">
            <v>4-00000003654508</v>
          </cell>
          <cell r="B99" t="str">
            <v>4-00000003654508</v>
          </cell>
          <cell r="C99">
            <v>41730</v>
          </cell>
          <cell r="D99">
            <v>41730</v>
          </cell>
          <cell r="F99">
            <v>24700</v>
          </cell>
          <cell r="G99" t="str">
            <v>NO RADICADO - TERMINOS DE TIEMPOS VENCIDOS</v>
          </cell>
          <cell r="H99">
            <v>24700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4-00000003656809</v>
          </cell>
          <cell r="B100" t="str">
            <v>4-00000003656809</v>
          </cell>
          <cell r="C100">
            <v>41731</v>
          </cell>
          <cell r="D100">
            <v>41731</v>
          </cell>
          <cell r="F100">
            <v>24700</v>
          </cell>
          <cell r="G100" t="str">
            <v>NO RADICADO - TERMINOS DE TIEMPOS VENCIDOS</v>
          </cell>
          <cell r="H100">
            <v>24700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4-00000003657244</v>
          </cell>
          <cell r="B101" t="str">
            <v>4-00000003657244</v>
          </cell>
          <cell r="C101">
            <v>41731</v>
          </cell>
          <cell r="D101">
            <v>41731</v>
          </cell>
          <cell r="F101">
            <v>24700</v>
          </cell>
          <cell r="G101" t="str">
            <v>NO RADICADO - TERMINOS DE TIEMPOS VENCIDOS</v>
          </cell>
          <cell r="H101">
            <v>24700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 t="str">
            <v>4-00000003663567</v>
          </cell>
          <cell r="B102" t="str">
            <v>4-00000003663567</v>
          </cell>
          <cell r="C102">
            <v>41736</v>
          </cell>
          <cell r="D102">
            <v>41736</v>
          </cell>
          <cell r="F102">
            <v>76747</v>
          </cell>
          <cell r="G102" t="str">
            <v>NO RADICADO - TERMINOS DE TIEMPOS VENCIDOS</v>
          </cell>
          <cell r="H102">
            <v>76747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 t="str">
            <v>4-00000003677184</v>
          </cell>
          <cell r="B103" t="str">
            <v>4-00000003677184</v>
          </cell>
          <cell r="C103">
            <v>41753</v>
          </cell>
          <cell r="D103">
            <v>41753</v>
          </cell>
          <cell r="F103">
            <v>48235</v>
          </cell>
          <cell r="G103" t="str">
            <v>NO RADICADO - TERMINOS DE TIEMPOS VENCIDOS</v>
          </cell>
          <cell r="H103">
            <v>48235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A104" t="str">
            <v>4-00000003699649</v>
          </cell>
          <cell r="B104" t="str">
            <v>4-00000003699649</v>
          </cell>
          <cell r="C104">
            <v>41778</v>
          </cell>
          <cell r="D104">
            <v>41778</v>
          </cell>
          <cell r="F104">
            <v>1644134</v>
          </cell>
          <cell r="G104" t="str">
            <v>NO RADICADO - TERMINOS DE TIEMPOS VENCIDOS</v>
          </cell>
          <cell r="H104">
            <v>1644134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A105" t="str">
            <v>4-000J0000001595</v>
          </cell>
          <cell r="B105" t="str">
            <v>4-000J0000001595</v>
          </cell>
          <cell r="C105">
            <v>41834</v>
          </cell>
          <cell r="D105">
            <v>41834</v>
          </cell>
          <cell r="F105">
            <v>74634</v>
          </cell>
          <cell r="G105" t="str">
            <v>NO RADICADO - TERMINOS DE TIEMPOS VENCIDOS</v>
          </cell>
          <cell r="H105">
            <v>74634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A106" t="str">
            <v>4-000J0000002439</v>
          </cell>
          <cell r="B106" t="str">
            <v>4-000J0000002439</v>
          </cell>
          <cell r="C106">
            <v>41838</v>
          </cell>
          <cell r="D106">
            <v>41838</v>
          </cell>
          <cell r="F106">
            <v>40643</v>
          </cell>
          <cell r="G106" t="str">
            <v>NO RADICADO - TERMINOS DE TIEMPOS VENCIDOS</v>
          </cell>
          <cell r="H106">
            <v>40643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  <cell r="Q106">
            <v>0</v>
          </cell>
          <cell r="R106">
            <v>0</v>
          </cell>
        </row>
        <row r="107">
          <cell r="A107" t="str">
            <v>4-000J0000002552</v>
          </cell>
          <cell r="B107" t="str">
            <v>4-000J0000002552</v>
          </cell>
          <cell r="C107">
            <v>41838</v>
          </cell>
          <cell r="D107">
            <v>41838</v>
          </cell>
          <cell r="F107">
            <v>553173</v>
          </cell>
          <cell r="G107" t="str">
            <v>NO RADICADO - TERMINOS DE TIEMPOS VENCIDOS</v>
          </cell>
          <cell r="H107">
            <v>553173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 t="str">
            <v>4-000H0000002378</v>
          </cell>
          <cell r="B108" t="str">
            <v>4-000H0000002378</v>
          </cell>
          <cell r="C108">
            <v>41850</v>
          </cell>
          <cell r="D108">
            <v>41850</v>
          </cell>
          <cell r="F108">
            <v>85700</v>
          </cell>
          <cell r="G108" t="str">
            <v>NO RADICADO - TERMINOS DE TIEMPOS VENCIDOS</v>
          </cell>
          <cell r="H108">
            <v>85700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4-000J0000004664</v>
          </cell>
          <cell r="B109" t="str">
            <v>4-000J0000004664</v>
          </cell>
          <cell r="C109">
            <v>41851</v>
          </cell>
          <cell r="D109">
            <v>41851</v>
          </cell>
          <cell r="F109">
            <v>43650</v>
          </cell>
          <cell r="G109" t="str">
            <v>NO RADICADO - TERMINOS DE TIEMPOS VENCIDOS</v>
          </cell>
          <cell r="H109">
            <v>43650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 t="str">
            <v>4-000O0000005714</v>
          </cell>
          <cell r="B110" t="str">
            <v>4-000O0000005714</v>
          </cell>
          <cell r="C110">
            <v>41851</v>
          </cell>
          <cell r="D110">
            <v>41851</v>
          </cell>
          <cell r="F110">
            <v>1334637</v>
          </cell>
          <cell r="G110" t="str">
            <v>NO RADICADO - TERMINOS DE TIEMPOS VENCIDOS</v>
          </cell>
          <cell r="H110">
            <v>1334637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 t="str">
            <v>4-000O0000005738</v>
          </cell>
          <cell r="B111" t="str">
            <v>4-000O0000005738</v>
          </cell>
          <cell r="C111">
            <v>41851</v>
          </cell>
          <cell r="D111">
            <v>41851</v>
          </cell>
          <cell r="F111">
            <v>252846</v>
          </cell>
          <cell r="G111" t="str">
            <v>NO RADICADO - TERMINOS DE TIEMPOS VENCIDOS</v>
          </cell>
          <cell r="H111">
            <v>252846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A112" t="str">
            <v>4-000O0000005773</v>
          </cell>
          <cell r="B112" t="str">
            <v>4-000O0000005773</v>
          </cell>
          <cell r="C112">
            <v>41851</v>
          </cell>
          <cell r="D112">
            <v>41851</v>
          </cell>
          <cell r="F112">
            <v>1101296</v>
          </cell>
          <cell r="G112" t="str">
            <v>NO RADICADO - TERMINOS DE TIEMPOS VENCIDOS</v>
          </cell>
          <cell r="H112">
            <v>1101296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 t="str">
            <v>4-000O0000005842</v>
          </cell>
          <cell r="B113" t="str">
            <v>4-000O0000005842</v>
          </cell>
          <cell r="C113">
            <v>41851</v>
          </cell>
          <cell r="D113">
            <v>41851</v>
          </cell>
          <cell r="F113">
            <v>1641632</v>
          </cell>
          <cell r="G113" t="str">
            <v>NO RADICADO - TERMINOS DE TIEMPOS VENCIDOS</v>
          </cell>
          <cell r="H113">
            <v>1641632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 t="str">
            <v>4-000J0000006215</v>
          </cell>
          <cell r="B114" t="str">
            <v>4-000J0000006215</v>
          </cell>
          <cell r="C114">
            <v>41863</v>
          </cell>
          <cell r="D114">
            <v>41863</v>
          </cell>
          <cell r="F114">
            <v>402876</v>
          </cell>
          <cell r="G114" t="str">
            <v>NO RADICADO - TERMINOS DE TIEMPOS VENCIDOS</v>
          </cell>
          <cell r="H114">
            <v>402876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 t="str">
            <v>4-000J0000006273</v>
          </cell>
          <cell r="B115" t="str">
            <v>4-000J0000006273</v>
          </cell>
          <cell r="C115">
            <v>41863</v>
          </cell>
          <cell r="D115">
            <v>41863</v>
          </cell>
          <cell r="F115">
            <v>1995</v>
          </cell>
          <cell r="G115" t="str">
            <v>NO RADICADO - TERMINOS DE TIEMPOS VENCIDOS</v>
          </cell>
          <cell r="H115">
            <v>1995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A116" t="str">
            <v>4-000O0000024032</v>
          </cell>
          <cell r="B116" t="str">
            <v>4-000O0000024032</v>
          </cell>
          <cell r="C116">
            <v>41922</v>
          </cell>
          <cell r="D116">
            <v>41922</v>
          </cell>
          <cell r="F116">
            <v>61183</v>
          </cell>
          <cell r="G116" t="str">
            <v>NO RADICADO - TERMINOS DE TIEMPOS VENCIDOS</v>
          </cell>
          <cell r="H116">
            <v>61183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4-000J0000016198</v>
          </cell>
          <cell r="B117" t="str">
            <v>4-000J0000016198</v>
          </cell>
          <cell r="C117">
            <v>41932</v>
          </cell>
          <cell r="D117">
            <v>41932</v>
          </cell>
          <cell r="F117">
            <v>1238425</v>
          </cell>
          <cell r="G117" t="str">
            <v>NO RADICADO - TERMINOS DE TIEMPOS VENCIDOS</v>
          </cell>
          <cell r="H117">
            <v>1238425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A118" t="str">
            <v>4-000J0000018050</v>
          </cell>
          <cell r="B118" t="str">
            <v>4-000J0000018050</v>
          </cell>
          <cell r="C118">
            <v>41943</v>
          </cell>
          <cell r="D118">
            <v>41943</v>
          </cell>
          <cell r="F118">
            <v>181580</v>
          </cell>
          <cell r="G118" t="str">
            <v>NO RADICADO - TERMINOS DE TIEMPOS VENCIDOS</v>
          </cell>
          <cell r="H118">
            <v>181580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 t="str">
            <v>4-000J0000019138</v>
          </cell>
          <cell r="B119" t="str">
            <v>4-000J0000019138</v>
          </cell>
          <cell r="C119">
            <v>41953</v>
          </cell>
          <cell r="D119">
            <v>41953</v>
          </cell>
          <cell r="F119">
            <v>718519</v>
          </cell>
          <cell r="G119" t="str">
            <v>NO RADICADO - TERMINOS DE TIEMPOS VENCIDOS</v>
          </cell>
          <cell r="H119">
            <v>718519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0</v>
          </cell>
          <cell r="Q119">
            <v>0</v>
          </cell>
          <cell r="R119">
            <v>0</v>
          </cell>
        </row>
        <row r="120">
          <cell r="A120" t="str">
            <v>4-000J0000024283</v>
          </cell>
          <cell r="B120" t="str">
            <v>4-000J0000024283</v>
          </cell>
          <cell r="C120">
            <v>41986</v>
          </cell>
          <cell r="D120">
            <v>41986</v>
          </cell>
          <cell r="F120">
            <v>429968</v>
          </cell>
          <cell r="G120" t="str">
            <v>NO RADICADO - TERMINOS DE TIEMPOS VENCIDOS</v>
          </cell>
          <cell r="H120">
            <v>429968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  <cell r="Q120">
            <v>0</v>
          </cell>
          <cell r="R120">
            <v>0</v>
          </cell>
        </row>
        <row r="121">
          <cell r="A121" t="str">
            <v>4-000J0000080129</v>
          </cell>
          <cell r="B121" t="str">
            <v>4-000J0000080129</v>
          </cell>
          <cell r="C121">
            <v>42370</v>
          </cell>
          <cell r="D121">
            <v>42370</v>
          </cell>
          <cell r="F121">
            <v>48002</v>
          </cell>
          <cell r="G121" t="str">
            <v>NO RADICADO - TERMINOS DE TIEMPOS VENCIDOS</v>
          </cell>
          <cell r="H121">
            <v>48002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0</v>
          </cell>
          <cell r="Q121">
            <v>0</v>
          </cell>
          <cell r="R121">
            <v>0</v>
          </cell>
        </row>
        <row r="122">
          <cell r="A122" t="str">
            <v>4-000J0000080139</v>
          </cell>
          <cell r="B122" t="str">
            <v>4-000J0000080139</v>
          </cell>
          <cell r="C122">
            <v>42371</v>
          </cell>
          <cell r="D122">
            <v>42371</v>
          </cell>
          <cell r="F122">
            <v>54654</v>
          </cell>
          <cell r="G122" t="str">
            <v>NO RADICADO - TERMINOS DE TIEMPOS VENCIDOS</v>
          </cell>
          <cell r="H122">
            <v>54654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</row>
        <row r="123">
          <cell r="A123" t="str">
            <v>4-000H0000052595</v>
          </cell>
          <cell r="B123" t="str">
            <v>4-000H0000052595</v>
          </cell>
          <cell r="C123">
            <v>42372</v>
          </cell>
          <cell r="D123">
            <v>42372</v>
          </cell>
          <cell r="F123">
            <v>44098</v>
          </cell>
          <cell r="G123" t="str">
            <v>NO RADICADO - TERMINOS DE TIEMPOS VENCIDOS</v>
          </cell>
          <cell r="H123">
            <v>44098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P123">
            <v>0</v>
          </cell>
          <cell r="Q123">
            <v>0</v>
          </cell>
          <cell r="R123">
            <v>0</v>
          </cell>
        </row>
        <row r="124">
          <cell r="A124" t="str">
            <v>4-000H0000052888</v>
          </cell>
          <cell r="B124" t="str">
            <v>4-000H0000052888</v>
          </cell>
          <cell r="C124">
            <v>42376</v>
          </cell>
          <cell r="D124">
            <v>42376</v>
          </cell>
          <cell r="F124">
            <v>45300</v>
          </cell>
          <cell r="G124" t="str">
            <v>NO RADICADO - TERMINOS DE TIEMPOS VENCIDOS</v>
          </cell>
          <cell r="H124">
            <v>45300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4-000O0000116862</v>
          </cell>
          <cell r="B125" t="str">
            <v>4-000O0000116862</v>
          </cell>
          <cell r="C125">
            <v>42376</v>
          </cell>
          <cell r="D125">
            <v>42376</v>
          </cell>
          <cell r="F125">
            <v>115742</v>
          </cell>
          <cell r="G125" t="str">
            <v>NO RADICADO - TERMINOS DE TIEMPOS VENCIDOS</v>
          </cell>
          <cell r="H125">
            <v>115742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P125">
            <v>0</v>
          </cell>
          <cell r="Q125">
            <v>0</v>
          </cell>
          <cell r="R125">
            <v>0</v>
          </cell>
        </row>
        <row r="126">
          <cell r="A126" t="str">
            <v>4-000O0000117186</v>
          </cell>
          <cell r="B126" t="str">
            <v>4-000O0000117186</v>
          </cell>
          <cell r="C126">
            <v>42378</v>
          </cell>
          <cell r="D126">
            <v>42378</v>
          </cell>
          <cell r="F126">
            <v>885156</v>
          </cell>
          <cell r="G126" t="str">
            <v>NO RADICADO - TERMINOS DE TIEMPOS VENCIDOS</v>
          </cell>
          <cell r="H126">
            <v>885156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P126">
            <v>0</v>
          </cell>
          <cell r="Q126">
            <v>0</v>
          </cell>
          <cell r="R126">
            <v>0</v>
          </cell>
        </row>
        <row r="127">
          <cell r="A127" t="str">
            <v>4-000O0000117209</v>
          </cell>
          <cell r="B127" t="str">
            <v>4-000O0000117209</v>
          </cell>
          <cell r="C127">
            <v>42379</v>
          </cell>
          <cell r="D127">
            <v>42379</v>
          </cell>
          <cell r="F127">
            <v>571554</v>
          </cell>
          <cell r="G127" t="str">
            <v>NO RADICADO - TERMINOS DE TIEMPOS VENCIDOS</v>
          </cell>
          <cell r="H127">
            <v>571554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P127">
            <v>0</v>
          </cell>
          <cell r="Q127">
            <v>0</v>
          </cell>
          <cell r="R127">
            <v>0</v>
          </cell>
        </row>
        <row r="128">
          <cell r="A128" t="str">
            <v>4-000H0000053073</v>
          </cell>
          <cell r="B128" t="str">
            <v>4-000H0000053073</v>
          </cell>
          <cell r="C128">
            <v>42381</v>
          </cell>
          <cell r="D128">
            <v>42381</v>
          </cell>
          <cell r="F128">
            <v>24600</v>
          </cell>
          <cell r="G128" t="str">
            <v>NO RADICADO - TERMINOS DE TIEMPOS VENCIDOS</v>
          </cell>
          <cell r="H128">
            <v>24600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P128">
            <v>0</v>
          </cell>
          <cell r="Q128">
            <v>0</v>
          </cell>
          <cell r="R128">
            <v>0</v>
          </cell>
        </row>
        <row r="129">
          <cell r="A129" t="str">
            <v>4-000H0000053074</v>
          </cell>
          <cell r="B129" t="str">
            <v>4-000H0000053074</v>
          </cell>
          <cell r="C129">
            <v>42381</v>
          </cell>
          <cell r="D129">
            <v>42381</v>
          </cell>
          <cell r="F129">
            <v>24600</v>
          </cell>
          <cell r="G129" t="str">
            <v>NO RADICADO - TERMINOS DE TIEMPOS VENCIDOS</v>
          </cell>
          <cell r="H129">
            <v>24600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0</v>
          </cell>
          <cell r="Q129">
            <v>0</v>
          </cell>
          <cell r="R129">
            <v>0</v>
          </cell>
        </row>
        <row r="130">
          <cell r="A130" t="str">
            <v>4-000H0000053614</v>
          </cell>
          <cell r="B130" t="str">
            <v>4-000H0000053614</v>
          </cell>
          <cell r="C130">
            <v>42387</v>
          </cell>
          <cell r="D130">
            <v>42387</v>
          </cell>
          <cell r="F130">
            <v>27600</v>
          </cell>
          <cell r="G130" t="str">
            <v>NO RADICADO - TERMINOS DE TIEMPOS VENCIDOS</v>
          </cell>
          <cell r="H130">
            <v>27600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P130">
            <v>0</v>
          </cell>
          <cell r="Q130">
            <v>0</v>
          </cell>
          <cell r="R130">
            <v>0</v>
          </cell>
        </row>
        <row r="131">
          <cell r="A131" t="str">
            <v>4-000H0000053865</v>
          </cell>
          <cell r="B131" t="str">
            <v>4-000H0000053865</v>
          </cell>
          <cell r="C131">
            <v>42389</v>
          </cell>
          <cell r="D131">
            <v>42389</v>
          </cell>
          <cell r="F131">
            <v>46916</v>
          </cell>
          <cell r="G131" t="str">
            <v>NO RADICADO - TERMINOS DE TIEMPOS VENCIDOS</v>
          </cell>
          <cell r="H131">
            <v>46916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4-000H0000054206</v>
          </cell>
          <cell r="B132" t="str">
            <v>4-000H0000054206</v>
          </cell>
          <cell r="C132">
            <v>42393</v>
          </cell>
          <cell r="D132">
            <v>42393</v>
          </cell>
          <cell r="F132">
            <v>111175</v>
          </cell>
          <cell r="G132" t="str">
            <v>NO RADICADO - TERMINOS DE TIEMPOS VENCIDOS</v>
          </cell>
          <cell r="H132">
            <v>111175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4-000J0000084401</v>
          </cell>
          <cell r="B133" t="str">
            <v>4-000J0000084401</v>
          </cell>
          <cell r="C133">
            <v>42396</v>
          </cell>
          <cell r="D133">
            <v>42396</v>
          </cell>
          <cell r="F133">
            <v>95900</v>
          </cell>
          <cell r="G133" t="str">
            <v>NO RADICADO - TERMINOS DE TIEMPOS VENCIDOS</v>
          </cell>
          <cell r="H133">
            <v>95900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4-000J0000084915</v>
          </cell>
          <cell r="B134" t="str">
            <v>4-000J0000084915</v>
          </cell>
          <cell r="C134">
            <v>42398</v>
          </cell>
          <cell r="D134">
            <v>42398</v>
          </cell>
          <cell r="F134">
            <v>21400</v>
          </cell>
          <cell r="G134" t="str">
            <v>NO RADICADO - TERMINOS DE TIEMPOS VENCIDOS</v>
          </cell>
          <cell r="H134">
            <v>21400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4-000J0000084920</v>
          </cell>
          <cell r="B135" t="str">
            <v>4-000J0000084920</v>
          </cell>
          <cell r="C135">
            <v>42398</v>
          </cell>
          <cell r="D135">
            <v>42398</v>
          </cell>
          <cell r="F135">
            <v>39500</v>
          </cell>
          <cell r="G135" t="str">
            <v>NO RADICADO - TERMINOS DE TIEMPOS VENCIDOS</v>
          </cell>
          <cell r="H135">
            <v>39500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A136" t="str">
            <v>4-000O0000121253</v>
          </cell>
          <cell r="B136" t="str">
            <v>4-000O0000121253</v>
          </cell>
          <cell r="C136">
            <v>42398</v>
          </cell>
          <cell r="D136">
            <v>42398</v>
          </cell>
          <cell r="F136">
            <v>72700</v>
          </cell>
          <cell r="G136" t="str">
            <v>NO RADICADO - TERMINOS DE TIEMPOS VENCIDOS</v>
          </cell>
          <cell r="H136">
            <v>72700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P136">
            <v>0</v>
          </cell>
          <cell r="Q136">
            <v>0</v>
          </cell>
          <cell r="R136">
            <v>0</v>
          </cell>
        </row>
        <row r="137">
          <cell r="A137" t="str">
            <v>4-000O0000121547</v>
          </cell>
          <cell r="B137" t="str">
            <v>4-000O0000121547</v>
          </cell>
          <cell r="C137">
            <v>42401</v>
          </cell>
          <cell r="D137">
            <v>42401</v>
          </cell>
          <cell r="F137">
            <v>83821</v>
          </cell>
          <cell r="G137" t="str">
            <v>NO RADICADO - TERMINOS DE TIEMPOS VENCIDOS</v>
          </cell>
          <cell r="H137">
            <v>83821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A138" t="str">
            <v>4-000J0000087160</v>
          </cell>
          <cell r="B138" t="str">
            <v>4-000J0000087160</v>
          </cell>
          <cell r="C138">
            <v>42410</v>
          </cell>
          <cell r="D138">
            <v>42410</v>
          </cell>
          <cell r="F138">
            <v>53893</v>
          </cell>
          <cell r="G138" t="str">
            <v>NO RADICADO - TERMINOS DE TIEMPOS VENCIDOS</v>
          </cell>
          <cell r="H138">
            <v>53893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  <cell r="Q138">
            <v>0</v>
          </cell>
          <cell r="R138">
            <v>0</v>
          </cell>
        </row>
        <row r="139">
          <cell r="A139" t="str">
            <v>4-000O0000125417</v>
          </cell>
          <cell r="B139" t="str">
            <v>4-000O0000125417</v>
          </cell>
          <cell r="C139">
            <v>42417</v>
          </cell>
          <cell r="D139">
            <v>42417</v>
          </cell>
          <cell r="F139">
            <v>27600</v>
          </cell>
          <cell r="G139" t="str">
            <v>NO RADICADO - TERMINOS DE TIEMPOS VENCIDOS</v>
          </cell>
          <cell r="H139">
            <v>27600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  <cell r="Q139">
            <v>0</v>
          </cell>
          <cell r="R139">
            <v>0</v>
          </cell>
        </row>
        <row r="140">
          <cell r="A140" t="str">
            <v>4-000O0000126638</v>
          </cell>
          <cell r="B140" t="str">
            <v>4-000O0000126638</v>
          </cell>
          <cell r="C140">
            <v>42422</v>
          </cell>
          <cell r="D140">
            <v>42422</v>
          </cell>
          <cell r="F140">
            <v>2254956</v>
          </cell>
          <cell r="G140" t="str">
            <v>NO RADICADO - TERMINOS DE TIEMPOS VENCIDOS</v>
          </cell>
          <cell r="H140">
            <v>2254956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  <cell r="Q140">
            <v>0</v>
          </cell>
          <cell r="R140">
            <v>0</v>
          </cell>
        </row>
        <row r="141">
          <cell r="A141" t="str">
            <v>4-000J0000090272</v>
          </cell>
          <cell r="B141" t="str">
            <v>4-000J0000090272</v>
          </cell>
          <cell r="C141">
            <v>42425</v>
          </cell>
          <cell r="D141">
            <v>42425</v>
          </cell>
          <cell r="F141">
            <v>153206</v>
          </cell>
          <cell r="G141" t="str">
            <v>NO RADICADO - TERMINOS DE TIEMPOS VENCIDOS</v>
          </cell>
          <cell r="H141">
            <v>153206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  <cell r="Q141">
            <v>0</v>
          </cell>
          <cell r="R141">
            <v>0</v>
          </cell>
        </row>
        <row r="142">
          <cell r="A142" t="str">
            <v>4-000O0000127810</v>
          </cell>
          <cell r="B142" t="str">
            <v>4-000O0000127810</v>
          </cell>
          <cell r="C142">
            <v>42425</v>
          </cell>
          <cell r="D142">
            <v>42425</v>
          </cell>
          <cell r="F142">
            <v>296937</v>
          </cell>
          <cell r="G142" t="str">
            <v>NO RADICADO - TERMINOS DE TIEMPOS VENCIDOS</v>
          </cell>
          <cell r="H142">
            <v>296937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0</v>
          </cell>
          <cell r="Q142">
            <v>0</v>
          </cell>
          <cell r="R142">
            <v>0</v>
          </cell>
        </row>
        <row r="143">
          <cell r="A143" t="str">
            <v>4-000J0000090670</v>
          </cell>
          <cell r="B143" t="str">
            <v>4-000J0000090670</v>
          </cell>
          <cell r="C143">
            <v>42428</v>
          </cell>
          <cell r="D143">
            <v>42428</v>
          </cell>
          <cell r="F143">
            <v>358647</v>
          </cell>
          <cell r="G143" t="str">
            <v>NO RADICADO - TERMINOS DE TIEMPOS VENCIDOS</v>
          </cell>
          <cell r="H143">
            <v>358647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P143">
            <v>0</v>
          </cell>
          <cell r="Q143">
            <v>0</v>
          </cell>
          <cell r="R143">
            <v>0</v>
          </cell>
        </row>
        <row r="144">
          <cell r="A144" t="str">
            <v>4-000H0000057827</v>
          </cell>
          <cell r="B144" t="str">
            <v>4-000H0000057827</v>
          </cell>
          <cell r="C144">
            <v>42429</v>
          </cell>
          <cell r="D144">
            <v>42429</v>
          </cell>
          <cell r="F144">
            <v>20500</v>
          </cell>
          <cell r="G144" t="str">
            <v>NO RADICADO - TERMINOS DE TIEMPOS VENCIDOS</v>
          </cell>
          <cell r="H144">
            <v>20500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A145" t="str">
            <v>6-0H460001624275</v>
          </cell>
          <cell r="B145" t="str">
            <v>6-0H460001624275</v>
          </cell>
          <cell r="C145">
            <v>42429</v>
          </cell>
          <cell r="D145">
            <v>42429</v>
          </cell>
          <cell r="F145">
            <v>524120</v>
          </cell>
          <cell r="G145" t="str">
            <v>NO RADICADO - TERMINOS DE TIEMPOS VENCIDOS</v>
          </cell>
          <cell r="H145">
            <v>524120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0</v>
          </cell>
        </row>
        <row r="146">
          <cell r="A146" t="str">
            <v>4-000H0000057941</v>
          </cell>
          <cell r="B146" t="str">
            <v>4-000H0000057941</v>
          </cell>
          <cell r="C146">
            <v>42430</v>
          </cell>
          <cell r="D146">
            <v>42430</v>
          </cell>
          <cell r="F146">
            <v>45300</v>
          </cell>
          <cell r="G146" t="str">
            <v>NO RADICADO - TERMINOS DE TIEMPOS VENCIDOS</v>
          </cell>
          <cell r="H146">
            <v>45300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P146">
            <v>0</v>
          </cell>
          <cell r="Q146">
            <v>0</v>
          </cell>
          <cell r="R146">
            <v>0</v>
          </cell>
        </row>
        <row r="147">
          <cell r="A147" t="str">
            <v>4-000J0000091872</v>
          </cell>
          <cell r="B147" t="str">
            <v>4-000J0000091872</v>
          </cell>
          <cell r="C147">
            <v>42433</v>
          </cell>
          <cell r="D147">
            <v>42433</v>
          </cell>
          <cell r="F147">
            <v>39500</v>
          </cell>
          <cell r="G147" t="str">
            <v>NO RADICADO - TERMINOS DE TIEMPOS VENCIDOS</v>
          </cell>
          <cell r="H147">
            <v>39500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  <cell r="Q147">
            <v>0</v>
          </cell>
          <cell r="R147">
            <v>0</v>
          </cell>
        </row>
        <row r="148">
          <cell r="A148" t="str">
            <v>4-000J0000091893</v>
          </cell>
          <cell r="B148" t="str">
            <v>4-000J0000091893</v>
          </cell>
          <cell r="C148">
            <v>42433</v>
          </cell>
          <cell r="D148">
            <v>42433</v>
          </cell>
          <cell r="F148">
            <v>77482</v>
          </cell>
          <cell r="G148" t="str">
            <v>NO RADICADO - TERMINOS DE TIEMPOS VENCIDOS</v>
          </cell>
          <cell r="H148">
            <v>77482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P148">
            <v>0</v>
          </cell>
          <cell r="Q148">
            <v>0</v>
          </cell>
          <cell r="R148">
            <v>0</v>
          </cell>
        </row>
        <row r="149">
          <cell r="A149" t="str">
            <v>4-000O0000130290</v>
          </cell>
          <cell r="B149" t="str">
            <v>4-000O0000130290</v>
          </cell>
          <cell r="C149">
            <v>42433</v>
          </cell>
          <cell r="D149">
            <v>42433</v>
          </cell>
          <cell r="F149">
            <v>84882</v>
          </cell>
          <cell r="G149" t="str">
            <v>NO RADICADO - TERMINOS DE TIEMPOS VENCIDOS</v>
          </cell>
          <cell r="H149">
            <v>84882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</row>
        <row r="150">
          <cell r="A150" t="str">
            <v>4-000H0000059144</v>
          </cell>
          <cell r="B150" t="str">
            <v>4-000H0000059144</v>
          </cell>
          <cell r="C150">
            <v>42440</v>
          </cell>
          <cell r="D150">
            <v>42440</v>
          </cell>
          <cell r="F150">
            <v>18800</v>
          </cell>
          <cell r="G150" t="str">
            <v>NO RADICADO - TERMINOS DE TIEMPOS VENCIDOS</v>
          </cell>
          <cell r="H150">
            <v>18800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0</v>
          </cell>
          <cell r="Q150">
            <v>0</v>
          </cell>
          <cell r="R150">
            <v>0</v>
          </cell>
        </row>
        <row r="151">
          <cell r="A151" t="str">
            <v>4-000H0000059474</v>
          </cell>
          <cell r="B151" t="str">
            <v>4-000H0000059474</v>
          </cell>
          <cell r="C151">
            <v>42443</v>
          </cell>
          <cell r="D151">
            <v>42443</v>
          </cell>
          <cell r="F151">
            <v>21400</v>
          </cell>
          <cell r="G151" t="str">
            <v>NO RADICADO - TERMINOS DE TIEMPOS VENCIDOS</v>
          </cell>
          <cell r="H151">
            <v>21400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  <cell r="Q151">
            <v>0</v>
          </cell>
          <cell r="R151">
            <v>0</v>
          </cell>
        </row>
        <row r="152">
          <cell r="A152" t="str">
            <v>4-000O0000132827</v>
          </cell>
          <cell r="B152" t="str">
            <v>4-000O0000132827</v>
          </cell>
          <cell r="C152">
            <v>42443</v>
          </cell>
          <cell r="D152">
            <v>42443</v>
          </cell>
          <cell r="F152">
            <v>95900</v>
          </cell>
          <cell r="G152" t="str">
            <v>NO RADICADO - TERMINOS DE TIEMPOS VENCIDOS</v>
          </cell>
          <cell r="H152">
            <v>95900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P152">
            <v>0</v>
          </cell>
          <cell r="Q152">
            <v>0</v>
          </cell>
          <cell r="R152">
            <v>0</v>
          </cell>
        </row>
        <row r="153">
          <cell r="A153" t="str">
            <v>4-000B0000055999</v>
          </cell>
          <cell r="B153" t="str">
            <v>4-000B0000055999</v>
          </cell>
          <cell r="C153">
            <v>42444</v>
          </cell>
          <cell r="D153">
            <v>42444</v>
          </cell>
          <cell r="F153">
            <v>18800</v>
          </cell>
          <cell r="G153" t="str">
            <v>NO RADICADO - TERMINOS DE TIEMPOS VENCIDOS</v>
          </cell>
          <cell r="H153">
            <v>18800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  <cell r="Q153">
            <v>0</v>
          </cell>
          <cell r="R153">
            <v>0</v>
          </cell>
        </row>
        <row r="154">
          <cell r="A154" t="str">
            <v>4-000J0000094112</v>
          </cell>
          <cell r="B154" t="str">
            <v>4-000J0000094112</v>
          </cell>
          <cell r="C154">
            <v>42444</v>
          </cell>
          <cell r="D154">
            <v>42444</v>
          </cell>
          <cell r="F154">
            <v>82523</v>
          </cell>
          <cell r="G154" t="str">
            <v>NO RADICADO - TERMINOS DE TIEMPOS VENCIDOS</v>
          </cell>
          <cell r="H154">
            <v>82523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4-000H0000059820</v>
          </cell>
          <cell r="B155" t="str">
            <v>4-000H0000059820</v>
          </cell>
          <cell r="C155">
            <v>42445</v>
          </cell>
          <cell r="D155">
            <v>42445</v>
          </cell>
          <cell r="F155">
            <v>54075</v>
          </cell>
          <cell r="G155" t="str">
            <v>NO RADICADO - TERMINOS DE TIEMPOS VENCIDOS</v>
          </cell>
          <cell r="H155">
            <v>54075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P155">
            <v>0</v>
          </cell>
          <cell r="Q155">
            <v>0</v>
          </cell>
          <cell r="R155">
            <v>0</v>
          </cell>
        </row>
        <row r="156">
          <cell r="A156" t="str">
            <v>4-000J0000094260</v>
          </cell>
          <cell r="B156" t="str">
            <v>4-000J0000094260</v>
          </cell>
          <cell r="C156">
            <v>42445</v>
          </cell>
          <cell r="D156">
            <v>42445</v>
          </cell>
          <cell r="F156">
            <v>39500</v>
          </cell>
          <cell r="G156" t="str">
            <v>NO RADICADO - TERMINOS DE TIEMPOS VENCIDOS</v>
          </cell>
          <cell r="H156">
            <v>39500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A157" t="str">
            <v>4-000H0000059865</v>
          </cell>
          <cell r="B157" t="str">
            <v>4-000H0000059865</v>
          </cell>
          <cell r="C157">
            <v>42446</v>
          </cell>
          <cell r="D157">
            <v>42446</v>
          </cell>
          <cell r="F157">
            <v>27600</v>
          </cell>
          <cell r="G157" t="str">
            <v>NO RADICADO - TERMINOS DE TIEMPOS VENCIDOS</v>
          </cell>
          <cell r="H157">
            <v>27600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  <cell r="Q157">
            <v>0</v>
          </cell>
          <cell r="R157">
            <v>0</v>
          </cell>
        </row>
        <row r="158">
          <cell r="A158" t="str">
            <v>4-000H0000059887</v>
          </cell>
          <cell r="B158" t="str">
            <v>4-000H0000059887</v>
          </cell>
          <cell r="C158">
            <v>42446</v>
          </cell>
          <cell r="D158">
            <v>42446</v>
          </cell>
          <cell r="F158">
            <v>27600</v>
          </cell>
          <cell r="G158" t="str">
            <v>NO RADICADO - TERMINOS DE TIEMPOS VENCIDOS</v>
          </cell>
          <cell r="H158">
            <v>27600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P158">
            <v>0</v>
          </cell>
          <cell r="Q158">
            <v>0</v>
          </cell>
          <cell r="R158">
            <v>0</v>
          </cell>
        </row>
        <row r="159">
          <cell r="A159" t="str">
            <v>4-000O0000133683</v>
          </cell>
          <cell r="B159" t="str">
            <v>4-000O0000133683</v>
          </cell>
          <cell r="C159">
            <v>42446</v>
          </cell>
          <cell r="D159">
            <v>42446</v>
          </cell>
          <cell r="F159">
            <v>46361</v>
          </cell>
          <cell r="G159" t="str">
            <v>NO RADICADO - TERMINOS DE TIEMPOS VENCIDOS</v>
          </cell>
          <cell r="H159">
            <v>46361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 t="str">
            <v>4-000B0000056494</v>
          </cell>
          <cell r="B160" t="str">
            <v>4-000B0000056494</v>
          </cell>
          <cell r="C160">
            <v>42447</v>
          </cell>
          <cell r="D160">
            <v>42447</v>
          </cell>
          <cell r="F160">
            <v>38700</v>
          </cell>
          <cell r="G160" t="str">
            <v>NO RADICADO - TERMINOS DE TIEMPOS VENCIDOS</v>
          </cell>
          <cell r="H160">
            <v>38700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 t="str">
            <v>4-000J0000094814</v>
          </cell>
          <cell r="B161" t="str">
            <v>4-000J0000094814</v>
          </cell>
          <cell r="C161">
            <v>42447</v>
          </cell>
          <cell r="D161">
            <v>42447</v>
          </cell>
          <cell r="F161">
            <v>18800</v>
          </cell>
          <cell r="G161" t="str">
            <v>NO RADICADO - TERMINOS DE TIEMPOS VENCIDOS</v>
          </cell>
          <cell r="H161">
            <v>18800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A162" t="str">
            <v>4-000O0000134121</v>
          </cell>
          <cell r="B162" t="str">
            <v>4-000O0000134121</v>
          </cell>
          <cell r="C162">
            <v>42447</v>
          </cell>
          <cell r="D162">
            <v>42447</v>
          </cell>
          <cell r="F162">
            <v>1173471</v>
          </cell>
          <cell r="G162" t="str">
            <v>NO RADICADO - TERMINOS DE TIEMPOS VENCIDOS</v>
          </cell>
          <cell r="H162">
            <v>1173471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  <cell r="Q162">
            <v>0</v>
          </cell>
          <cell r="R162">
            <v>0</v>
          </cell>
        </row>
        <row r="163">
          <cell r="A163" t="str">
            <v>4-000O0000134389</v>
          </cell>
          <cell r="B163" t="str">
            <v>4-000O0000134389</v>
          </cell>
          <cell r="C163">
            <v>42449</v>
          </cell>
          <cell r="D163">
            <v>42449</v>
          </cell>
          <cell r="F163">
            <v>296512</v>
          </cell>
          <cell r="G163" t="str">
            <v>NO RADICADO - TERMINOS DE TIEMPOS VENCIDOS</v>
          </cell>
          <cell r="H163">
            <v>296512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P163">
            <v>0</v>
          </cell>
          <cell r="Q163">
            <v>0</v>
          </cell>
          <cell r="R163">
            <v>0</v>
          </cell>
        </row>
        <row r="164">
          <cell r="A164" t="str">
            <v>4-000J0000095531</v>
          </cell>
          <cell r="B164" t="str">
            <v>4-000J0000095531</v>
          </cell>
          <cell r="C164">
            <v>42457</v>
          </cell>
          <cell r="D164">
            <v>42457</v>
          </cell>
          <cell r="F164">
            <v>104064</v>
          </cell>
          <cell r="G164" t="str">
            <v>NO RADICADO - TERMINOS DE TIEMPOS VENCIDOS</v>
          </cell>
          <cell r="H164">
            <v>104064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P164">
            <v>0</v>
          </cell>
          <cell r="Q164">
            <v>0</v>
          </cell>
          <cell r="R164">
            <v>0</v>
          </cell>
        </row>
        <row r="165">
          <cell r="A165" t="str">
            <v>4-000H0000060775</v>
          </cell>
          <cell r="B165" t="str">
            <v>4-000H0000060775</v>
          </cell>
          <cell r="C165">
            <v>42459</v>
          </cell>
          <cell r="D165">
            <v>42459</v>
          </cell>
          <cell r="F165">
            <v>136300</v>
          </cell>
          <cell r="G165" t="str">
            <v>NO RADICADO - TERMINOS DE TIEMPOS VENCIDOS</v>
          </cell>
          <cell r="H165">
            <v>136300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A166" t="str">
            <v>4-000H0000061039</v>
          </cell>
          <cell r="B166" t="str">
            <v>4-000H0000061039</v>
          </cell>
          <cell r="C166">
            <v>42460</v>
          </cell>
          <cell r="D166">
            <v>42460</v>
          </cell>
          <cell r="F166">
            <v>27600</v>
          </cell>
          <cell r="G166" t="str">
            <v>NO RADICADO - TERMINOS DE TIEMPOS VENCIDOS</v>
          </cell>
          <cell r="H166">
            <v>27600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A167" t="str">
            <v>4-000J0000096154</v>
          </cell>
          <cell r="B167" t="str">
            <v>4-000J0000096154</v>
          </cell>
          <cell r="C167">
            <v>42460</v>
          </cell>
          <cell r="D167">
            <v>42460</v>
          </cell>
          <cell r="F167">
            <v>159517</v>
          </cell>
          <cell r="G167" t="str">
            <v>NO RADICADO - TERMINOS DE TIEMPOS VENCIDOS</v>
          </cell>
          <cell r="H167">
            <v>159517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  <cell r="Q167">
            <v>0</v>
          </cell>
          <cell r="R167">
            <v>0</v>
          </cell>
        </row>
        <row r="168">
          <cell r="A168" t="str">
            <v>4-000J0000096318</v>
          </cell>
          <cell r="B168" t="str">
            <v>4-000J0000096318</v>
          </cell>
          <cell r="C168">
            <v>42460</v>
          </cell>
          <cell r="D168">
            <v>42460</v>
          </cell>
          <cell r="F168">
            <v>58173</v>
          </cell>
          <cell r="G168" t="str">
            <v>NO RADICADO - TERMINOS DE TIEMPOS VENCIDOS</v>
          </cell>
          <cell r="H168">
            <v>58173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A169" t="str">
            <v>4-000O0000136052</v>
          </cell>
          <cell r="B169" t="str">
            <v>4-000O0000136052</v>
          </cell>
          <cell r="C169">
            <v>42460</v>
          </cell>
          <cell r="D169">
            <v>42460</v>
          </cell>
          <cell r="F169">
            <v>45300</v>
          </cell>
          <cell r="G169" t="str">
            <v>NO RADICADO - TERMINOS DE TIEMPOS VENCIDOS</v>
          </cell>
          <cell r="H169">
            <v>45300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4-000H0000061432</v>
          </cell>
          <cell r="B170" t="str">
            <v>4-000H0000061432</v>
          </cell>
          <cell r="C170">
            <v>42464</v>
          </cell>
          <cell r="D170">
            <v>42464</v>
          </cell>
          <cell r="F170">
            <v>27600</v>
          </cell>
          <cell r="G170" t="str">
            <v>NO RADICADO - TERMINOS DE TIEMPOS VENCIDOS</v>
          </cell>
          <cell r="H170">
            <v>27600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  <cell r="Q170">
            <v>0</v>
          </cell>
          <cell r="R170">
            <v>0</v>
          </cell>
        </row>
        <row r="171">
          <cell r="A171" t="str">
            <v>4-000H0000061447</v>
          </cell>
          <cell r="B171" t="str">
            <v>4-000H0000061447</v>
          </cell>
          <cell r="C171">
            <v>42464</v>
          </cell>
          <cell r="D171">
            <v>42464</v>
          </cell>
          <cell r="F171">
            <v>18800</v>
          </cell>
          <cell r="G171" t="str">
            <v>NO RADICADO - TERMINOS DE TIEMPOS VENCIDOS</v>
          </cell>
          <cell r="H171">
            <v>18800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4-000J0000096837</v>
          </cell>
          <cell r="B172" t="str">
            <v>4-000J0000096837</v>
          </cell>
          <cell r="C172">
            <v>42464</v>
          </cell>
          <cell r="D172">
            <v>42464</v>
          </cell>
          <cell r="F172">
            <v>95837</v>
          </cell>
          <cell r="G172" t="str">
            <v>NO RADICADO - TERMINOS DE TIEMPOS VENCIDOS</v>
          </cell>
          <cell r="H172">
            <v>95837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P172">
            <v>0</v>
          </cell>
          <cell r="Q172">
            <v>0</v>
          </cell>
          <cell r="R172">
            <v>0</v>
          </cell>
        </row>
        <row r="173">
          <cell r="A173" t="str">
            <v>4-000J0000097927</v>
          </cell>
          <cell r="B173" t="str">
            <v>4-000J0000097927</v>
          </cell>
          <cell r="C173">
            <v>42469</v>
          </cell>
          <cell r="D173">
            <v>42469</v>
          </cell>
          <cell r="F173">
            <v>115921</v>
          </cell>
          <cell r="G173" t="str">
            <v>NO RADICADO - TERMINOS DE TIEMPOS VENCIDOS</v>
          </cell>
          <cell r="H173">
            <v>115921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  <cell r="Q173">
            <v>0</v>
          </cell>
          <cell r="R173">
            <v>0</v>
          </cell>
        </row>
        <row r="174">
          <cell r="A174" t="str">
            <v>4-000O0000138934</v>
          </cell>
          <cell r="B174" t="str">
            <v>4-000O0000138934</v>
          </cell>
          <cell r="C174">
            <v>42471</v>
          </cell>
          <cell r="D174">
            <v>42471</v>
          </cell>
          <cell r="F174">
            <v>101959</v>
          </cell>
          <cell r="G174" t="str">
            <v>NO RADICADO - TERMINOS DE TIEMPOS VENCIDOS</v>
          </cell>
          <cell r="H174">
            <v>101959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A175" t="str">
            <v>4-000O0000139987</v>
          </cell>
          <cell r="B175" t="str">
            <v>4-000O0000139987</v>
          </cell>
          <cell r="C175">
            <v>42474</v>
          </cell>
          <cell r="D175">
            <v>42474</v>
          </cell>
          <cell r="F175">
            <v>187600</v>
          </cell>
          <cell r="G175" t="str">
            <v>NO RADICADO - TERMINOS DE TIEMPOS VENCIDOS</v>
          </cell>
          <cell r="H175">
            <v>187600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P175">
            <v>0</v>
          </cell>
          <cell r="Q175">
            <v>0</v>
          </cell>
          <cell r="R175">
            <v>0</v>
          </cell>
        </row>
        <row r="176">
          <cell r="A176" t="str">
            <v>4-000O0000140150</v>
          </cell>
          <cell r="B176" t="str">
            <v>4-000O0000140150</v>
          </cell>
          <cell r="C176">
            <v>42475</v>
          </cell>
          <cell r="D176">
            <v>42475</v>
          </cell>
          <cell r="F176">
            <v>91050</v>
          </cell>
          <cell r="G176" t="str">
            <v>NO RADICADO - TERMINOS DE TIEMPOS VENCIDOS</v>
          </cell>
          <cell r="H176">
            <v>91050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  <cell r="Q176">
            <v>0</v>
          </cell>
          <cell r="R176">
            <v>0</v>
          </cell>
        </row>
        <row r="177">
          <cell r="A177" t="str">
            <v>4-000O0000140358</v>
          </cell>
          <cell r="B177" t="str">
            <v>4-000O0000140358</v>
          </cell>
          <cell r="C177">
            <v>42475</v>
          </cell>
          <cell r="D177">
            <v>42475</v>
          </cell>
          <cell r="F177">
            <v>440500</v>
          </cell>
          <cell r="G177" t="str">
            <v>NO RADICADO - TERMINOS DE TIEMPOS VENCIDOS</v>
          </cell>
          <cell r="H177">
            <v>440500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A178" t="str">
            <v>4-000H0000063233</v>
          </cell>
          <cell r="B178" t="str">
            <v>4-000H0000063233</v>
          </cell>
          <cell r="C178">
            <v>42480</v>
          </cell>
          <cell r="D178">
            <v>42480</v>
          </cell>
          <cell r="F178">
            <v>22100</v>
          </cell>
          <cell r="G178" t="str">
            <v>NO RADICADO - TERMINOS DE TIEMPOS VENCIDOS</v>
          </cell>
          <cell r="H178">
            <v>22100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P178">
            <v>0</v>
          </cell>
          <cell r="Q178">
            <v>0</v>
          </cell>
          <cell r="R178">
            <v>0</v>
          </cell>
        </row>
        <row r="179">
          <cell r="A179" t="str">
            <v>4-000O0000142023</v>
          </cell>
          <cell r="B179" t="str">
            <v>4-000O0000142023</v>
          </cell>
          <cell r="C179">
            <v>42482</v>
          </cell>
          <cell r="D179">
            <v>42482</v>
          </cell>
          <cell r="F179">
            <v>140201</v>
          </cell>
          <cell r="G179" t="str">
            <v>NO RADICADO - TERMINOS DE TIEMPOS VENCIDOS</v>
          </cell>
          <cell r="H179">
            <v>140201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  <cell r="Q179">
            <v>0</v>
          </cell>
          <cell r="R179">
            <v>0</v>
          </cell>
        </row>
        <row r="180">
          <cell r="A180" t="str">
            <v>4-000H0000063982</v>
          </cell>
          <cell r="B180" t="str">
            <v>4-000H0000063982</v>
          </cell>
          <cell r="C180">
            <v>42487</v>
          </cell>
          <cell r="D180">
            <v>42487</v>
          </cell>
          <cell r="F180">
            <v>20500</v>
          </cell>
          <cell r="G180" t="str">
            <v>NO RADICADO - TERMINOS DE TIEMPOS VENCIDOS</v>
          </cell>
          <cell r="H180">
            <v>20500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  <cell r="Q180">
            <v>0</v>
          </cell>
          <cell r="R180">
            <v>0</v>
          </cell>
        </row>
        <row r="181">
          <cell r="A181" t="str">
            <v>4-000J0000101129</v>
          </cell>
          <cell r="B181" t="str">
            <v>4-000J0000101129</v>
          </cell>
          <cell r="C181">
            <v>42487</v>
          </cell>
          <cell r="D181">
            <v>42487</v>
          </cell>
          <cell r="F181">
            <v>750665</v>
          </cell>
          <cell r="G181" t="str">
            <v>NO RADICADO - TERMINOS DE TIEMPOS VENCIDOS</v>
          </cell>
          <cell r="H181">
            <v>750665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A182" t="str">
            <v>4-000J0000101134</v>
          </cell>
          <cell r="B182" t="str">
            <v>4-000J0000101134</v>
          </cell>
          <cell r="C182">
            <v>42488</v>
          </cell>
          <cell r="D182">
            <v>42488</v>
          </cell>
          <cell r="F182">
            <v>48703</v>
          </cell>
          <cell r="G182" t="str">
            <v>NO RADICADO - TERMINOS DE TIEMPOS VENCIDOS</v>
          </cell>
          <cell r="H182">
            <v>48703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  <cell r="Q182">
            <v>0</v>
          </cell>
          <cell r="R182">
            <v>0</v>
          </cell>
        </row>
        <row r="183">
          <cell r="A183" t="str">
            <v>4-000O0000143536</v>
          </cell>
          <cell r="B183" t="str">
            <v>4-000O0000143536</v>
          </cell>
          <cell r="C183">
            <v>42489</v>
          </cell>
          <cell r="D183">
            <v>42489</v>
          </cell>
          <cell r="F183">
            <v>962726</v>
          </cell>
          <cell r="G183" t="str">
            <v>NO RADICADO - TERMINOS DE TIEMPOS VENCIDOS</v>
          </cell>
          <cell r="H183">
            <v>962726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P183">
            <v>0</v>
          </cell>
          <cell r="Q183">
            <v>0</v>
          </cell>
          <cell r="R183">
            <v>0</v>
          </cell>
        </row>
        <row r="184">
          <cell r="A184" t="str">
            <v>4-000H0000064777</v>
          </cell>
          <cell r="B184" t="str">
            <v>4-000H0000064777</v>
          </cell>
          <cell r="C184">
            <v>42494</v>
          </cell>
          <cell r="D184">
            <v>42494</v>
          </cell>
          <cell r="F184">
            <v>54491</v>
          </cell>
          <cell r="G184" t="str">
            <v>NO RADICADO - TERMINOS DE TIEMPOS VENCIDOS</v>
          </cell>
          <cell r="H184">
            <v>54491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P184">
            <v>0</v>
          </cell>
          <cell r="Q184">
            <v>0</v>
          </cell>
          <cell r="R184">
            <v>0</v>
          </cell>
        </row>
        <row r="185">
          <cell r="A185" t="str">
            <v>4-000J0000102419</v>
          </cell>
          <cell r="B185" t="str">
            <v>4-000J0000102419</v>
          </cell>
          <cell r="C185">
            <v>42494</v>
          </cell>
          <cell r="D185">
            <v>42494</v>
          </cell>
          <cell r="F185">
            <v>46058</v>
          </cell>
          <cell r="G185" t="str">
            <v>NO RADICADO - TERMINOS DE TIEMPOS VENCIDOS</v>
          </cell>
          <cell r="H185">
            <v>46058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  <cell r="Q185">
            <v>0</v>
          </cell>
          <cell r="R185">
            <v>0</v>
          </cell>
        </row>
        <row r="186">
          <cell r="A186" t="str">
            <v>4-000J0000102421</v>
          </cell>
          <cell r="B186" t="str">
            <v>4-000J0000102421</v>
          </cell>
          <cell r="C186">
            <v>42494</v>
          </cell>
          <cell r="D186">
            <v>42494</v>
          </cell>
          <cell r="F186">
            <v>45886</v>
          </cell>
          <cell r="G186" t="str">
            <v>NO RADICADO - TERMINOS DE TIEMPOS VENCIDOS</v>
          </cell>
          <cell r="H186">
            <v>45886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  <cell r="Q186">
            <v>0</v>
          </cell>
          <cell r="R186">
            <v>0</v>
          </cell>
        </row>
        <row r="187">
          <cell r="A187" t="str">
            <v>4-000H0000064918</v>
          </cell>
          <cell r="B187" t="str">
            <v>4-000H0000064918</v>
          </cell>
          <cell r="C187">
            <v>42495</v>
          </cell>
          <cell r="D187">
            <v>42495</v>
          </cell>
          <cell r="F187">
            <v>19100</v>
          </cell>
          <cell r="G187" t="str">
            <v>NO RADICADO - TERMINOS DE TIEMPOS VENCIDOS</v>
          </cell>
          <cell r="H187">
            <v>19100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A188" t="str">
            <v>4-000H0000064934</v>
          </cell>
          <cell r="B188" t="str">
            <v>4-000H0000064934</v>
          </cell>
          <cell r="C188">
            <v>42495</v>
          </cell>
          <cell r="D188">
            <v>42495</v>
          </cell>
          <cell r="F188">
            <v>18800</v>
          </cell>
          <cell r="G188" t="str">
            <v>NO RADICADO - TERMINOS DE TIEMPOS VENCIDOS</v>
          </cell>
          <cell r="H188">
            <v>18800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P188">
            <v>0</v>
          </cell>
          <cell r="Q188">
            <v>0</v>
          </cell>
          <cell r="R188">
            <v>0</v>
          </cell>
        </row>
        <row r="189">
          <cell r="A189" t="str">
            <v>4-000H0000065063</v>
          </cell>
          <cell r="B189" t="str">
            <v>4-000H0000065063</v>
          </cell>
          <cell r="C189">
            <v>42496</v>
          </cell>
          <cell r="D189">
            <v>42496</v>
          </cell>
          <cell r="F189">
            <v>18800</v>
          </cell>
          <cell r="G189" t="str">
            <v>NO RADICADO - TERMINOS DE TIEMPOS VENCIDOS</v>
          </cell>
          <cell r="H189">
            <v>18800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4-000H0000065177</v>
          </cell>
          <cell r="B190" t="str">
            <v>4-000H0000065177</v>
          </cell>
          <cell r="C190">
            <v>42496</v>
          </cell>
          <cell r="D190">
            <v>42496</v>
          </cell>
          <cell r="F190">
            <v>46058</v>
          </cell>
          <cell r="G190" t="str">
            <v>NO RADICADO - TERMINOS DE TIEMPOS VENCIDOS</v>
          </cell>
          <cell r="H190">
            <v>46058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P190">
            <v>0</v>
          </cell>
          <cell r="Q190">
            <v>0</v>
          </cell>
          <cell r="R190">
            <v>0</v>
          </cell>
        </row>
        <row r="191">
          <cell r="A191" t="str">
            <v>4-000J0000102982</v>
          </cell>
          <cell r="B191" t="str">
            <v>4-000J0000102982</v>
          </cell>
          <cell r="C191">
            <v>42499</v>
          </cell>
          <cell r="D191">
            <v>42499</v>
          </cell>
          <cell r="F191">
            <v>158236</v>
          </cell>
          <cell r="G191" t="str">
            <v>NO RADICADO - TERMINOS DE TIEMPOS VENCIDOS</v>
          </cell>
          <cell r="H191">
            <v>158236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P191">
            <v>0</v>
          </cell>
          <cell r="Q191">
            <v>0</v>
          </cell>
          <cell r="R191">
            <v>0</v>
          </cell>
        </row>
        <row r="192">
          <cell r="A192" t="str">
            <v>4-000H0000065287</v>
          </cell>
          <cell r="B192" t="str">
            <v>4-000H0000065287</v>
          </cell>
          <cell r="C192">
            <v>42500</v>
          </cell>
          <cell r="D192">
            <v>42500</v>
          </cell>
          <cell r="F192">
            <v>27600</v>
          </cell>
          <cell r="G192" t="str">
            <v>NO RADICADO - TERMINOS DE TIEMPOS VENCIDOS</v>
          </cell>
          <cell r="H192">
            <v>27600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P192">
            <v>0</v>
          </cell>
          <cell r="Q192">
            <v>0</v>
          </cell>
          <cell r="R192">
            <v>0</v>
          </cell>
        </row>
        <row r="193">
          <cell r="A193" t="str">
            <v>4-000H0000065301</v>
          </cell>
          <cell r="B193" t="str">
            <v>4-000H0000065301</v>
          </cell>
          <cell r="C193">
            <v>42500</v>
          </cell>
          <cell r="D193">
            <v>42500</v>
          </cell>
          <cell r="F193">
            <v>27600</v>
          </cell>
          <cell r="G193" t="str">
            <v>NO RADICADO - TERMINOS DE TIEMPOS VENCIDOS</v>
          </cell>
          <cell r="H193">
            <v>27600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P193">
            <v>0</v>
          </cell>
          <cell r="Q193">
            <v>0</v>
          </cell>
          <cell r="R193">
            <v>0</v>
          </cell>
        </row>
        <row r="194">
          <cell r="A194" t="str">
            <v>4-000O0000145972</v>
          </cell>
          <cell r="B194" t="str">
            <v>4-000O0000145972</v>
          </cell>
          <cell r="C194">
            <v>42500</v>
          </cell>
          <cell r="D194">
            <v>42500</v>
          </cell>
          <cell r="F194">
            <v>222349</v>
          </cell>
          <cell r="G194" t="str">
            <v>NO RADICADO - TERMINOS DE TIEMPOS VENCIDOS</v>
          </cell>
          <cell r="H194">
            <v>222349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P194">
            <v>0</v>
          </cell>
          <cell r="Q194">
            <v>0</v>
          </cell>
          <cell r="R194">
            <v>0</v>
          </cell>
        </row>
        <row r="195">
          <cell r="A195" t="str">
            <v>4-000J0000103363</v>
          </cell>
          <cell r="B195" t="str">
            <v>4-000J0000103363</v>
          </cell>
          <cell r="C195">
            <v>42501</v>
          </cell>
          <cell r="D195">
            <v>42501</v>
          </cell>
          <cell r="F195">
            <v>47370</v>
          </cell>
          <cell r="G195" t="str">
            <v>NO RADICADO - TERMINOS DE TIEMPOS VENCIDOS</v>
          </cell>
          <cell r="H195">
            <v>47370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P195">
            <v>0</v>
          </cell>
          <cell r="Q195">
            <v>0</v>
          </cell>
          <cell r="R195">
            <v>0</v>
          </cell>
        </row>
        <row r="196">
          <cell r="A196" t="str">
            <v>4-000H0000065899</v>
          </cell>
          <cell r="B196" t="str">
            <v>4-000H0000065899</v>
          </cell>
          <cell r="C196">
            <v>42506</v>
          </cell>
          <cell r="D196">
            <v>42506</v>
          </cell>
          <cell r="F196">
            <v>12900</v>
          </cell>
          <cell r="G196" t="str">
            <v>NO RADICADO - TERMINOS DE TIEMPOS VENCIDOS</v>
          </cell>
          <cell r="H196">
            <v>12900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7">
          <cell r="A197" t="str">
            <v>4-000H0000065900</v>
          </cell>
          <cell r="B197" t="str">
            <v>4-000H0000065900</v>
          </cell>
          <cell r="C197">
            <v>42506</v>
          </cell>
          <cell r="D197">
            <v>42506</v>
          </cell>
          <cell r="F197">
            <v>51600</v>
          </cell>
          <cell r="G197" t="str">
            <v>NO RADICADO - TERMINOS DE TIEMPOS VENCIDOS</v>
          </cell>
          <cell r="H197">
            <v>51600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P197">
            <v>0</v>
          </cell>
          <cell r="Q197">
            <v>0</v>
          </cell>
          <cell r="R197">
            <v>0</v>
          </cell>
        </row>
        <row r="198">
          <cell r="A198" t="str">
            <v>4-000O0000147555</v>
          </cell>
          <cell r="B198" t="str">
            <v>4-000O0000147555</v>
          </cell>
          <cell r="C198">
            <v>42507</v>
          </cell>
          <cell r="D198">
            <v>42507</v>
          </cell>
          <cell r="F198">
            <v>2867244</v>
          </cell>
          <cell r="G198" t="str">
            <v>NO RADICADO - TERMINOS DE TIEMPOS VENCIDOS</v>
          </cell>
          <cell r="H198">
            <v>2867244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A199" t="str">
            <v>4-000H0000066294</v>
          </cell>
          <cell r="B199" t="str">
            <v>4-000H0000066294</v>
          </cell>
          <cell r="C199">
            <v>42508</v>
          </cell>
          <cell r="D199">
            <v>42508</v>
          </cell>
          <cell r="F199">
            <v>18800</v>
          </cell>
          <cell r="G199" t="str">
            <v>NO RADICADO - TERMINOS DE TIEMPOS VENCIDOS</v>
          </cell>
          <cell r="H199">
            <v>18800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  <cell r="Q199">
            <v>0</v>
          </cell>
          <cell r="R199">
            <v>0</v>
          </cell>
        </row>
        <row r="200">
          <cell r="A200" t="str">
            <v>4-000J0000105326</v>
          </cell>
          <cell r="B200" t="str">
            <v>4-000J0000105326</v>
          </cell>
          <cell r="C200">
            <v>42510</v>
          </cell>
          <cell r="D200">
            <v>42510</v>
          </cell>
          <cell r="F200">
            <v>221570</v>
          </cell>
          <cell r="G200" t="str">
            <v>NO RADICADO - TERMINOS DE TIEMPOS VENCIDOS</v>
          </cell>
          <cell r="H200">
            <v>221570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P200">
            <v>0</v>
          </cell>
          <cell r="Q200">
            <v>0</v>
          </cell>
          <cell r="R200">
            <v>0</v>
          </cell>
        </row>
        <row r="201">
          <cell r="A201" t="str">
            <v>4-000J0000105451</v>
          </cell>
          <cell r="B201" t="str">
            <v>4-000J0000105451</v>
          </cell>
          <cell r="C201">
            <v>42513</v>
          </cell>
          <cell r="D201">
            <v>42513</v>
          </cell>
          <cell r="F201">
            <v>27600</v>
          </cell>
          <cell r="G201" t="str">
            <v>NO RADICADO - TERMINOS DE TIEMPOS VENCIDOS</v>
          </cell>
          <cell r="H201">
            <v>27600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P201">
            <v>0</v>
          </cell>
          <cell r="Q201">
            <v>0</v>
          </cell>
          <cell r="R201">
            <v>0</v>
          </cell>
        </row>
        <row r="202">
          <cell r="A202" t="str">
            <v>4-000O0000150421</v>
          </cell>
          <cell r="B202" t="str">
            <v>4-000O0000150421</v>
          </cell>
          <cell r="C202">
            <v>42520</v>
          </cell>
          <cell r="D202">
            <v>42520</v>
          </cell>
          <cell r="F202">
            <v>773780</v>
          </cell>
          <cell r="G202" t="str">
            <v>NO RADICADO - TERMINOS DE TIEMPOS VENCIDOS</v>
          </cell>
          <cell r="H202">
            <v>773780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P202">
            <v>0</v>
          </cell>
          <cell r="Q202">
            <v>0</v>
          </cell>
          <cell r="R202">
            <v>0</v>
          </cell>
        </row>
        <row r="203">
          <cell r="A203" t="str">
            <v>4-000H0000067536</v>
          </cell>
          <cell r="B203" t="str">
            <v>4-000H0000067536</v>
          </cell>
          <cell r="C203">
            <v>42521</v>
          </cell>
          <cell r="D203">
            <v>42521</v>
          </cell>
          <cell r="F203">
            <v>51600</v>
          </cell>
          <cell r="G203" t="str">
            <v>NO RADICADO - TERMINOS DE TIEMPOS VENCIDOS</v>
          </cell>
          <cell r="H203">
            <v>51600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P203">
            <v>0</v>
          </cell>
          <cell r="Q203">
            <v>0</v>
          </cell>
          <cell r="R203">
            <v>0</v>
          </cell>
        </row>
        <row r="204">
          <cell r="A204" t="str">
            <v>4-000H0000067544</v>
          </cell>
          <cell r="B204" t="str">
            <v>4-000H0000067544</v>
          </cell>
          <cell r="C204">
            <v>42521</v>
          </cell>
          <cell r="D204">
            <v>42521</v>
          </cell>
          <cell r="F204">
            <v>12900</v>
          </cell>
          <cell r="G204" t="str">
            <v>NO RADICADO - TERMINOS DE TIEMPOS VENCIDOS</v>
          </cell>
          <cell r="H204">
            <v>12900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P204">
            <v>0</v>
          </cell>
          <cell r="Q204">
            <v>0</v>
          </cell>
          <cell r="R204">
            <v>0</v>
          </cell>
        </row>
        <row r="205">
          <cell r="A205" t="str">
            <v>4-000H0000067546</v>
          </cell>
          <cell r="B205" t="str">
            <v>4-000H0000067546</v>
          </cell>
          <cell r="C205">
            <v>42521</v>
          </cell>
          <cell r="D205">
            <v>42521</v>
          </cell>
          <cell r="F205">
            <v>17500</v>
          </cell>
          <cell r="G205" t="str">
            <v>NO RADICADO - TERMINOS DE TIEMPOS VENCIDOS</v>
          </cell>
          <cell r="H205">
            <v>17500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P205">
            <v>0</v>
          </cell>
          <cell r="Q205">
            <v>0</v>
          </cell>
          <cell r="R205">
            <v>0</v>
          </cell>
        </row>
        <row r="206">
          <cell r="A206" t="str">
            <v>4-000H0000067609</v>
          </cell>
          <cell r="B206" t="str">
            <v>4-000H0000067609</v>
          </cell>
          <cell r="C206">
            <v>42521</v>
          </cell>
          <cell r="D206">
            <v>42521</v>
          </cell>
          <cell r="F206">
            <v>47649</v>
          </cell>
          <cell r="G206" t="str">
            <v>NO RADICADO - TERMINOS DE TIEMPOS VENCIDOS</v>
          </cell>
          <cell r="H206">
            <v>47649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A207" t="str">
            <v>4-000H0000067612</v>
          </cell>
          <cell r="B207" t="str">
            <v>4-000H0000067612</v>
          </cell>
          <cell r="C207">
            <v>42521</v>
          </cell>
          <cell r="D207">
            <v>42521</v>
          </cell>
          <cell r="F207">
            <v>49928</v>
          </cell>
          <cell r="G207" t="str">
            <v>NO RADICADO - TERMINOS DE TIEMPOS VENCIDOS</v>
          </cell>
          <cell r="H207">
            <v>49928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P207">
            <v>0</v>
          </cell>
          <cell r="Q207">
            <v>0</v>
          </cell>
          <cell r="R207">
            <v>0</v>
          </cell>
        </row>
        <row r="208">
          <cell r="A208" t="str">
            <v>4-000J0000106651</v>
          </cell>
          <cell r="B208" t="str">
            <v>4-000J0000106651</v>
          </cell>
          <cell r="C208">
            <v>42521</v>
          </cell>
          <cell r="D208">
            <v>42521</v>
          </cell>
          <cell r="F208">
            <v>103363</v>
          </cell>
          <cell r="G208" t="str">
            <v>NO RADICADO - TERMINOS DE TIEMPOS VENCIDOS</v>
          </cell>
          <cell r="H208">
            <v>103363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P208">
            <v>0</v>
          </cell>
          <cell r="Q208">
            <v>0</v>
          </cell>
          <cell r="R208">
            <v>0</v>
          </cell>
        </row>
        <row r="209">
          <cell r="A209" t="str">
            <v>4-000H0000068065</v>
          </cell>
          <cell r="B209" t="str">
            <v>4-000H0000068065</v>
          </cell>
          <cell r="C209">
            <v>42528</v>
          </cell>
          <cell r="D209">
            <v>42528</v>
          </cell>
          <cell r="F209">
            <v>160800</v>
          </cell>
          <cell r="G209" t="str">
            <v>NO RADICADO - TERMINOS DE TIEMPOS VENCIDOS</v>
          </cell>
          <cell r="H209">
            <v>160800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P209">
            <v>0</v>
          </cell>
          <cell r="Q209">
            <v>0</v>
          </cell>
          <cell r="R209">
            <v>0</v>
          </cell>
        </row>
        <row r="210">
          <cell r="A210" t="str">
            <v>4-000O0000152666</v>
          </cell>
          <cell r="B210" t="str">
            <v>4-000O0000152666</v>
          </cell>
          <cell r="C210">
            <v>42529</v>
          </cell>
          <cell r="D210">
            <v>42529</v>
          </cell>
          <cell r="F210">
            <v>46058</v>
          </cell>
          <cell r="G210" t="str">
            <v>NO RADICADO - TERMINOS DE TIEMPOS VENCIDOS</v>
          </cell>
          <cell r="H210">
            <v>46058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P210">
            <v>0</v>
          </cell>
          <cell r="Q210">
            <v>0</v>
          </cell>
          <cell r="R210">
            <v>0</v>
          </cell>
        </row>
        <row r="211">
          <cell r="A211" t="str">
            <v>4-000J0000108002</v>
          </cell>
          <cell r="B211" t="str">
            <v>4-000J0000108002</v>
          </cell>
          <cell r="C211">
            <v>42530</v>
          </cell>
          <cell r="D211">
            <v>42530</v>
          </cell>
          <cell r="F211">
            <v>127488</v>
          </cell>
          <cell r="G211" t="str">
            <v>NO RADICADO - TERMINOS DE TIEMPOS VENCIDOS</v>
          </cell>
          <cell r="H211">
            <v>127488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P211">
            <v>0</v>
          </cell>
          <cell r="Q211">
            <v>0</v>
          </cell>
          <cell r="R211">
            <v>0</v>
          </cell>
        </row>
        <row r="212">
          <cell r="A212" t="str">
            <v>4-000H0000068382</v>
          </cell>
          <cell r="B212" t="str">
            <v>4-000H0000068382</v>
          </cell>
          <cell r="C212">
            <v>42531</v>
          </cell>
          <cell r="D212">
            <v>42531</v>
          </cell>
          <cell r="F212">
            <v>20500</v>
          </cell>
          <cell r="G212" t="str">
            <v>NO RADICADO - TERMINOS DE TIEMPOS VENCIDOS</v>
          </cell>
          <cell r="H212">
            <v>20500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P212">
            <v>0</v>
          </cell>
          <cell r="Q212">
            <v>0</v>
          </cell>
          <cell r="R212">
            <v>0</v>
          </cell>
        </row>
        <row r="213">
          <cell r="A213" t="str">
            <v>4-000J0000108198</v>
          </cell>
          <cell r="B213" t="str">
            <v>4-000J0000108198</v>
          </cell>
          <cell r="C213">
            <v>42531</v>
          </cell>
          <cell r="D213">
            <v>42531</v>
          </cell>
          <cell r="F213">
            <v>45300</v>
          </cell>
          <cell r="G213" t="str">
            <v>NO RADICADO - TERMINOS DE TIEMPOS VENCIDOS</v>
          </cell>
          <cell r="H213">
            <v>45300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P213">
            <v>0</v>
          </cell>
          <cell r="Q213">
            <v>0</v>
          </cell>
          <cell r="R213">
            <v>0</v>
          </cell>
        </row>
        <row r="214">
          <cell r="A214" t="str">
            <v>4-000H0000068570</v>
          </cell>
          <cell r="B214" t="str">
            <v>4-000H0000068570</v>
          </cell>
          <cell r="C214">
            <v>42534</v>
          </cell>
          <cell r="D214">
            <v>42534</v>
          </cell>
          <cell r="F214">
            <v>1023834</v>
          </cell>
          <cell r="G214" t="str">
            <v>NO RADICADO - TERMINOS DE TIEMPOS VENCIDOS</v>
          </cell>
          <cell r="H214">
            <v>1023834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P214">
            <v>0</v>
          </cell>
          <cell r="Q214">
            <v>0</v>
          </cell>
          <cell r="R214">
            <v>0</v>
          </cell>
        </row>
        <row r="215">
          <cell r="A215" t="str">
            <v>4-000O0000153723</v>
          </cell>
          <cell r="B215" t="str">
            <v>4-000O0000153723</v>
          </cell>
          <cell r="C215">
            <v>42534</v>
          </cell>
          <cell r="D215">
            <v>42534</v>
          </cell>
          <cell r="F215">
            <v>1801080</v>
          </cell>
          <cell r="G215" t="str">
            <v>NO RADICADO - TERMINOS DE TIEMPOS VENCIDOS</v>
          </cell>
          <cell r="H215">
            <v>1801080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P215">
            <v>0</v>
          </cell>
          <cell r="Q215">
            <v>0</v>
          </cell>
          <cell r="R215">
            <v>0</v>
          </cell>
        </row>
        <row r="216">
          <cell r="A216" t="str">
            <v>4-000H0000068677</v>
          </cell>
          <cell r="B216" t="str">
            <v>4-000H0000068677</v>
          </cell>
          <cell r="C216">
            <v>42535</v>
          </cell>
          <cell r="D216">
            <v>42535</v>
          </cell>
          <cell r="F216">
            <v>122560</v>
          </cell>
          <cell r="G216" t="str">
            <v>NO RADICADO - TERMINOS DE TIEMPOS VENCIDOS</v>
          </cell>
          <cell r="H216">
            <v>122560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P216">
            <v>0</v>
          </cell>
          <cell r="Q216">
            <v>0</v>
          </cell>
          <cell r="R216">
            <v>0</v>
          </cell>
        </row>
        <row r="217">
          <cell r="A217" t="str">
            <v>4-000J0000108568</v>
          </cell>
          <cell r="B217" t="str">
            <v>4-000J0000108568</v>
          </cell>
          <cell r="C217">
            <v>42535</v>
          </cell>
          <cell r="D217">
            <v>42535</v>
          </cell>
          <cell r="F217">
            <v>46001</v>
          </cell>
          <cell r="G217" t="str">
            <v>NO RADICADO - TERMINOS DE TIEMPOS VENCIDOS</v>
          </cell>
          <cell r="H217">
            <v>46001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4-000J0000108604</v>
          </cell>
          <cell r="B218" t="str">
            <v>4-000J0000108604</v>
          </cell>
          <cell r="C218">
            <v>42535</v>
          </cell>
          <cell r="D218">
            <v>42535</v>
          </cell>
          <cell r="F218">
            <v>45728</v>
          </cell>
          <cell r="G218" t="str">
            <v>NO RADICADO - TERMINOS DE TIEMPOS VENCIDOS</v>
          </cell>
          <cell r="H218">
            <v>45728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P218">
            <v>0</v>
          </cell>
          <cell r="Q218">
            <v>0</v>
          </cell>
          <cell r="R218">
            <v>0</v>
          </cell>
        </row>
        <row r="219">
          <cell r="A219" t="str">
            <v>3-00000002937767</v>
          </cell>
          <cell r="B219" t="str">
            <v>3-00000002937767</v>
          </cell>
          <cell r="C219">
            <v>42536</v>
          </cell>
          <cell r="D219">
            <v>42536</v>
          </cell>
          <cell r="F219">
            <v>334098</v>
          </cell>
          <cell r="G219" t="str">
            <v>NO RADICADO - TERMINOS DE TIEMPOS VENCIDOS</v>
          </cell>
          <cell r="H219">
            <v>334098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  <cell r="Q219">
            <v>0</v>
          </cell>
          <cell r="R219">
            <v>0</v>
          </cell>
        </row>
        <row r="220">
          <cell r="A220" t="str">
            <v>4-000H0000069046</v>
          </cell>
          <cell r="B220" t="str">
            <v>4-000H0000069046</v>
          </cell>
          <cell r="C220">
            <v>42538</v>
          </cell>
          <cell r="D220">
            <v>42538</v>
          </cell>
          <cell r="F220">
            <v>49794</v>
          </cell>
          <cell r="G220" t="str">
            <v>NO RADICADO - TERMINOS DE TIEMPOS VENCIDOS</v>
          </cell>
          <cell r="H220">
            <v>49794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P220">
            <v>0</v>
          </cell>
          <cell r="Q220">
            <v>0</v>
          </cell>
          <cell r="R220">
            <v>0</v>
          </cell>
        </row>
        <row r="221">
          <cell r="A221" t="str">
            <v>4-000H0000069072</v>
          </cell>
          <cell r="B221" t="str">
            <v>4-000H0000069072</v>
          </cell>
          <cell r="C221">
            <v>42539</v>
          </cell>
          <cell r="D221">
            <v>42539</v>
          </cell>
          <cell r="F221">
            <v>57500</v>
          </cell>
          <cell r="G221" t="str">
            <v>NO RADICADO - TERMINOS DE TIEMPOS VENCIDOS</v>
          </cell>
          <cell r="H221">
            <v>57500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P221">
            <v>0</v>
          </cell>
          <cell r="Q221">
            <v>0</v>
          </cell>
          <cell r="R221">
            <v>0</v>
          </cell>
        </row>
        <row r="222">
          <cell r="A222" t="str">
            <v>4-000J0000109572</v>
          </cell>
          <cell r="B222" t="str">
            <v>4-000J0000109572</v>
          </cell>
          <cell r="C222">
            <v>42541</v>
          </cell>
          <cell r="D222">
            <v>42541</v>
          </cell>
          <cell r="F222">
            <v>45300</v>
          </cell>
          <cell r="G222" t="str">
            <v>NO RADICADO - TERMINOS DE TIEMPOS VENCIDOS</v>
          </cell>
          <cell r="H222">
            <v>45300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P222">
            <v>0</v>
          </cell>
          <cell r="Q222">
            <v>0</v>
          </cell>
          <cell r="R222">
            <v>0</v>
          </cell>
        </row>
        <row r="223">
          <cell r="A223" t="str">
            <v>4-000O0000155590</v>
          </cell>
          <cell r="B223" t="str">
            <v>4-000O0000155590</v>
          </cell>
          <cell r="C223">
            <v>42541</v>
          </cell>
          <cell r="D223">
            <v>42541</v>
          </cell>
          <cell r="F223">
            <v>5040086</v>
          </cell>
          <cell r="G223" t="str">
            <v>NO RADICADO - TERMINOS DE TIEMPOS VENCIDOS</v>
          </cell>
          <cell r="H223">
            <v>5040086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P223">
            <v>0</v>
          </cell>
          <cell r="Q223">
            <v>0</v>
          </cell>
          <cell r="R223">
            <v>0</v>
          </cell>
        </row>
        <row r="224">
          <cell r="A224" t="str">
            <v>4-000H0000069240</v>
          </cell>
          <cell r="B224" t="str">
            <v>4-000H0000069240</v>
          </cell>
          <cell r="C224">
            <v>42542</v>
          </cell>
          <cell r="D224">
            <v>42542</v>
          </cell>
          <cell r="F224">
            <v>46001</v>
          </cell>
          <cell r="G224" t="str">
            <v>NO RADICADO - TERMINOS DE TIEMPOS VENCIDOS</v>
          </cell>
          <cell r="H224">
            <v>46001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P224">
            <v>0</v>
          </cell>
          <cell r="Q224">
            <v>0</v>
          </cell>
          <cell r="R224">
            <v>0</v>
          </cell>
        </row>
        <row r="225">
          <cell r="A225" t="str">
            <v>4-000J0000110051</v>
          </cell>
          <cell r="B225" t="str">
            <v>4-000J0000110051</v>
          </cell>
          <cell r="C225">
            <v>42544</v>
          </cell>
          <cell r="D225">
            <v>42544</v>
          </cell>
          <cell r="F225">
            <v>53439</v>
          </cell>
          <cell r="G225" t="str">
            <v>NO RADICADO - TERMINOS DE TIEMPOS VENCIDOS</v>
          </cell>
          <cell r="H225">
            <v>53439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P225">
            <v>0</v>
          </cell>
          <cell r="Q225">
            <v>0</v>
          </cell>
          <cell r="R225">
            <v>0</v>
          </cell>
        </row>
        <row r="226">
          <cell r="A226" t="str">
            <v>4-000J0000110448</v>
          </cell>
          <cell r="B226" t="str">
            <v>4-000J0000110448</v>
          </cell>
          <cell r="C226">
            <v>42545</v>
          </cell>
          <cell r="D226">
            <v>42545</v>
          </cell>
          <cell r="F226">
            <v>161097</v>
          </cell>
          <cell r="G226" t="str">
            <v>NO RADICADO - TERMINOS DE TIEMPOS VENCIDOS</v>
          </cell>
          <cell r="H226">
            <v>161097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P226">
            <v>0</v>
          </cell>
          <cell r="Q226">
            <v>0</v>
          </cell>
          <cell r="R226">
            <v>0</v>
          </cell>
        </row>
        <row r="227">
          <cell r="A227" t="str">
            <v>4-000H0000069564</v>
          </cell>
          <cell r="B227" t="str">
            <v>4-000H0000069564</v>
          </cell>
          <cell r="C227">
            <v>42546</v>
          </cell>
          <cell r="D227">
            <v>42546</v>
          </cell>
          <cell r="F227">
            <v>45300</v>
          </cell>
          <cell r="G227" t="str">
            <v>NO RADICADO - TERMINOS DE TIEMPOS VENCIDOS</v>
          </cell>
          <cell r="H227">
            <v>45300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A228" t="str">
            <v>4-000H0000069697</v>
          </cell>
          <cell r="B228" t="str">
            <v>4-000H0000069697</v>
          </cell>
          <cell r="C228">
            <v>42549</v>
          </cell>
          <cell r="D228">
            <v>42549</v>
          </cell>
          <cell r="F228">
            <v>47813</v>
          </cell>
          <cell r="G228" t="str">
            <v>NO RADICADO - TERMINOS DE TIEMPOS VENCIDOS</v>
          </cell>
          <cell r="H228">
            <v>47813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P228">
            <v>0</v>
          </cell>
          <cell r="Q228">
            <v>0</v>
          </cell>
          <cell r="R228">
            <v>0</v>
          </cell>
        </row>
        <row r="229">
          <cell r="A229" t="str">
            <v>4-000O0000157430</v>
          </cell>
          <cell r="B229" t="str">
            <v>4-000O0000157430</v>
          </cell>
          <cell r="C229">
            <v>42549</v>
          </cell>
          <cell r="D229">
            <v>42549</v>
          </cell>
          <cell r="F229">
            <v>2185304</v>
          </cell>
          <cell r="G229" t="str">
            <v>NO RADICADO - TERMINOS DE TIEMPOS VENCIDOS</v>
          </cell>
          <cell r="H229">
            <v>2185304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P229">
            <v>0</v>
          </cell>
          <cell r="Q229">
            <v>0</v>
          </cell>
          <cell r="R229">
            <v>0</v>
          </cell>
        </row>
        <row r="230">
          <cell r="A230" t="str">
            <v>4-000J0000111394</v>
          </cell>
          <cell r="B230" t="str">
            <v>4-000J0000111394</v>
          </cell>
          <cell r="C230">
            <v>42554</v>
          </cell>
          <cell r="D230">
            <v>42554</v>
          </cell>
          <cell r="F230">
            <v>135964</v>
          </cell>
          <cell r="G230" t="str">
            <v>NO RADICADO - TERMINOS DE TIEMPOS VENCIDOS</v>
          </cell>
          <cell r="H230">
            <v>135964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P230">
            <v>0</v>
          </cell>
          <cell r="Q230">
            <v>0</v>
          </cell>
          <cell r="R230">
            <v>0</v>
          </cell>
        </row>
        <row r="231">
          <cell r="A231" t="str">
            <v>4-000J0000111520</v>
          </cell>
          <cell r="B231" t="str">
            <v>4-000J0000111520</v>
          </cell>
          <cell r="C231">
            <v>42556</v>
          </cell>
          <cell r="D231">
            <v>42556</v>
          </cell>
          <cell r="F231">
            <v>52338</v>
          </cell>
          <cell r="G231" t="str">
            <v>NO RADICADO - TERMINOS DE TIEMPOS VENCIDOS</v>
          </cell>
          <cell r="H231">
            <v>52338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A232" t="str">
            <v>4-000H0000070244</v>
          </cell>
          <cell r="B232" t="str">
            <v>4-000H0000070244</v>
          </cell>
          <cell r="C232">
            <v>42557</v>
          </cell>
          <cell r="D232">
            <v>42557</v>
          </cell>
          <cell r="F232">
            <v>20500</v>
          </cell>
          <cell r="G232" t="str">
            <v>NO RADICADO - TERMINOS DE TIEMPOS VENCIDOS</v>
          </cell>
          <cell r="H232">
            <v>20500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P232">
            <v>0</v>
          </cell>
          <cell r="Q232">
            <v>0</v>
          </cell>
          <cell r="R232">
            <v>0</v>
          </cell>
        </row>
        <row r="233">
          <cell r="A233" t="str">
            <v>4-000O0000158908</v>
          </cell>
          <cell r="B233" t="str">
            <v>4-000O0000158908</v>
          </cell>
          <cell r="C233">
            <v>42557</v>
          </cell>
          <cell r="D233">
            <v>42557</v>
          </cell>
          <cell r="F233">
            <v>1760387</v>
          </cell>
          <cell r="G233" t="str">
            <v>NO RADICADO - TERMINOS DE TIEMPOS VENCIDOS</v>
          </cell>
          <cell r="H233">
            <v>1760387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P233">
            <v>0</v>
          </cell>
          <cell r="Q233">
            <v>0</v>
          </cell>
          <cell r="R233">
            <v>0</v>
          </cell>
        </row>
        <row r="234">
          <cell r="A234" t="str">
            <v>4-000J0000112372</v>
          </cell>
          <cell r="B234" t="str">
            <v>4-000J0000112372</v>
          </cell>
          <cell r="C234">
            <v>42560</v>
          </cell>
          <cell r="D234">
            <v>42560</v>
          </cell>
          <cell r="F234">
            <v>109482</v>
          </cell>
          <cell r="G234" t="str">
            <v>NO RADICADO - TERMINOS DE TIEMPOS VENCIDOS</v>
          </cell>
          <cell r="H234">
            <v>109482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P234">
            <v>0</v>
          </cell>
          <cell r="Q234">
            <v>0</v>
          </cell>
          <cell r="R234">
            <v>0</v>
          </cell>
        </row>
        <row r="235">
          <cell r="A235" t="str">
            <v>4-000J0000112420</v>
          </cell>
          <cell r="B235" t="str">
            <v>4-000J0000112420</v>
          </cell>
          <cell r="C235">
            <v>42561</v>
          </cell>
          <cell r="D235">
            <v>42561</v>
          </cell>
          <cell r="F235">
            <v>45300</v>
          </cell>
          <cell r="G235" t="str">
            <v>NO RADICADO - TERMINOS DE TIEMPOS VENCIDOS</v>
          </cell>
          <cell r="H235">
            <v>45300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P235">
            <v>0</v>
          </cell>
          <cell r="Q235">
            <v>0</v>
          </cell>
          <cell r="R235">
            <v>0</v>
          </cell>
        </row>
        <row r="236">
          <cell r="A236" t="str">
            <v>4-000J0000113030</v>
          </cell>
          <cell r="B236" t="str">
            <v>4-000J0000113030</v>
          </cell>
          <cell r="C236">
            <v>42564</v>
          </cell>
          <cell r="D236">
            <v>42564</v>
          </cell>
          <cell r="F236">
            <v>60687</v>
          </cell>
          <cell r="G236" t="str">
            <v>NO RADICADO - TERMINOS DE TIEMPOS VENCIDOS</v>
          </cell>
          <cell r="H236">
            <v>60687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P236">
            <v>0</v>
          </cell>
          <cell r="Q236">
            <v>0</v>
          </cell>
          <cell r="R236">
            <v>0</v>
          </cell>
        </row>
        <row r="237">
          <cell r="A237" t="str">
            <v>4-000H0000071085</v>
          </cell>
          <cell r="B237" t="str">
            <v>4-000H0000071085</v>
          </cell>
          <cell r="C237">
            <v>42565</v>
          </cell>
          <cell r="D237">
            <v>42565</v>
          </cell>
          <cell r="F237">
            <v>46285</v>
          </cell>
          <cell r="G237" t="str">
            <v>NO RADICADO - TERMINOS DE TIEMPOS VENCIDOS</v>
          </cell>
          <cell r="H237">
            <v>46285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P237">
            <v>0</v>
          </cell>
          <cell r="Q237">
            <v>0</v>
          </cell>
          <cell r="R237">
            <v>0</v>
          </cell>
        </row>
        <row r="238">
          <cell r="A238" t="str">
            <v>4-000H0000071301</v>
          </cell>
          <cell r="B238" t="str">
            <v>4-000H0000071301</v>
          </cell>
          <cell r="C238">
            <v>42569</v>
          </cell>
          <cell r="D238">
            <v>42569</v>
          </cell>
          <cell r="F238">
            <v>18800</v>
          </cell>
          <cell r="G238" t="str">
            <v>NO RADICADO - TERMINOS DE TIEMPOS VENCIDOS</v>
          </cell>
          <cell r="H238">
            <v>18800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P238">
            <v>0</v>
          </cell>
          <cell r="Q238">
            <v>0</v>
          </cell>
          <cell r="R238">
            <v>0</v>
          </cell>
        </row>
        <row r="239">
          <cell r="A239" t="str">
            <v>4-000J0000113825</v>
          </cell>
          <cell r="B239" t="str">
            <v>4-000J0000113825</v>
          </cell>
          <cell r="C239">
            <v>42569</v>
          </cell>
          <cell r="D239">
            <v>42569</v>
          </cell>
          <cell r="F239">
            <v>75200</v>
          </cell>
          <cell r="G239" t="str">
            <v>NO RADICADO - TERMINOS DE TIEMPOS VENCIDOS</v>
          </cell>
          <cell r="H239">
            <v>75200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P239">
            <v>0</v>
          </cell>
          <cell r="Q239">
            <v>0</v>
          </cell>
          <cell r="R239">
            <v>0</v>
          </cell>
        </row>
        <row r="240">
          <cell r="A240" t="str">
            <v>4-000O0000161143</v>
          </cell>
          <cell r="B240" t="str">
            <v>4-000O0000161143</v>
          </cell>
          <cell r="C240">
            <v>42569</v>
          </cell>
          <cell r="D240">
            <v>42569</v>
          </cell>
          <cell r="F240">
            <v>1518447</v>
          </cell>
          <cell r="G240" t="str">
            <v>NO RADICADO - TERMINOS DE TIEMPOS VENCIDOS</v>
          </cell>
          <cell r="H240">
            <v>1518447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P240">
            <v>0</v>
          </cell>
          <cell r="Q240">
            <v>0</v>
          </cell>
          <cell r="R240">
            <v>0</v>
          </cell>
        </row>
        <row r="241">
          <cell r="A241" t="str">
            <v>4-000H0000071418</v>
          </cell>
          <cell r="B241" t="str">
            <v>4-000H0000071418</v>
          </cell>
          <cell r="C241">
            <v>42570</v>
          </cell>
          <cell r="D241">
            <v>42570</v>
          </cell>
          <cell r="F241">
            <v>18800</v>
          </cell>
          <cell r="G241" t="str">
            <v>NO RADICADO - TERMINOS DE TIEMPOS VENCIDOS</v>
          </cell>
          <cell r="H241">
            <v>18800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  <cell r="Q241">
            <v>0</v>
          </cell>
          <cell r="R241">
            <v>0</v>
          </cell>
        </row>
        <row r="242">
          <cell r="A242" t="str">
            <v>4-000J0000114485</v>
          </cell>
          <cell r="B242" t="str">
            <v>4-000J0000114485</v>
          </cell>
          <cell r="C242">
            <v>42573</v>
          </cell>
          <cell r="D242">
            <v>42573</v>
          </cell>
          <cell r="F242">
            <v>46001</v>
          </cell>
          <cell r="G242" t="str">
            <v>NO RADICADO - TERMINOS DE TIEMPOS VENCIDOS</v>
          </cell>
          <cell r="H242">
            <v>46001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P242">
            <v>0</v>
          </cell>
          <cell r="Q242">
            <v>0</v>
          </cell>
          <cell r="R242">
            <v>0</v>
          </cell>
        </row>
        <row r="243">
          <cell r="A243" t="str">
            <v>4-000J0000114645</v>
          </cell>
          <cell r="B243" t="str">
            <v>4-000J0000114645</v>
          </cell>
          <cell r="C243">
            <v>42576</v>
          </cell>
          <cell r="D243">
            <v>42576</v>
          </cell>
          <cell r="F243">
            <v>46258</v>
          </cell>
          <cell r="G243" t="str">
            <v>NO RADICADO - TERMINOS DE TIEMPOS VENCIDOS</v>
          </cell>
          <cell r="H243">
            <v>46258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  <cell r="Q243">
            <v>0</v>
          </cell>
          <cell r="R243">
            <v>0</v>
          </cell>
        </row>
        <row r="244">
          <cell r="A244" t="str">
            <v>4-000J0000114698</v>
          </cell>
          <cell r="B244" t="str">
            <v>4-000J0000114698</v>
          </cell>
          <cell r="C244">
            <v>42576</v>
          </cell>
          <cell r="D244">
            <v>42576</v>
          </cell>
          <cell r="F244">
            <v>128847</v>
          </cell>
          <cell r="G244" t="str">
            <v>NO RADICADO - TERMINOS DE TIEMPOS VENCIDOS</v>
          </cell>
          <cell r="H244">
            <v>128847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P244">
            <v>0</v>
          </cell>
          <cell r="Q244">
            <v>0</v>
          </cell>
          <cell r="R244">
            <v>0</v>
          </cell>
        </row>
        <row r="245">
          <cell r="A245" t="str">
            <v>6-0H460001693694</v>
          </cell>
          <cell r="B245" t="str">
            <v>6-0H460001693694</v>
          </cell>
          <cell r="C245">
            <v>42577</v>
          </cell>
          <cell r="D245">
            <v>42577</v>
          </cell>
          <cell r="F245">
            <v>205100</v>
          </cell>
          <cell r="G245" t="str">
            <v>NO RADICADO - TERMINOS DE TIEMPOS VENCIDOS</v>
          </cell>
          <cell r="H245">
            <v>205100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0</v>
          </cell>
          <cell r="Q245">
            <v>0</v>
          </cell>
          <cell r="R245">
            <v>0</v>
          </cell>
        </row>
        <row r="246">
          <cell r="A246" t="str">
            <v>2-HLV-0001857895</v>
          </cell>
          <cell r="B246" t="str">
            <v>2-HLV-0001857895</v>
          </cell>
          <cell r="C246">
            <v>42578</v>
          </cell>
          <cell r="D246">
            <v>42578</v>
          </cell>
          <cell r="F246">
            <v>541209</v>
          </cell>
          <cell r="G246" t="str">
            <v>NO RADICADO - TERMINOS DE TIEMPOS VENCIDOS</v>
          </cell>
          <cell r="H246">
            <v>541209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P246">
            <v>0</v>
          </cell>
          <cell r="Q246">
            <v>0</v>
          </cell>
          <cell r="R246">
            <v>0</v>
          </cell>
        </row>
        <row r="247">
          <cell r="A247" t="str">
            <v>6-0H460001694421</v>
          </cell>
          <cell r="B247" t="str">
            <v>6-0H460001694421</v>
          </cell>
          <cell r="C247">
            <v>42579</v>
          </cell>
          <cell r="D247">
            <v>42579</v>
          </cell>
          <cell r="F247">
            <v>46618</v>
          </cell>
          <cell r="G247" t="str">
            <v>NO RADICADO - TERMINOS DE TIEMPOS VENCIDOS</v>
          </cell>
          <cell r="H247">
            <v>46618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  <cell r="Q247">
            <v>0</v>
          </cell>
          <cell r="R247">
            <v>0</v>
          </cell>
        </row>
        <row r="248">
          <cell r="A248" t="str">
            <v>2-IMI-0000436744</v>
          </cell>
          <cell r="B248" t="str">
            <v>2-IMI-0000436744</v>
          </cell>
          <cell r="C248">
            <v>42580</v>
          </cell>
          <cell r="D248">
            <v>42580</v>
          </cell>
          <cell r="F248">
            <v>1199822</v>
          </cell>
          <cell r="G248" t="str">
            <v>NO RADICADO - TERMINOS DE TIEMPOS VENCIDOS</v>
          </cell>
          <cell r="H248">
            <v>1199822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P248">
            <v>0</v>
          </cell>
          <cell r="Q248">
            <v>0</v>
          </cell>
          <cell r="R248">
            <v>0</v>
          </cell>
        </row>
        <row r="249">
          <cell r="A249" t="str">
            <v>4-000J0000115644</v>
          </cell>
          <cell r="B249" t="str">
            <v>4-000J0000115644</v>
          </cell>
          <cell r="C249">
            <v>42580</v>
          </cell>
          <cell r="D249">
            <v>42580</v>
          </cell>
          <cell r="F249">
            <v>1214271</v>
          </cell>
          <cell r="G249" t="str">
            <v>NO RADICADO - TERMINOS DE TIEMPOS VENCIDOS</v>
          </cell>
          <cell r="H249">
            <v>1214271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P249">
            <v>0</v>
          </cell>
          <cell r="Q249">
            <v>0</v>
          </cell>
          <cell r="R249">
            <v>0</v>
          </cell>
        </row>
        <row r="250">
          <cell r="A250" t="str">
            <v>4-000O0000164144</v>
          </cell>
          <cell r="B250" t="str">
            <v>4-000O0000164144</v>
          </cell>
          <cell r="C250">
            <v>42580</v>
          </cell>
          <cell r="D250">
            <v>42580</v>
          </cell>
          <cell r="F250">
            <v>104611</v>
          </cell>
          <cell r="G250" t="str">
            <v>NO RADICADO - TERMINOS DE TIEMPOS VENCIDOS</v>
          </cell>
          <cell r="H250">
            <v>104611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P250">
            <v>0</v>
          </cell>
          <cell r="Q250">
            <v>0</v>
          </cell>
          <cell r="R250">
            <v>0</v>
          </cell>
        </row>
        <row r="251">
          <cell r="A251" t="str">
            <v>2-HLV-0001859466</v>
          </cell>
          <cell r="B251" t="str">
            <v>2-HLV-0001859466</v>
          </cell>
          <cell r="C251">
            <v>42582</v>
          </cell>
          <cell r="D251">
            <v>42582</v>
          </cell>
          <cell r="F251">
            <v>11800</v>
          </cell>
          <cell r="G251" t="str">
            <v>NO RADICADO - TERMINOS DE TIEMPOS VENCIDOS</v>
          </cell>
          <cell r="H251">
            <v>11800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P251">
            <v>0</v>
          </cell>
          <cell r="Q251">
            <v>0</v>
          </cell>
          <cell r="R251">
            <v>0</v>
          </cell>
        </row>
        <row r="252">
          <cell r="A252" t="str">
            <v>2-IMI-0000436986</v>
          </cell>
          <cell r="B252" t="str">
            <v>2-IMI-0000436986</v>
          </cell>
          <cell r="C252">
            <v>42582</v>
          </cell>
          <cell r="D252">
            <v>42582</v>
          </cell>
          <cell r="F252">
            <v>2660461</v>
          </cell>
          <cell r="G252" t="str">
            <v>NO RADICADO - TERMINOS DE TIEMPOS VENCIDOS</v>
          </cell>
          <cell r="H252">
            <v>2660461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>
            <v>0</v>
          </cell>
          <cell r="Q252">
            <v>0</v>
          </cell>
          <cell r="R252">
            <v>0</v>
          </cell>
        </row>
        <row r="253">
          <cell r="A253" t="str">
            <v>SCO0000101480</v>
          </cell>
          <cell r="B253" t="str">
            <v>SCO0000101480</v>
          </cell>
          <cell r="C253">
            <v>42611.316412037035</v>
          </cell>
          <cell r="D253">
            <v>42611.316412037035</v>
          </cell>
          <cell r="F253">
            <v>198090</v>
          </cell>
          <cell r="G253" t="str">
            <v>DEVUELTAS</v>
          </cell>
          <cell r="H253">
            <v>0</v>
          </cell>
          <cell r="I253">
            <v>0</v>
          </cell>
          <cell r="J253">
            <v>198090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P253">
            <v>0</v>
          </cell>
          <cell r="Q253">
            <v>0</v>
          </cell>
          <cell r="R253">
            <v>0</v>
          </cell>
        </row>
        <row r="254">
          <cell r="A254" t="str">
            <v>SCO0003327639</v>
          </cell>
          <cell r="B254">
            <v>3327639</v>
          </cell>
          <cell r="C254">
            <v>43312</v>
          </cell>
          <cell r="D254">
            <v>43312</v>
          </cell>
          <cell r="F254">
            <v>100576</v>
          </cell>
          <cell r="G254" t="str">
            <v>SALDO A FAVOR DEL PRESTADOR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>
            <v>0</v>
          </cell>
          <cell r="Q254">
            <v>0</v>
          </cell>
          <cell r="R254">
            <v>0</v>
          </cell>
        </row>
        <row r="255">
          <cell r="A255" t="str">
            <v>SCO0003838314</v>
          </cell>
          <cell r="B255">
            <v>3838314</v>
          </cell>
          <cell r="C255">
            <v>43419</v>
          </cell>
          <cell r="D255">
            <v>43419</v>
          </cell>
          <cell r="F255">
            <v>51300</v>
          </cell>
          <cell r="G255" t="str">
            <v>DEVUELTAS</v>
          </cell>
          <cell r="H255">
            <v>0</v>
          </cell>
          <cell r="I255">
            <v>0</v>
          </cell>
          <cell r="J255">
            <v>51300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P255">
            <v>0</v>
          </cell>
          <cell r="Q255">
            <v>0</v>
          </cell>
          <cell r="R255">
            <v>0</v>
          </cell>
        </row>
        <row r="256">
          <cell r="A256" t="str">
            <v>SCO0006551452</v>
          </cell>
          <cell r="B256">
            <v>6551452</v>
          </cell>
          <cell r="C256">
            <v>44090</v>
          </cell>
          <cell r="D256">
            <v>44090</v>
          </cell>
          <cell r="F256">
            <v>217000</v>
          </cell>
          <cell r="G256" t="str">
            <v>NO RADICADA</v>
          </cell>
          <cell r="H256">
            <v>217000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P256">
            <v>0</v>
          </cell>
          <cell r="Q256">
            <v>0</v>
          </cell>
          <cell r="R256">
            <v>0</v>
          </cell>
        </row>
        <row r="257">
          <cell r="A257" t="str">
            <v>SCO0006561224</v>
          </cell>
          <cell r="B257">
            <v>6561224</v>
          </cell>
          <cell r="C257">
            <v>44093</v>
          </cell>
          <cell r="D257">
            <v>44093</v>
          </cell>
          <cell r="F257">
            <v>217000</v>
          </cell>
          <cell r="G257" t="str">
            <v>NO RADICADA</v>
          </cell>
          <cell r="H257">
            <v>217000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P257">
            <v>0</v>
          </cell>
          <cell r="Q257">
            <v>0</v>
          </cell>
          <cell r="R257">
            <v>0</v>
          </cell>
        </row>
        <row r="258">
          <cell r="A258" t="str">
            <v>SSCO0007031416</v>
          </cell>
          <cell r="B258">
            <v>7031416</v>
          </cell>
          <cell r="C258">
            <v>44235</v>
          </cell>
          <cell r="D258">
            <v>44235</v>
          </cell>
          <cell r="F258">
            <v>1785700</v>
          </cell>
          <cell r="G258" t="str">
            <v>CANCELADA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P258">
            <v>0</v>
          </cell>
          <cell r="Q258">
            <v>0</v>
          </cell>
          <cell r="R258">
            <v>1785700</v>
          </cell>
        </row>
        <row r="259">
          <cell r="A259" t="str">
            <v>SSCO0007032697</v>
          </cell>
          <cell r="B259">
            <v>7032697</v>
          </cell>
          <cell r="C259">
            <v>44239</v>
          </cell>
          <cell r="D259">
            <v>44239</v>
          </cell>
          <cell r="F259">
            <v>779864</v>
          </cell>
          <cell r="G259" t="str">
            <v>CANCELADA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P259">
            <v>0</v>
          </cell>
          <cell r="Q259">
            <v>0</v>
          </cell>
          <cell r="R259">
            <v>779864</v>
          </cell>
        </row>
        <row r="260">
          <cell r="A260" t="str">
            <v>SSCO0007034306</v>
          </cell>
          <cell r="B260">
            <v>7034306</v>
          </cell>
          <cell r="C260">
            <v>44246</v>
          </cell>
          <cell r="D260">
            <v>44246</v>
          </cell>
          <cell r="F260">
            <v>334791</v>
          </cell>
          <cell r="G260" t="str">
            <v>CANCELADA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P260">
            <v>0</v>
          </cell>
          <cell r="Q260">
            <v>0</v>
          </cell>
          <cell r="R260">
            <v>334791</v>
          </cell>
        </row>
        <row r="261">
          <cell r="A261" t="str">
            <v>SSCO0007041090</v>
          </cell>
          <cell r="B261">
            <v>7041090</v>
          </cell>
          <cell r="C261">
            <v>44271</v>
          </cell>
          <cell r="D261">
            <v>44271</v>
          </cell>
          <cell r="F261">
            <v>5543</v>
          </cell>
          <cell r="G261" t="str">
            <v>SALDO A FAVOR DEL PRESTADOR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P261">
            <v>0</v>
          </cell>
          <cell r="Q261">
            <v>0</v>
          </cell>
          <cell r="R261">
            <v>0</v>
          </cell>
        </row>
        <row r="262">
          <cell r="A262" t="str">
            <v>SSCO0007042129</v>
          </cell>
          <cell r="B262">
            <v>7042129</v>
          </cell>
          <cell r="C262">
            <v>44275</v>
          </cell>
          <cell r="D262">
            <v>44275</v>
          </cell>
          <cell r="F262">
            <v>577875</v>
          </cell>
          <cell r="G262" t="str">
            <v>CANCELADA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  <cell r="Q262">
            <v>0</v>
          </cell>
          <cell r="R262">
            <v>577875</v>
          </cell>
        </row>
        <row r="263">
          <cell r="A263" t="str">
            <v>SSCO0007046352</v>
          </cell>
          <cell r="B263">
            <v>7046352</v>
          </cell>
          <cell r="C263">
            <v>44293</v>
          </cell>
          <cell r="D263">
            <v>44293</v>
          </cell>
          <cell r="F263">
            <v>695600</v>
          </cell>
          <cell r="G263" t="str">
            <v>CANCELADA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P263">
            <v>0</v>
          </cell>
          <cell r="Q263">
            <v>0</v>
          </cell>
          <cell r="R263">
            <v>695600</v>
          </cell>
        </row>
        <row r="264">
          <cell r="A264" t="str">
            <v>SSCO0007057155</v>
          </cell>
          <cell r="B264">
            <v>7057155</v>
          </cell>
          <cell r="C264">
            <v>44332</v>
          </cell>
          <cell r="D264">
            <v>44332</v>
          </cell>
          <cell r="F264">
            <v>60298</v>
          </cell>
          <cell r="G264" t="str">
            <v>NO RADICADA</v>
          </cell>
          <cell r="H264">
            <v>60298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  <cell r="Q264">
            <v>0</v>
          </cell>
          <cell r="R264">
            <v>0</v>
          </cell>
        </row>
        <row r="265">
          <cell r="A265" t="str">
            <v>SSCO0007062223</v>
          </cell>
          <cell r="B265">
            <v>7062223</v>
          </cell>
          <cell r="C265">
            <v>44348</v>
          </cell>
          <cell r="D265">
            <v>44348</v>
          </cell>
          <cell r="F265">
            <v>307292</v>
          </cell>
          <cell r="G265" t="str">
            <v>CANCELADA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P265">
            <v>0</v>
          </cell>
          <cell r="Q265">
            <v>0</v>
          </cell>
          <cell r="R265">
            <v>307292</v>
          </cell>
        </row>
        <row r="266">
          <cell r="A266" t="str">
            <v>SSCO0007062542</v>
          </cell>
          <cell r="B266">
            <v>7062542</v>
          </cell>
          <cell r="C266">
            <v>44349</v>
          </cell>
          <cell r="D266">
            <v>44349</v>
          </cell>
          <cell r="F266">
            <v>108881</v>
          </cell>
          <cell r="G266" t="str">
            <v>CANCELADA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P266">
            <v>0</v>
          </cell>
          <cell r="Q266">
            <v>0</v>
          </cell>
          <cell r="R266">
            <v>108881</v>
          </cell>
        </row>
        <row r="267">
          <cell r="A267" t="str">
            <v>SSCO0007063431</v>
          </cell>
          <cell r="B267">
            <v>7063431</v>
          </cell>
          <cell r="C267">
            <v>44352</v>
          </cell>
          <cell r="D267">
            <v>44352</v>
          </cell>
          <cell r="F267">
            <v>216994</v>
          </cell>
          <cell r="G267" t="str">
            <v>NO RADICADA</v>
          </cell>
          <cell r="H267">
            <v>216994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  <cell r="Q267">
            <v>0</v>
          </cell>
          <cell r="R267">
            <v>0</v>
          </cell>
        </row>
        <row r="268">
          <cell r="A268" t="str">
            <v>SSCO0007063637</v>
          </cell>
          <cell r="B268">
            <v>7063637</v>
          </cell>
          <cell r="C268">
            <v>44353</v>
          </cell>
          <cell r="D268">
            <v>44353</v>
          </cell>
          <cell r="F268">
            <v>43600</v>
          </cell>
          <cell r="G268" t="str">
            <v>CANCELADA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P268">
            <v>0</v>
          </cell>
          <cell r="Q268">
            <v>0</v>
          </cell>
          <cell r="R268">
            <v>43600</v>
          </cell>
        </row>
        <row r="269">
          <cell r="A269" t="str">
            <v>SSCO0007063774</v>
          </cell>
          <cell r="B269">
            <v>7063774</v>
          </cell>
          <cell r="C269">
            <v>44354</v>
          </cell>
          <cell r="D269">
            <v>44354</v>
          </cell>
          <cell r="F269">
            <v>78900</v>
          </cell>
          <cell r="G269" t="str">
            <v>CANCELADA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  <cell r="Q269">
            <v>0</v>
          </cell>
          <cell r="R269">
            <v>78900</v>
          </cell>
        </row>
        <row r="270">
          <cell r="A270" t="str">
            <v>SSCO0007064365</v>
          </cell>
          <cell r="B270">
            <v>7064365</v>
          </cell>
          <cell r="C270">
            <v>44356</v>
          </cell>
          <cell r="D270">
            <v>44356</v>
          </cell>
          <cell r="F270">
            <v>120000</v>
          </cell>
          <cell r="G270" t="str">
            <v>NO RADICADA</v>
          </cell>
          <cell r="H270">
            <v>120000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P270">
            <v>0</v>
          </cell>
          <cell r="Q270">
            <v>0</v>
          </cell>
          <cell r="R270">
            <v>0</v>
          </cell>
        </row>
        <row r="271">
          <cell r="A271" t="str">
            <v>SSCO0007064363</v>
          </cell>
          <cell r="B271">
            <v>7064363</v>
          </cell>
          <cell r="C271">
            <v>44356</v>
          </cell>
          <cell r="D271">
            <v>44356</v>
          </cell>
          <cell r="F271">
            <v>365400</v>
          </cell>
          <cell r="G271" t="str">
            <v>CANCELADA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P271">
            <v>0</v>
          </cell>
          <cell r="Q271">
            <v>0</v>
          </cell>
          <cell r="R271">
            <v>365400</v>
          </cell>
        </row>
        <row r="272">
          <cell r="A272" t="str">
            <v>SSCO0007064636</v>
          </cell>
          <cell r="B272">
            <v>7064636</v>
          </cell>
          <cell r="C272">
            <v>44357</v>
          </cell>
          <cell r="D272">
            <v>44357</v>
          </cell>
          <cell r="F272">
            <v>60000</v>
          </cell>
          <cell r="G272" t="str">
            <v>NO RADICADA</v>
          </cell>
          <cell r="H272">
            <v>60000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P272">
            <v>0</v>
          </cell>
          <cell r="Q272">
            <v>0</v>
          </cell>
          <cell r="R272">
            <v>0</v>
          </cell>
        </row>
        <row r="273">
          <cell r="A273" t="str">
            <v>SSCO0007065092</v>
          </cell>
          <cell r="B273">
            <v>7065092</v>
          </cell>
          <cell r="C273">
            <v>44358</v>
          </cell>
          <cell r="D273">
            <v>44358</v>
          </cell>
          <cell r="F273">
            <v>93919</v>
          </cell>
          <cell r="G273" t="str">
            <v>CANCELADA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P273">
            <v>0</v>
          </cell>
          <cell r="Q273">
            <v>0</v>
          </cell>
          <cell r="R273">
            <v>93919</v>
          </cell>
        </row>
        <row r="274">
          <cell r="A274" t="str">
            <v>SSCO0007065413</v>
          </cell>
          <cell r="B274">
            <v>7065413</v>
          </cell>
          <cell r="C274">
            <v>44359</v>
          </cell>
          <cell r="D274">
            <v>44359</v>
          </cell>
          <cell r="F274">
            <v>14351835</v>
          </cell>
          <cell r="G274" t="str">
            <v>NO RADICADA</v>
          </cell>
          <cell r="H274">
            <v>14351835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P274">
            <v>0</v>
          </cell>
          <cell r="Q274">
            <v>0</v>
          </cell>
          <cell r="R274">
            <v>0</v>
          </cell>
        </row>
        <row r="275">
          <cell r="A275" t="str">
            <v>SSCO0007065414</v>
          </cell>
          <cell r="B275">
            <v>7065414</v>
          </cell>
          <cell r="C275">
            <v>44359</v>
          </cell>
          <cell r="D275">
            <v>44359</v>
          </cell>
          <cell r="F275">
            <v>60000</v>
          </cell>
          <cell r="G275" t="str">
            <v>NO RADICADA</v>
          </cell>
          <cell r="H275">
            <v>60000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P275">
            <v>0</v>
          </cell>
          <cell r="Q275">
            <v>0</v>
          </cell>
          <cell r="R275">
            <v>0</v>
          </cell>
        </row>
        <row r="276">
          <cell r="A276" t="str">
            <v>SSCO0007065582</v>
          </cell>
          <cell r="B276">
            <v>7065582</v>
          </cell>
          <cell r="C276">
            <v>44360</v>
          </cell>
          <cell r="D276">
            <v>44360</v>
          </cell>
          <cell r="F276">
            <v>60000</v>
          </cell>
          <cell r="G276" t="str">
            <v>NO RADICADA</v>
          </cell>
          <cell r="H276">
            <v>60000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P276">
            <v>0</v>
          </cell>
          <cell r="Q276">
            <v>0</v>
          </cell>
          <cell r="R276">
            <v>0</v>
          </cell>
        </row>
        <row r="277">
          <cell r="A277" t="str">
            <v>SSCO0007065578</v>
          </cell>
          <cell r="B277">
            <v>7065578</v>
          </cell>
          <cell r="C277">
            <v>44360</v>
          </cell>
          <cell r="D277">
            <v>44360</v>
          </cell>
          <cell r="F277">
            <v>845965</v>
          </cell>
          <cell r="G277" t="str">
            <v>CANCELADA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P277">
            <v>0</v>
          </cell>
          <cell r="Q277">
            <v>0</v>
          </cell>
          <cell r="R277">
            <v>845965</v>
          </cell>
        </row>
        <row r="278">
          <cell r="A278" t="str">
            <v>SSCO0007066098</v>
          </cell>
          <cell r="B278">
            <v>7066098</v>
          </cell>
          <cell r="C278">
            <v>44362</v>
          </cell>
          <cell r="D278">
            <v>44362</v>
          </cell>
          <cell r="F278">
            <v>60000</v>
          </cell>
          <cell r="G278" t="str">
            <v>NO RADICADA</v>
          </cell>
          <cell r="H278">
            <v>60000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P278">
            <v>0</v>
          </cell>
          <cell r="Q278">
            <v>0</v>
          </cell>
          <cell r="R278">
            <v>0</v>
          </cell>
        </row>
        <row r="279">
          <cell r="A279" t="str">
            <v>SSCO0007065923</v>
          </cell>
          <cell r="B279">
            <v>7065923</v>
          </cell>
          <cell r="C279">
            <v>44362</v>
          </cell>
          <cell r="D279">
            <v>44362</v>
          </cell>
          <cell r="F279">
            <v>1200</v>
          </cell>
          <cell r="G279" t="str">
            <v>CANCELADA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P279">
            <v>0</v>
          </cell>
          <cell r="Q279">
            <v>0</v>
          </cell>
          <cell r="R279">
            <v>1200</v>
          </cell>
        </row>
        <row r="280">
          <cell r="A280" t="str">
            <v>SSCO0007066824</v>
          </cell>
          <cell r="B280">
            <v>7066824</v>
          </cell>
          <cell r="C280">
            <v>44364</v>
          </cell>
          <cell r="D280">
            <v>44364</v>
          </cell>
          <cell r="F280">
            <v>26784</v>
          </cell>
          <cell r="G280" t="str">
            <v>CANCELADA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P280">
            <v>0</v>
          </cell>
          <cell r="Q280">
            <v>0</v>
          </cell>
          <cell r="R280">
            <v>26784</v>
          </cell>
        </row>
        <row r="281">
          <cell r="A281" t="str">
            <v>SSCO0007067027</v>
          </cell>
          <cell r="B281">
            <v>7067027</v>
          </cell>
          <cell r="C281">
            <v>44365</v>
          </cell>
          <cell r="D281">
            <v>44365</v>
          </cell>
          <cell r="F281">
            <v>60000</v>
          </cell>
          <cell r="G281" t="str">
            <v>NO RADICADA</v>
          </cell>
          <cell r="H281">
            <v>60000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P281">
            <v>0</v>
          </cell>
          <cell r="Q281">
            <v>0</v>
          </cell>
          <cell r="R281">
            <v>0</v>
          </cell>
        </row>
        <row r="282">
          <cell r="A282" t="str">
            <v>SSCO0007067021</v>
          </cell>
          <cell r="B282">
            <v>7067021</v>
          </cell>
          <cell r="C282">
            <v>44365</v>
          </cell>
          <cell r="D282">
            <v>44365</v>
          </cell>
          <cell r="F282">
            <v>1032180</v>
          </cell>
          <cell r="G282" t="str">
            <v>CANCELADA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P282">
            <v>0</v>
          </cell>
          <cell r="Q282">
            <v>0</v>
          </cell>
          <cell r="R282">
            <v>1032180</v>
          </cell>
        </row>
        <row r="283">
          <cell r="A283" t="str">
            <v>SSCO0007067440</v>
          </cell>
          <cell r="B283">
            <v>7067440</v>
          </cell>
          <cell r="C283">
            <v>44367</v>
          </cell>
          <cell r="D283">
            <v>44367</v>
          </cell>
          <cell r="F283">
            <v>605698</v>
          </cell>
          <cell r="G283" t="str">
            <v>CANCELADA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P283">
            <v>0</v>
          </cell>
          <cell r="Q283">
            <v>0</v>
          </cell>
          <cell r="R283">
            <v>605698</v>
          </cell>
        </row>
        <row r="284">
          <cell r="A284" t="str">
            <v>SSCO0007068213</v>
          </cell>
          <cell r="B284">
            <v>7068213</v>
          </cell>
          <cell r="C284">
            <v>44369</v>
          </cell>
          <cell r="D284">
            <v>44369</v>
          </cell>
          <cell r="F284">
            <v>20086</v>
          </cell>
          <cell r="G284" t="str">
            <v>CANCELADA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P284">
            <v>0</v>
          </cell>
          <cell r="Q284">
            <v>0</v>
          </cell>
          <cell r="R284">
            <v>20086</v>
          </cell>
        </row>
        <row r="285">
          <cell r="A285" t="str">
            <v>SSCO0007069064</v>
          </cell>
          <cell r="B285">
            <v>7069064</v>
          </cell>
          <cell r="C285">
            <v>44371</v>
          </cell>
          <cell r="D285">
            <v>44371</v>
          </cell>
          <cell r="F285">
            <v>471800</v>
          </cell>
          <cell r="G285" t="str">
            <v>CANCELADA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P285">
            <v>0</v>
          </cell>
          <cell r="Q285">
            <v>0</v>
          </cell>
          <cell r="R285">
            <v>471800</v>
          </cell>
        </row>
        <row r="286">
          <cell r="A286" t="str">
            <v>SSCO0007069427</v>
          </cell>
          <cell r="B286">
            <v>7069427</v>
          </cell>
          <cell r="C286">
            <v>44372</v>
          </cell>
          <cell r="D286">
            <v>44372</v>
          </cell>
          <cell r="F286">
            <v>124500</v>
          </cell>
          <cell r="G286" t="str">
            <v>CANCELADA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P286">
            <v>0</v>
          </cell>
          <cell r="Q286">
            <v>0</v>
          </cell>
          <cell r="R286">
            <v>124500</v>
          </cell>
        </row>
        <row r="287">
          <cell r="A287" t="str">
            <v>SSCO0007070346</v>
          </cell>
          <cell r="B287">
            <v>7070346</v>
          </cell>
          <cell r="C287">
            <v>44376</v>
          </cell>
          <cell r="D287">
            <v>44376</v>
          </cell>
          <cell r="F287">
            <v>24742</v>
          </cell>
          <cell r="G287" t="str">
            <v>CANCELADA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P287">
            <v>0</v>
          </cell>
          <cell r="Q287">
            <v>0</v>
          </cell>
          <cell r="R287">
            <v>24742</v>
          </cell>
        </row>
        <row r="288">
          <cell r="A288" t="str">
            <v>SSCO0007071077</v>
          </cell>
          <cell r="B288">
            <v>7071077</v>
          </cell>
          <cell r="C288">
            <v>44377</v>
          </cell>
          <cell r="D288">
            <v>44377</v>
          </cell>
          <cell r="F288">
            <v>117148</v>
          </cell>
          <cell r="G288" t="str">
            <v>CANCELADA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P288">
            <v>0</v>
          </cell>
          <cell r="Q288">
            <v>0</v>
          </cell>
          <cell r="R288">
            <v>117148</v>
          </cell>
        </row>
        <row r="289">
          <cell r="A289" t="str">
            <v>SSCO0007077909</v>
          </cell>
          <cell r="B289">
            <v>7077909</v>
          </cell>
          <cell r="C289">
            <v>44403</v>
          </cell>
          <cell r="D289">
            <v>44403</v>
          </cell>
          <cell r="F289">
            <v>60000</v>
          </cell>
          <cell r="G289" t="str">
            <v>NO RADICADA</v>
          </cell>
          <cell r="H289">
            <v>60000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P289">
            <v>0</v>
          </cell>
          <cell r="Q289">
            <v>0</v>
          </cell>
          <cell r="R289">
            <v>0</v>
          </cell>
        </row>
        <row r="290">
          <cell r="A290" t="str">
            <v>SSCO0007081716</v>
          </cell>
          <cell r="B290">
            <v>7081716</v>
          </cell>
          <cell r="C290">
            <v>44414</v>
          </cell>
          <cell r="D290">
            <v>44414</v>
          </cell>
          <cell r="F290">
            <v>8464</v>
          </cell>
          <cell r="G290" t="str">
            <v>CANCELADA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P290">
            <v>0</v>
          </cell>
          <cell r="Q290">
            <v>0</v>
          </cell>
          <cell r="R290">
            <v>8464</v>
          </cell>
        </row>
        <row r="291">
          <cell r="A291" t="str">
            <v>SSCO0007082180</v>
          </cell>
          <cell r="B291">
            <v>7082180</v>
          </cell>
          <cell r="C291">
            <v>44417</v>
          </cell>
          <cell r="D291">
            <v>44417</v>
          </cell>
          <cell r="F291">
            <v>64000</v>
          </cell>
          <cell r="G291" t="str">
            <v>CANCELADA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P291">
            <v>0</v>
          </cell>
          <cell r="Q291">
            <v>0</v>
          </cell>
          <cell r="R291">
            <v>64000</v>
          </cell>
        </row>
        <row r="292">
          <cell r="A292" t="str">
            <v>SSCO0007082699</v>
          </cell>
          <cell r="B292">
            <v>7082699</v>
          </cell>
          <cell r="C292">
            <v>44418</v>
          </cell>
          <cell r="D292">
            <v>44418</v>
          </cell>
          <cell r="F292">
            <v>60000</v>
          </cell>
          <cell r="G292" t="str">
            <v>NO RADICADA</v>
          </cell>
          <cell r="H292">
            <v>60000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P292">
            <v>0</v>
          </cell>
          <cell r="Q292">
            <v>0</v>
          </cell>
          <cell r="R292">
            <v>0</v>
          </cell>
        </row>
        <row r="293">
          <cell r="A293" t="str">
            <v>SSCO0007082713</v>
          </cell>
          <cell r="B293">
            <v>7082713</v>
          </cell>
          <cell r="C293">
            <v>44418</v>
          </cell>
          <cell r="D293">
            <v>44418</v>
          </cell>
          <cell r="F293">
            <v>60000</v>
          </cell>
          <cell r="G293" t="str">
            <v>NO RADICADA</v>
          </cell>
          <cell r="H293">
            <v>60000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P293">
            <v>0</v>
          </cell>
          <cell r="Q293">
            <v>0</v>
          </cell>
          <cell r="R293">
            <v>0</v>
          </cell>
        </row>
        <row r="294">
          <cell r="A294" t="str">
            <v>SSCO0007082712</v>
          </cell>
          <cell r="B294">
            <v>7082712</v>
          </cell>
          <cell r="C294">
            <v>44418</v>
          </cell>
          <cell r="D294">
            <v>44418</v>
          </cell>
          <cell r="F294">
            <v>83036</v>
          </cell>
          <cell r="G294" t="str">
            <v>CANCELADA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P294">
            <v>0</v>
          </cell>
          <cell r="Q294">
            <v>0</v>
          </cell>
          <cell r="R294">
            <v>83036</v>
          </cell>
        </row>
        <row r="295">
          <cell r="A295" t="str">
            <v>SSCO0007084120</v>
          </cell>
          <cell r="B295">
            <v>7084120</v>
          </cell>
          <cell r="C295">
            <v>44423</v>
          </cell>
          <cell r="D295">
            <v>44423</v>
          </cell>
          <cell r="F295">
            <v>629400</v>
          </cell>
          <cell r="G295" t="str">
            <v>CANCELADA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P295">
            <v>0</v>
          </cell>
          <cell r="Q295">
            <v>0</v>
          </cell>
          <cell r="R295">
            <v>629400</v>
          </cell>
        </row>
        <row r="296">
          <cell r="A296" t="str">
            <v>SSCO0007084461</v>
          </cell>
          <cell r="B296">
            <v>7084461</v>
          </cell>
          <cell r="C296">
            <v>44425</v>
          </cell>
          <cell r="D296">
            <v>44425</v>
          </cell>
          <cell r="F296">
            <v>60000</v>
          </cell>
          <cell r="G296" t="str">
            <v>NO RADICADA</v>
          </cell>
          <cell r="H296">
            <v>60000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P296">
            <v>0</v>
          </cell>
          <cell r="Q296">
            <v>0</v>
          </cell>
          <cell r="R296">
            <v>0</v>
          </cell>
        </row>
        <row r="297">
          <cell r="A297" t="str">
            <v>SSCO0007085306</v>
          </cell>
          <cell r="B297">
            <v>7085306</v>
          </cell>
          <cell r="C297">
            <v>44427</v>
          </cell>
          <cell r="D297">
            <v>44427</v>
          </cell>
          <cell r="F297">
            <v>29767</v>
          </cell>
          <cell r="G297" t="str">
            <v>CANCELADA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P297">
            <v>0</v>
          </cell>
          <cell r="Q297">
            <v>0</v>
          </cell>
          <cell r="R297">
            <v>29767</v>
          </cell>
        </row>
        <row r="298">
          <cell r="A298" t="str">
            <v>SSCO0007085717</v>
          </cell>
          <cell r="B298">
            <v>7085717</v>
          </cell>
          <cell r="C298">
            <v>44428</v>
          </cell>
          <cell r="D298">
            <v>44428</v>
          </cell>
          <cell r="F298">
            <v>60000</v>
          </cell>
          <cell r="G298" t="str">
            <v>NO RADICADA</v>
          </cell>
          <cell r="H298">
            <v>60000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P298">
            <v>0</v>
          </cell>
          <cell r="Q298">
            <v>0</v>
          </cell>
          <cell r="R298">
            <v>0</v>
          </cell>
        </row>
        <row r="299">
          <cell r="A299" t="str">
            <v>SSCO0007085737</v>
          </cell>
          <cell r="B299">
            <v>7085737</v>
          </cell>
          <cell r="C299">
            <v>44428</v>
          </cell>
          <cell r="D299">
            <v>44428</v>
          </cell>
          <cell r="F299">
            <v>36830</v>
          </cell>
          <cell r="G299" t="str">
            <v>CANCELADA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P299">
            <v>0</v>
          </cell>
          <cell r="Q299">
            <v>0</v>
          </cell>
          <cell r="R299">
            <v>36830</v>
          </cell>
        </row>
        <row r="300">
          <cell r="A300" t="str">
            <v>SSCO0007089830</v>
          </cell>
          <cell r="B300">
            <v>7089830</v>
          </cell>
          <cell r="C300">
            <v>44440</v>
          </cell>
          <cell r="D300">
            <v>44440</v>
          </cell>
          <cell r="F300">
            <v>3724116</v>
          </cell>
          <cell r="G300" t="str">
            <v>NO RADICADA</v>
          </cell>
          <cell r="H300">
            <v>3724116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P300">
            <v>0</v>
          </cell>
          <cell r="Q300">
            <v>0</v>
          </cell>
          <cell r="R300">
            <v>0</v>
          </cell>
        </row>
        <row r="301">
          <cell r="A301" t="str">
            <v>SSCO0007089831</v>
          </cell>
          <cell r="B301">
            <v>7089831</v>
          </cell>
          <cell r="C301">
            <v>44440</v>
          </cell>
          <cell r="D301">
            <v>44440</v>
          </cell>
          <cell r="F301">
            <v>60000</v>
          </cell>
          <cell r="G301" t="str">
            <v>NO RADICADA</v>
          </cell>
          <cell r="H301">
            <v>60000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P301">
            <v>0</v>
          </cell>
          <cell r="Q301">
            <v>0</v>
          </cell>
          <cell r="R301">
            <v>0</v>
          </cell>
        </row>
        <row r="302">
          <cell r="A302" t="str">
            <v>SSCO0007090658</v>
          </cell>
          <cell r="B302">
            <v>7090658</v>
          </cell>
          <cell r="C302">
            <v>44443</v>
          </cell>
          <cell r="D302">
            <v>44443</v>
          </cell>
          <cell r="F302">
            <v>1244886</v>
          </cell>
          <cell r="G302" t="str">
            <v>NO RADICADA</v>
          </cell>
          <cell r="H302">
            <v>1244886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P302">
            <v>0</v>
          </cell>
          <cell r="Q302">
            <v>0</v>
          </cell>
          <cell r="R302">
            <v>0</v>
          </cell>
        </row>
        <row r="303">
          <cell r="A303" t="str">
            <v>SSCO0007091323</v>
          </cell>
          <cell r="B303">
            <v>7091323</v>
          </cell>
          <cell r="C303">
            <v>44445</v>
          </cell>
          <cell r="D303">
            <v>44445</v>
          </cell>
          <cell r="F303">
            <v>1881286</v>
          </cell>
          <cell r="G303" t="str">
            <v>NO RADICADA</v>
          </cell>
          <cell r="H303">
            <v>1881286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P303">
            <v>0</v>
          </cell>
          <cell r="Q303">
            <v>0</v>
          </cell>
          <cell r="R303">
            <v>0</v>
          </cell>
        </row>
        <row r="304">
          <cell r="A304" t="str">
            <v>SSCO0007092121</v>
          </cell>
          <cell r="B304">
            <v>7092121</v>
          </cell>
          <cell r="C304">
            <v>44447</v>
          </cell>
          <cell r="D304">
            <v>44447</v>
          </cell>
          <cell r="F304">
            <v>1155166</v>
          </cell>
          <cell r="G304" t="str">
            <v>NO RADICADA</v>
          </cell>
          <cell r="H304">
            <v>1155166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P304">
            <v>0</v>
          </cell>
          <cell r="Q304">
            <v>0</v>
          </cell>
          <cell r="R304">
            <v>0</v>
          </cell>
        </row>
        <row r="305">
          <cell r="A305" t="str">
            <v>SSCO0007092571</v>
          </cell>
          <cell r="B305">
            <v>7092571</v>
          </cell>
          <cell r="C305">
            <v>44449</v>
          </cell>
          <cell r="D305">
            <v>44449</v>
          </cell>
          <cell r="F305">
            <v>60000</v>
          </cell>
          <cell r="G305" t="str">
            <v>NO RADICADA</v>
          </cell>
          <cell r="H305">
            <v>60000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P305">
            <v>0</v>
          </cell>
          <cell r="Q305">
            <v>0</v>
          </cell>
          <cell r="R305">
            <v>0</v>
          </cell>
        </row>
        <row r="306">
          <cell r="A306" t="str">
            <v>SSCO0007093089</v>
          </cell>
          <cell r="B306">
            <v>7093089</v>
          </cell>
          <cell r="C306">
            <v>44450</v>
          </cell>
          <cell r="D306">
            <v>44450</v>
          </cell>
          <cell r="F306">
            <v>7448572</v>
          </cell>
          <cell r="G306" t="str">
            <v>NO RADICADA</v>
          </cell>
          <cell r="H306">
            <v>7448572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P306">
            <v>0</v>
          </cell>
          <cell r="Q306">
            <v>0</v>
          </cell>
          <cell r="R306">
            <v>0</v>
          </cell>
        </row>
        <row r="307">
          <cell r="A307" t="str">
            <v>SSCO0007093481</v>
          </cell>
          <cell r="B307">
            <v>7093481</v>
          </cell>
          <cell r="C307">
            <v>44452</v>
          </cell>
          <cell r="D307">
            <v>44452</v>
          </cell>
          <cell r="F307">
            <v>59700</v>
          </cell>
          <cell r="G307" t="str">
            <v>CANCELADA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P307">
            <v>0</v>
          </cell>
          <cell r="Q307">
            <v>0</v>
          </cell>
          <cell r="R307">
            <v>59700</v>
          </cell>
        </row>
        <row r="308">
          <cell r="A308" t="str">
            <v>SSCO0007094752</v>
          </cell>
          <cell r="B308">
            <v>7094752</v>
          </cell>
          <cell r="C308">
            <v>44455</v>
          </cell>
          <cell r="D308">
            <v>44455</v>
          </cell>
          <cell r="F308">
            <v>60000</v>
          </cell>
          <cell r="G308" t="str">
            <v>NO RADICADA</v>
          </cell>
          <cell r="H308">
            <v>60000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P308">
            <v>0</v>
          </cell>
          <cell r="Q308">
            <v>0</v>
          </cell>
          <cell r="R308">
            <v>0</v>
          </cell>
        </row>
        <row r="309">
          <cell r="A309" t="str">
            <v>SSCO0007094751</v>
          </cell>
          <cell r="B309">
            <v>7094751</v>
          </cell>
          <cell r="C309">
            <v>44455</v>
          </cell>
          <cell r="D309">
            <v>44455</v>
          </cell>
          <cell r="F309">
            <v>2891012</v>
          </cell>
          <cell r="G309" t="str">
            <v>NO RADICADA</v>
          </cell>
          <cell r="H309">
            <v>2891012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P309">
            <v>0</v>
          </cell>
          <cell r="Q309">
            <v>0</v>
          </cell>
          <cell r="R309">
            <v>0</v>
          </cell>
        </row>
        <row r="310">
          <cell r="A310" t="str">
            <v>SSCO0007095048</v>
          </cell>
          <cell r="B310">
            <v>7095048</v>
          </cell>
          <cell r="C310">
            <v>44456</v>
          </cell>
          <cell r="D310">
            <v>44456</v>
          </cell>
          <cell r="F310">
            <v>60000</v>
          </cell>
          <cell r="G310" t="str">
            <v>NO RADICADA</v>
          </cell>
          <cell r="H310">
            <v>60000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P310">
            <v>0</v>
          </cell>
          <cell r="Q310">
            <v>0</v>
          </cell>
          <cell r="R310">
            <v>0</v>
          </cell>
        </row>
        <row r="311">
          <cell r="A311" t="str">
            <v>SSCO0007095285</v>
          </cell>
          <cell r="B311">
            <v>7095285</v>
          </cell>
          <cell r="C311">
            <v>44457</v>
          </cell>
          <cell r="D311">
            <v>44457</v>
          </cell>
          <cell r="F311">
            <v>60000</v>
          </cell>
          <cell r="G311" t="str">
            <v>NO RADICADA</v>
          </cell>
          <cell r="H311">
            <v>60000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P311">
            <v>0</v>
          </cell>
          <cell r="Q311">
            <v>0</v>
          </cell>
          <cell r="R311">
            <v>0</v>
          </cell>
        </row>
        <row r="312">
          <cell r="A312" t="str">
            <v>SSCO0007095284</v>
          </cell>
          <cell r="B312">
            <v>7095284</v>
          </cell>
          <cell r="C312">
            <v>44457</v>
          </cell>
          <cell r="D312">
            <v>44457</v>
          </cell>
          <cell r="F312">
            <v>2766082</v>
          </cell>
          <cell r="G312" t="str">
            <v>NO RADICADA</v>
          </cell>
          <cell r="H312">
            <v>2766082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P312">
            <v>0</v>
          </cell>
          <cell r="Q312">
            <v>0</v>
          </cell>
          <cell r="R312">
            <v>0</v>
          </cell>
        </row>
        <row r="313">
          <cell r="A313" t="str">
            <v>SSCO0007095415</v>
          </cell>
          <cell r="B313">
            <v>7095415</v>
          </cell>
          <cell r="C313">
            <v>44457</v>
          </cell>
          <cell r="D313">
            <v>44457</v>
          </cell>
          <cell r="F313">
            <v>3285149</v>
          </cell>
          <cell r="G313" t="str">
            <v>NO RADICADA</v>
          </cell>
          <cell r="H313">
            <v>3285149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P313">
            <v>0</v>
          </cell>
          <cell r="Q313">
            <v>0</v>
          </cell>
          <cell r="R313">
            <v>0</v>
          </cell>
        </row>
        <row r="314">
          <cell r="A314" t="str">
            <v>SSCO0007095836</v>
          </cell>
          <cell r="B314">
            <v>7095836</v>
          </cell>
          <cell r="C314">
            <v>44459</v>
          </cell>
          <cell r="D314">
            <v>44459</v>
          </cell>
          <cell r="F314">
            <v>1125364</v>
          </cell>
          <cell r="G314" t="str">
            <v>NO RADICADA</v>
          </cell>
          <cell r="H314">
            <v>1125364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P314">
            <v>0</v>
          </cell>
          <cell r="Q314">
            <v>0</v>
          </cell>
          <cell r="R314">
            <v>0</v>
          </cell>
        </row>
        <row r="315">
          <cell r="A315" t="str">
            <v>SSCO0007096741</v>
          </cell>
          <cell r="B315">
            <v>7096741</v>
          </cell>
          <cell r="C315">
            <v>44461</v>
          </cell>
          <cell r="D315">
            <v>44461</v>
          </cell>
          <cell r="F315">
            <v>767959</v>
          </cell>
          <cell r="G315" t="str">
            <v>NO RADICADA</v>
          </cell>
          <cell r="H315">
            <v>767959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P315">
            <v>0</v>
          </cell>
          <cell r="Q315">
            <v>0</v>
          </cell>
          <cell r="R315">
            <v>0</v>
          </cell>
        </row>
        <row r="316">
          <cell r="A316" t="str">
            <v>SSCO0007096794</v>
          </cell>
          <cell r="B316">
            <v>7096794</v>
          </cell>
          <cell r="C316">
            <v>44461</v>
          </cell>
          <cell r="D316">
            <v>44461</v>
          </cell>
          <cell r="F316">
            <v>1018100</v>
          </cell>
          <cell r="G316" t="str">
            <v>NO RADICADA</v>
          </cell>
          <cell r="H316">
            <v>1018100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P316">
            <v>0</v>
          </cell>
          <cell r="Q316">
            <v>0</v>
          </cell>
          <cell r="R316">
            <v>0</v>
          </cell>
        </row>
        <row r="317">
          <cell r="A317" t="str">
            <v>SSCO0007097677</v>
          </cell>
          <cell r="B317">
            <v>7097677</v>
          </cell>
          <cell r="C317">
            <v>44463</v>
          </cell>
          <cell r="D317">
            <v>44463</v>
          </cell>
          <cell r="F317">
            <v>10000</v>
          </cell>
          <cell r="G317" t="str">
            <v>CANCELADA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P317">
            <v>0</v>
          </cell>
          <cell r="Q317">
            <v>0</v>
          </cell>
          <cell r="R317">
            <v>10000</v>
          </cell>
        </row>
        <row r="318">
          <cell r="A318" t="str">
            <v>SSCO0007097936</v>
          </cell>
          <cell r="B318">
            <v>7097936</v>
          </cell>
          <cell r="C318">
            <v>44464</v>
          </cell>
          <cell r="D318">
            <v>44464</v>
          </cell>
          <cell r="F318">
            <v>22589892</v>
          </cell>
          <cell r="G318" t="str">
            <v>NO RADICADA</v>
          </cell>
          <cell r="H318">
            <v>22589892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P318">
            <v>0</v>
          </cell>
          <cell r="Q318">
            <v>0</v>
          </cell>
          <cell r="R318">
            <v>0</v>
          </cell>
        </row>
        <row r="319">
          <cell r="A319" t="str">
            <v>SSCO0007097954</v>
          </cell>
          <cell r="B319">
            <v>7097954</v>
          </cell>
          <cell r="C319">
            <v>44464</v>
          </cell>
          <cell r="D319">
            <v>44464</v>
          </cell>
          <cell r="F319">
            <v>2833172</v>
          </cell>
          <cell r="G319" t="str">
            <v>NO RADICADA</v>
          </cell>
          <cell r="H319">
            <v>2833172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P319">
            <v>0</v>
          </cell>
          <cell r="Q319">
            <v>0</v>
          </cell>
          <cell r="R319">
            <v>0</v>
          </cell>
        </row>
        <row r="320">
          <cell r="A320" t="str">
            <v>SSCO0007097935</v>
          </cell>
          <cell r="B320">
            <v>7097935</v>
          </cell>
          <cell r="C320">
            <v>44464</v>
          </cell>
          <cell r="D320">
            <v>44464</v>
          </cell>
          <cell r="F320">
            <v>120000</v>
          </cell>
          <cell r="G320" t="str">
            <v>NO RADICADA</v>
          </cell>
          <cell r="H320">
            <v>120000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P320">
            <v>0</v>
          </cell>
          <cell r="Q320">
            <v>0</v>
          </cell>
          <cell r="R320">
            <v>0</v>
          </cell>
        </row>
        <row r="321">
          <cell r="A321" t="str">
            <v>SSCO0007098125</v>
          </cell>
          <cell r="B321">
            <v>7098125</v>
          </cell>
          <cell r="C321">
            <v>44465</v>
          </cell>
          <cell r="D321">
            <v>44465</v>
          </cell>
          <cell r="F321">
            <v>1119149</v>
          </cell>
          <cell r="G321" t="str">
            <v>NO RADICADA</v>
          </cell>
          <cell r="H321">
            <v>1119149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P321">
            <v>0</v>
          </cell>
          <cell r="Q321">
            <v>0</v>
          </cell>
          <cell r="R321">
            <v>0</v>
          </cell>
        </row>
        <row r="322">
          <cell r="A322" t="str">
            <v>SSCO0007098126</v>
          </cell>
          <cell r="B322">
            <v>7098126</v>
          </cell>
          <cell r="C322">
            <v>44465</v>
          </cell>
          <cell r="D322">
            <v>44465</v>
          </cell>
          <cell r="F322">
            <v>60000</v>
          </cell>
          <cell r="G322" t="str">
            <v>NO RADICADA</v>
          </cell>
          <cell r="H322">
            <v>60000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P322">
            <v>0</v>
          </cell>
          <cell r="Q322">
            <v>0</v>
          </cell>
          <cell r="R322">
            <v>0</v>
          </cell>
        </row>
        <row r="323">
          <cell r="A323" t="str">
            <v>SSCO0007098540</v>
          </cell>
          <cell r="B323">
            <v>7098540</v>
          </cell>
          <cell r="C323">
            <v>44466</v>
          </cell>
          <cell r="D323">
            <v>44466</v>
          </cell>
          <cell r="F323">
            <v>312073</v>
          </cell>
          <cell r="G323" t="str">
            <v>NO RADICADA</v>
          </cell>
          <cell r="H323">
            <v>312073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P323">
            <v>0</v>
          </cell>
          <cell r="Q323">
            <v>0</v>
          </cell>
          <cell r="R323">
            <v>0</v>
          </cell>
        </row>
        <row r="324">
          <cell r="A324" t="str">
            <v>SSCO0007099457</v>
          </cell>
          <cell r="B324">
            <v>7099457</v>
          </cell>
          <cell r="C324">
            <v>44468</v>
          </cell>
          <cell r="D324">
            <v>44468</v>
          </cell>
          <cell r="F324">
            <v>5374804</v>
          </cell>
          <cell r="G324" t="str">
            <v>NO RADICADA</v>
          </cell>
          <cell r="H324">
            <v>5374804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P324">
            <v>0</v>
          </cell>
          <cell r="Q324">
            <v>0</v>
          </cell>
          <cell r="R324">
            <v>0</v>
          </cell>
        </row>
        <row r="325">
          <cell r="A325" t="str">
            <v>SSCO0007099666</v>
          </cell>
          <cell r="B325">
            <v>7099666</v>
          </cell>
          <cell r="C325">
            <v>44469</v>
          </cell>
          <cell r="D325">
            <v>44469</v>
          </cell>
          <cell r="F325">
            <v>877134</v>
          </cell>
          <cell r="G325" t="str">
            <v>NO RADICADA</v>
          </cell>
          <cell r="H325">
            <v>877134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P325">
            <v>0</v>
          </cell>
          <cell r="Q325">
            <v>0</v>
          </cell>
          <cell r="R325">
            <v>0</v>
          </cell>
        </row>
        <row r="326">
          <cell r="A326" t="str">
            <v>SSCO0007100850</v>
          </cell>
          <cell r="B326">
            <v>7100850</v>
          </cell>
          <cell r="C326">
            <v>44473</v>
          </cell>
          <cell r="D326">
            <v>44473</v>
          </cell>
          <cell r="F326">
            <v>241100</v>
          </cell>
          <cell r="G326" t="str">
            <v>CANCELADA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P326">
            <v>0</v>
          </cell>
          <cell r="Q326">
            <v>0</v>
          </cell>
          <cell r="R326">
            <v>241100</v>
          </cell>
        </row>
        <row r="327">
          <cell r="A327" t="str">
            <v>SSCO0007102144</v>
          </cell>
          <cell r="B327">
            <v>7102144</v>
          </cell>
          <cell r="C327">
            <v>44476</v>
          </cell>
          <cell r="D327">
            <v>44476</v>
          </cell>
          <cell r="F327">
            <v>352800</v>
          </cell>
          <cell r="G327" t="str">
            <v>CANCELADA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P327">
            <v>0</v>
          </cell>
          <cell r="Q327">
            <v>0</v>
          </cell>
          <cell r="R327">
            <v>352800</v>
          </cell>
        </row>
        <row r="328">
          <cell r="A328" t="str">
            <v>SSCO0007103453</v>
          </cell>
          <cell r="B328">
            <v>7103453</v>
          </cell>
          <cell r="C328">
            <v>44480</v>
          </cell>
          <cell r="D328">
            <v>44480</v>
          </cell>
          <cell r="F328">
            <v>255263</v>
          </cell>
          <cell r="G328" t="str">
            <v>CANCELADA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P328">
            <v>0</v>
          </cell>
          <cell r="Q328">
            <v>0</v>
          </cell>
          <cell r="R328">
            <v>255263</v>
          </cell>
        </row>
        <row r="329">
          <cell r="A329" t="str">
            <v>SSCO0007105284</v>
          </cell>
          <cell r="B329">
            <v>7105284</v>
          </cell>
          <cell r="C329">
            <v>44485</v>
          </cell>
          <cell r="D329">
            <v>44485</v>
          </cell>
          <cell r="F329">
            <v>100023</v>
          </cell>
          <cell r="G329" t="str">
            <v>CANCELADA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P329">
            <v>0</v>
          </cell>
          <cell r="Q329">
            <v>0</v>
          </cell>
          <cell r="R329">
            <v>100023</v>
          </cell>
        </row>
        <row r="330">
          <cell r="A330" t="str">
            <v>SSCO0007105568</v>
          </cell>
          <cell r="B330">
            <v>7105568</v>
          </cell>
          <cell r="C330">
            <v>44487</v>
          </cell>
          <cell r="D330">
            <v>44487</v>
          </cell>
          <cell r="F330">
            <v>92826</v>
          </cell>
          <cell r="G330" t="str">
            <v>CANCELADA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P330">
            <v>0</v>
          </cell>
          <cell r="Q330">
            <v>0</v>
          </cell>
          <cell r="R330">
            <v>92826</v>
          </cell>
        </row>
        <row r="331">
          <cell r="A331" t="str">
            <v>SSCO0007105889</v>
          </cell>
          <cell r="B331">
            <v>7105889</v>
          </cell>
          <cell r="C331">
            <v>44488</v>
          </cell>
          <cell r="D331">
            <v>44488</v>
          </cell>
          <cell r="F331">
            <v>38700</v>
          </cell>
          <cell r="G331" t="str">
            <v>CANCELADA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P331">
            <v>0</v>
          </cell>
          <cell r="Q331">
            <v>0</v>
          </cell>
          <cell r="R331">
            <v>38700</v>
          </cell>
        </row>
        <row r="332">
          <cell r="A332" t="str">
            <v>SSCO0007105935</v>
          </cell>
          <cell r="B332">
            <v>7105935</v>
          </cell>
          <cell r="C332">
            <v>44488</v>
          </cell>
          <cell r="D332">
            <v>44488</v>
          </cell>
          <cell r="F332">
            <v>677800</v>
          </cell>
          <cell r="G332" t="str">
            <v>CANCELADA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P332">
            <v>0</v>
          </cell>
          <cell r="Q332">
            <v>0</v>
          </cell>
          <cell r="R332">
            <v>677800</v>
          </cell>
        </row>
        <row r="333">
          <cell r="A333" t="str">
            <v>SSCO0007107413</v>
          </cell>
          <cell r="B333">
            <v>7107413</v>
          </cell>
          <cell r="C333">
            <v>44492</v>
          </cell>
          <cell r="D333">
            <v>44492</v>
          </cell>
          <cell r="F333">
            <v>373066</v>
          </cell>
          <cell r="G333" t="str">
            <v>CANCELADA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P333">
            <v>0</v>
          </cell>
          <cell r="Q333">
            <v>0</v>
          </cell>
          <cell r="R333">
            <v>373066</v>
          </cell>
        </row>
        <row r="334">
          <cell r="A334" t="str">
            <v>SSCO0007109537</v>
          </cell>
          <cell r="B334">
            <v>7109537</v>
          </cell>
          <cell r="C334">
            <v>44498</v>
          </cell>
          <cell r="D334">
            <v>44498</v>
          </cell>
          <cell r="F334">
            <v>1868600</v>
          </cell>
          <cell r="G334" t="str">
            <v>CANCELADA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P334">
            <v>0</v>
          </cell>
          <cell r="Q334">
            <v>0</v>
          </cell>
          <cell r="R334">
            <v>1868600</v>
          </cell>
        </row>
        <row r="335">
          <cell r="A335" t="str">
            <v>SSCO0007110860</v>
          </cell>
          <cell r="B335">
            <v>7110860</v>
          </cell>
          <cell r="C335">
            <v>44502</v>
          </cell>
          <cell r="D335">
            <v>44502</v>
          </cell>
          <cell r="F335">
            <v>871322</v>
          </cell>
          <cell r="G335" t="str">
            <v>CANCELADA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P335">
            <v>0</v>
          </cell>
          <cell r="Q335">
            <v>0</v>
          </cell>
          <cell r="R335">
            <v>871322</v>
          </cell>
        </row>
        <row r="336">
          <cell r="A336" t="str">
            <v>SSCO0007111443</v>
          </cell>
          <cell r="B336">
            <v>7111443</v>
          </cell>
          <cell r="C336">
            <v>44503</v>
          </cell>
          <cell r="D336">
            <v>44503</v>
          </cell>
          <cell r="F336">
            <v>2015816</v>
          </cell>
          <cell r="G336" t="str">
            <v>CANCELADA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P336">
            <v>2015816</v>
          </cell>
          <cell r="Q336">
            <v>0</v>
          </cell>
          <cell r="R336">
            <v>0</v>
          </cell>
        </row>
        <row r="337">
          <cell r="A337" t="str">
            <v>SSCO0007112180</v>
          </cell>
          <cell r="B337">
            <v>7112180</v>
          </cell>
          <cell r="C337">
            <v>44505</v>
          </cell>
          <cell r="D337">
            <v>44505</v>
          </cell>
          <cell r="F337">
            <v>6484398</v>
          </cell>
          <cell r="G337" t="str">
            <v>CANCELADA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P337">
            <v>0</v>
          </cell>
          <cell r="Q337">
            <v>0</v>
          </cell>
          <cell r="R337">
            <v>6484398</v>
          </cell>
        </row>
        <row r="338">
          <cell r="A338" t="str">
            <v>SSCO0007112541</v>
          </cell>
          <cell r="B338">
            <v>7112541</v>
          </cell>
          <cell r="C338">
            <v>44506</v>
          </cell>
          <cell r="D338">
            <v>44506</v>
          </cell>
          <cell r="F338">
            <v>1365987</v>
          </cell>
          <cell r="G338" t="str">
            <v>CANCELADA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P338">
            <v>0</v>
          </cell>
          <cell r="Q338">
            <v>0</v>
          </cell>
          <cell r="R338">
            <v>1365987</v>
          </cell>
        </row>
        <row r="339">
          <cell r="A339" t="str">
            <v>SSCO0007112692</v>
          </cell>
          <cell r="B339">
            <v>7112692</v>
          </cell>
          <cell r="C339">
            <v>44507</v>
          </cell>
          <cell r="D339">
            <v>44507</v>
          </cell>
          <cell r="F339">
            <v>1033899</v>
          </cell>
          <cell r="G339" t="str">
            <v>CANCELADA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P339">
            <v>0</v>
          </cell>
          <cell r="Q339">
            <v>0</v>
          </cell>
          <cell r="R339">
            <v>1033899</v>
          </cell>
        </row>
        <row r="340">
          <cell r="A340" t="str">
            <v>SSCO0007113432</v>
          </cell>
          <cell r="B340">
            <v>7113432</v>
          </cell>
          <cell r="C340">
            <v>44509</v>
          </cell>
          <cell r="D340">
            <v>44509</v>
          </cell>
          <cell r="F340">
            <v>84800</v>
          </cell>
          <cell r="G340" t="str">
            <v>CANCELADA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P340">
            <v>0</v>
          </cell>
          <cell r="Q340">
            <v>0</v>
          </cell>
          <cell r="R340">
            <v>84800</v>
          </cell>
        </row>
        <row r="341">
          <cell r="A341" t="str">
            <v>SSCO0007114199</v>
          </cell>
          <cell r="B341">
            <v>7114199</v>
          </cell>
          <cell r="C341">
            <v>44510</v>
          </cell>
          <cell r="D341">
            <v>44510</v>
          </cell>
          <cell r="F341">
            <v>489400</v>
          </cell>
          <cell r="G341" t="str">
            <v>CANCELADA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P341">
            <v>0</v>
          </cell>
          <cell r="Q341">
            <v>0</v>
          </cell>
          <cell r="R341">
            <v>489400</v>
          </cell>
        </row>
        <row r="342">
          <cell r="A342" t="str">
            <v>SSCO0007115076</v>
          </cell>
          <cell r="B342">
            <v>7115076</v>
          </cell>
          <cell r="C342">
            <v>44512</v>
          </cell>
          <cell r="D342">
            <v>44512</v>
          </cell>
          <cell r="F342">
            <v>737449</v>
          </cell>
          <cell r="G342" t="str">
            <v>CANCELADA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P342">
            <v>0</v>
          </cell>
          <cell r="Q342">
            <v>0</v>
          </cell>
          <cell r="R342">
            <v>737449</v>
          </cell>
        </row>
        <row r="343">
          <cell r="A343" t="str">
            <v>SSCO0007114754</v>
          </cell>
          <cell r="B343">
            <v>7114754</v>
          </cell>
          <cell r="C343">
            <v>44512</v>
          </cell>
          <cell r="D343">
            <v>44512</v>
          </cell>
          <cell r="F343">
            <v>2183670</v>
          </cell>
          <cell r="G343" t="str">
            <v>CANCELADA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P343">
            <v>0</v>
          </cell>
          <cell r="Q343">
            <v>0</v>
          </cell>
          <cell r="R343">
            <v>2183670</v>
          </cell>
        </row>
        <row r="344">
          <cell r="A344" t="str">
            <v>SSCO0007118813</v>
          </cell>
          <cell r="B344">
            <v>7118813</v>
          </cell>
          <cell r="C344">
            <v>44523</v>
          </cell>
          <cell r="D344">
            <v>44523</v>
          </cell>
          <cell r="F344">
            <v>3969160</v>
          </cell>
          <cell r="G344" t="str">
            <v>CANCELADA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P344">
            <v>0</v>
          </cell>
          <cell r="Q344">
            <v>0</v>
          </cell>
          <cell r="R344">
            <v>3969160</v>
          </cell>
        </row>
        <row r="345">
          <cell r="A345" t="str">
            <v>SSCO0007121030</v>
          </cell>
          <cell r="B345">
            <v>7121030</v>
          </cell>
          <cell r="C345">
            <v>44529</v>
          </cell>
          <cell r="D345">
            <v>44529</v>
          </cell>
          <cell r="F345">
            <v>1885801</v>
          </cell>
          <cell r="G345" t="str">
            <v>CANCELADA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P345">
            <v>0</v>
          </cell>
          <cell r="Q345">
            <v>0</v>
          </cell>
          <cell r="R345">
            <v>1885801</v>
          </cell>
        </row>
        <row r="346">
          <cell r="A346" t="str">
            <v>SSCO0007128741</v>
          </cell>
          <cell r="B346">
            <v>7128741</v>
          </cell>
          <cell r="C346">
            <v>44549</v>
          </cell>
          <cell r="D346">
            <v>44549</v>
          </cell>
          <cell r="F346">
            <v>57418</v>
          </cell>
          <cell r="G346" t="str">
            <v>CANCELADA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P346">
            <v>0</v>
          </cell>
          <cell r="Q346">
            <v>0</v>
          </cell>
          <cell r="R346">
            <v>57418</v>
          </cell>
        </row>
        <row r="347">
          <cell r="A347" t="str">
            <v>SSCO0007128957</v>
          </cell>
          <cell r="B347">
            <v>7128957</v>
          </cell>
          <cell r="C347">
            <v>44550</v>
          </cell>
          <cell r="D347">
            <v>44550</v>
          </cell>
          <cell r="F347">
            <v>53300</v>
          </cell>
          <cell r="G347" t="str">
            <v>CANCELADA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P347">
            <v>0</v>
          </cell>
          <cell r="Q347">
            <v>0</v>
          </cell>
          <cell r="R347">
            <v>53300</v>
          </cell>
        </row>
        <row r="348">
          <cell r="A348" t="str">
            <v>SSCO0007129634</v>
          </cell>
          <cell r="B348">
            <v>7129634</v>
          </cell>
          <cell r="C348">
            <v>44551</v>
          </cell>
          <cell r="D348">
            <v>44551</v>
          </cell>
          <cell r="F348">
            <v>39552943</v>
          </cell>
          <cell r="G348" t="str">
            <v>DEVUELTAS</v>
          </cell>
          <cell r="H348">
            <v>0</v>
          </cell>
          <cell r="I348">
            <v>0</v>
          </cell>
          <cell r="J348">
            <v>39552943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P348">
            <v>0</v>
          </cell>
          <cell r="Q348">
            <v>0</v>
          </cell>
          <cell r="R348">
            <v>0</v>
          </cell>
        </row>
        <row r="349">
          <cell r="A349" t="str">
            <v>SSCO0007129851</v>
          </cell>
          <cell r="B349">
            <v>7129851</v>
          </cell>
          <cell r="C349">
            <v>44552</v>
          </cell>
          <cell r="D349">
            <v>44552</v>
          </cell>
          <cell r="F349">
            <v>123900</v>
          </cell>
          <cell r="G349" t="str">
            <v>CANCELADA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P349">
            <v>0</v>
          </cell>
          <cell r="Q349">
            <v>0</v>
          </cell>
          <cell r="R349">
            <v>123900</v>
          </cell>
        </row>
        <row r="350">
          <cell r="A350" t="str">
            <v>SSCO0007132338</v>
          </cell>
          <cell r="B350">
            <v>7132338</v>
          </cell>
          <cell r="C350">
            <v>44559</v>
          </cell>
          <cell r="D350">
            <v>44559</v>
          </cell>
          <cell r="F350">
            <v>240300</v>
          </cell>
          <cell r="G350" t="str">
            <v>CANCELADA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P350">
            <v>0</v>
          </cell>
          <cell r="Q350">
            <v>0</v>
          </cell>
          <cell r="R350">
            <v>240300</v>
          </cell>
        </row>
        <row r="351">
          <cell r="A351" t="str">
            <v>SSCO0007133316</v>
          </cell>
          <cell r="B351">
            <v>7133316</v>
          </cell>
          <cell r="C351">
            <v>44560</v>
          </cell>
          <cell r="D351">
            <v>44560</v>
          </cell>
          <cell r="F351">
            <v>637200</v>
          </cell>
          <cell r="G351" t="str">
            <v>DEVUELTAS</v>
          </cell>
          <cell r="H351">
            <v>0</v>
          </cell>
          <cell r="I351">
            <v>0</v>
          </cell>
          <cell r="J351">
            <v>637200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P351">
            <v>0</v>
          </cell>
          <cell r="Q351">
            <v>0</v>
          </cell>
          <cell r="R351">
            <v>0</v>
          </cell>
        </row>
        <row r="352">
          <cell r="A352" t="str">
            <v>SSCO0007132946</v>
          </cell>
          <cell r="B352">
            <v>7132946</v>
          </cell>
          <cell r="C352">
            <v>44560</v>
          </cell>
          <cell r="D352">
            <v>44560</v>
          </cell>
          <cell r="F352">
            <v>698600</v>
          </cell>
          <cell r="G352" t="str">
            <v>CANCELADA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P352">
            <v>0</v>
          </cell>
          <cell r="Q352">
            <v>0</v>
          </cell>
          <cell r="R352">
            <v>698600</v>
          </cell>
        </row>
        <row r="353">
          <cell r="A353" t="str">
            <v>SSCO0007135140</v>
          </cell>
          <cell r="B353">
            <v>7135140</v>
          </cell>
          <cell r="C353">
            <v>44567</v>
          </cell>
          <cell r="D353">
            <v>44567</v>
          </cell>
          <cell r="F353">
            <v>394500</v>
          </cell>
          <cell r="G353" t="str">
            <v>CANCELADA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P353">
            <v>0</v>
          </cell>
          <cell r="Q353">
            <v>0</v>
          </cell>
          <cell r="R353">
            <v>394500</v>
          </cell>
        </row>
        <row r="354">
          <cell r="A354" t="str">
            <v>SSCO0007137581</v>
          </cell>
          <cell r="B354">
            <v>7137581</v>
          </cell>
          <cell r="C354">
            <v>44576</v>
          </cell>
          <cell r="D354">
            <v>44576</v>
          </cell>
          <cell r="F354">
            <v>293500</v>
          </cell>
          <cell r="G354" t="str">
            <v>CANCELADA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P354">
            <v>0</v>
          </cell>
          <cell r="Q354">
            <v>0</v>
          </cell>
          <cell r="R354">
            <v>293500</v>
          </cell>
        </row>
        <row r="355">
          <cell r="A355" t="str">
            <v>SSCO0007139807</v>
          </cell>
          <cell r="B355">
            <v>7139807</v>
          </cell>
          <cell r="C355">
            <v>44582</v>
          </cell>
          <cell r="D355">
            <v>44582</v>
          </cell>
          <cell r="F355">
            <v>3927638</v>
          </cell>
          <cell r="G355" t="str">
            <v>CANCELADA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P355">
            <v>0</v>
          </cell>
          <cell r="Q355">
            <v>0</v>
          </cell>
          <cell r="R355">
            <v>3927638</v>
          </cell>
        </row>
        <row r="356">
          <cell r="A356" t="str">
            <v>SSCO0007142356</v>
          </cell>
          <cell r="B356">
            <v>7142356</v>
          </cell>
          <cell r="C356">
            <v>44589</v>
          </cell>
          <cell r="D356">
            <v>44589</v>
          </cell>
          <cell r="F356">
            <v>2238000</v>
          </cell>
          <cell r="G356" t="str">
            <v>CANCELADA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P356">
            <v>0</v>
          </cell>
          <cell r="Q356">
            <v>0</v>
          </cell>
          <cell r="R356">
            <v>2238000</v>
          </cell>
        </row>
        <row r="357">
          <cell r="A357" t="str">
            <v>SSCO0007144004</v>
          </cell>
          <cell r="B357">
            <v>7144004</v>
          </cell>
          <cell r="C357">
            <v>44594</v>
          </cell>
          <cell r="D357">
            <v>44594</v>
          </cell>
          <cell r="F357">
            <v>119600</v>
          </cell>
          <cell r="G357" t="str">
            <v>CANCELADA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P357">
            <v>0</v>
          </cell>
          <cell r="Q357">
            <v>0</v>
          </cell>
          <cell r="R357">
            <v>119600</v>
          </cell>
        </row>
        <row r="358">
          <cell r="A358" t="str">
            <v>SSCO0007145071</v>
          </cell>
          <cell r="B358">
            <v>7145071</v>
          </cell>
          <cell r="C358">
            <v>44598</v>
          </cell>
          <cell r="D358">
            <v>44598</v>
          </cell>
          <cell r="F358">
            <v>19800</v>
          </cell>
          <cell r="G358" t="str">
            <v>CANCELADA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P358">
            <v>0</v>
          </cell>
          <cell r="Q358">
            <v>0</v>
          </cell>
          <cell r="R358">
            <v>19800</v>
          </cell>
        </row>
        <row r="359">
          <cell r="A359" t="str">
            <v>SSCO0007146439</v>
          </cell>
          <cell r="B359">
            <v>7146439</v>
          </cell>
          <cell r="C359">
            <v>44602</v>
          </cell>
          <cell r="D359">
            <v>44602</v>
          </cell>
          <cell r="F359">
            <v>8728865</v>
          </cell>
          <cell r="G359" t="str">
            <v>CANCELADA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  <cell r="P359">
            <v>0</v>
          </cell>
          <cell r="Q359">
            <v>0</v>
          </cell>
          <cell r="R359">
            <v>8728865</v>
          </cell>
        </row>
        <row r="360">
          <cell r="A360" t="str">
            <v>SSCO0007147376</v>
          </cell>
          <cell r="B360">
            <v>7147376</v>
          </cell>
          <cell r="C360">
            <v>44605</v>
          </cell>
          <cell r="D360">
            <v>44605</v>
          </cell>
          <cell r="F360">
            <v>496677</v>
          </cell>
          <cell r="G360" t="str">
            <v>CANCELADA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P360">
            <v>0</v>
          </cell>
          <cell r="Q360">
            <v>0</v>
          </cell>
          <cell r="R360">
            <v>496677</v>
          </cell>
        </row>
        <row r="361">
          <cell r="A361" t="str">
            <v>SSCO0007148194</v>
          </cell>
          <cell r="B361">
            <v>7148194</v>
          </cell>
          <cell r="C361">
            <v>44607</v>
          </cell>
          <cell r="D361">
            <v>44607</v>
          </cell>
          <cell r="F361">
            <v>19800</v>
          </cell>
          <cell r="G361" t="str">
            <v>CANCELADA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P361">
            <v>0</v>
          </cell>
          <cell r="Q361">
            <v>0</v>
          </cell>
          <cell r="R361">
            <v>19800</v>
          </cell>
        </row>
        <row r="362">
          <cell r="A362" t="str">
            <v>SSCO0007151218</v>
          </cell>
          <cell r="B362">
            <v>7151218</v>
          </cell>
          <cell r="C362">
            <v>44616</v>
          </cell>
          <cell r="D362">
            <v>44616</v>
          </cell>
          <cell r="F362">
            <v>27700</v>
          </cell>
          <cell r="G362" t="str">
            <v>CANCELADA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P362">
            <v>0</v>
          </cell>
          <cell r="Q362">
            <v>0</v>
          </cell>
          <cell r="R362">
            <v>27700</v>
          </cell>
        </row>
        <row r="363">
          <cell r="A363" t="str">
            <v>SSCO0007151714</v>
          </cell>
          <cell r="B363">
            <v>7151714</v>
          </cell>
          <cell r="C363">
            <v>44617</v>
          </cell>
          <cell r="D363">
            <v>44617</v>
          </cell>
          <cell r="F363">
            <v>112800</v>
          </cell>
          <cell r="G363" t="str">
            <v>CANCELADA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P363">
            <v>0</v>
          </cell>
          <cell r="Q363">
            <v>0</v>
          </cell>
          <cell r="R363">
            <v>112800</v>
          </cell>
        </row>
        <row r="364">
          <cell r="A364" t="str">
            <v>SSCO0007153327</v>
          </cell>
          <cell r="B364">
            <v>7153327</v>
          </cell>
          <cell r="C364">
            <v>44620</v>
          </cell>
          <cell r="D364">
            <v>44620</v>
          </cell>
          <cell r="F364">
            <v>19800</v>
          </cell>
          <cell r="G364" t="str">
            <v>CANCELADA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P364">
            <v>0</v>
          </cell>
          <cell r="Q364">
            <v>0</v>
          </cell>
          <cell r="R364">
            <v>19800</v>
          </cell>
        </row>
        <row r="365">
          <cell r="A365" t="str">
            <v>SSCO0007153975</v>
          </cell>
          <cell r="B365">
            <v>7153975</v>
          </cell>
          <cell r="C365">
            <v>44622</v>
          </cell>
          <cell r="D365">
            <v>44622</v>
          </cell>
          <cell r="F365">
            <v>390200</v>
          </cell>
          <cell r="G365" t="str">
            <v>CANCELADA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P365">
            <v>0</v>
          </cell>
          <cell r="Q365">
            <v>0</v>
          </cell>
          <cell r="R365">
            <v>390200</v>
          </cell>
        </row>
        <row r="366">
          <cell r="A366" t="str">
            <v>SSCO0007156283</v>
          </cell>
          <cell r="B366">
            <v>7156283</v>
          </cell>
          <cell r="C366">
            <v>44628</v>
          </cell>
          <cell r="D366">
            <v>44628</v>
          </cell>
          <cell r="F366">
            <v>867610</v>
          </cell>
          <cell r="G366" t="str">
            <v>CANCELADA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P366">
            <v>0</v>
          </cell>
          <cell r="Q366">
            <v>0</v>
          </cell>
          <cell r="R366">
            <v>867610</v>
          </cell>
        </row>
        <row r="367">
          <cell r="A367" t="str">
            <v>SSCO0007160608</v>
          </cell>
          <cell r="B367">
            <v>7160608</v>
          </cell>
          <cell r="C367">
            <v>44639</v>
          </cell>
          <cell r="D367">
            <v>44639</v>
          </cell>
          <cell r="F367">
            <v>85830</v>
          </cell>
          <cell r="G367" t="str">
            <v>CANCELADA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P367">
            <v>0</v>
          </cell>
          <cell r="Q367">
            <v>0</v>
          </cell>
          <cell r="R367">
            <v>85830</v>
          </cell>
        </row>
        <row r="368">
          <cell r="A368" t="str">
            <v>SSCO0007161495</v>
          </cell>
          <cell r="B368">
            <v>7161495</v>
          </cell>
          <cell r="C368">
            <v>44642</v>
          </cell>
          <cell r="D368">
            <v>44642</v>
          </cell>
          <cell r="F368">
            <v>662000</v>
          </cell>
          <cell r="G368" t="str">
            <v>CANCELADA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P368">
            <v>0</v>
          </cell>
          <cell r="Q368">
            <v>0</v>
          </cell>
          <cell r="R368">
            <v>662000</v>
          </cell>
        </row>
        <row r="369">
          <cell r="A369" t="str">
            <v>SSCO0007163582</v>
          </cell>
          <cell r="B369">
            <v>7163582</v>
          </cell>
          <cell r="C369">
            <v>44646</v>
          </cell>
          <cell r="D369">
            <v>44646</v>
          </cell>
          <cell r="F369">
            <v>4122900</v>
          </cell>
          <cell r="G369" t="str">
            <v>CANCELADA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P369">
            <v>0</v>
          </cell>
          <cell r="Q369">
            <v>0</v>
          </cell>
          <cell r="R369">
            <v>4122900</v>
          </cell>
        </row>
        <row r="370">
          <cell r="A370" t="str">
            <v>SSCO0007164190</v>
          </cell>
          <cell r="B370">
            <v>7164190</v>
          </cell>
          <cell r="C370">
            <v>44648</v>
          </cell>
          <cell r="D370">
            <v>44648</v>
          </cell>
          <cell r="F370">
            <v>65700</v>
          </cell>
          <cell r="G370" t="str">
            <v>CANCELADA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P370">
            <v>0</v>
          </cell>
          <cell r="Q370">
            <v>0</v>
          </cell>
          <cell r="R370">
            <v>65700</v>
          </cell>
        </row>
        <row r="371">
          <cell r="A371" t="str">
            <v>SSCO0007165029</v>
          </cell>
          <cell r="B371">
            <v>7165029</v>
          </cell>
          <cell r="C371">
            <v>44649</v>
          </cell>
          <cell r="D371">
            <v>44649</v>
          </cell>
          <cell r="F371">
            <v>333900</v>
          </cell>
          <cell r="G371" t="str">
            <v>CANCELADA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P371">
            <v>0</v>
          </cell>
          <cell r="Q371">
            <v>0</v>
          </cell>
          <cell r="R371">
            <v>333900</v>
          </cell>
        </row>
        <row r="372">
          <cell r="A372" t="str">
            <v>SSCO0007165608</v>
          </cell>
          <cell r="B372">
            <v>7165608</v>
          </cell>
          <cell r="C372">
            <v>44650</v>
          </cell>
          <cell r="D372">
            <v>44650</v>
          </cell>
          <cell r="F372">
            <v>3797289</v>
          </cell>
          <cell r="G372" t="str">
            <v>DEVUELTAS</v>
          </cell>
          <cell r="H372">
            <v>0</v>
          </cell>
          <cell r="I372">
            <v>0</v>
          </cell>
          <cell r="J372">
            <v>3797289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P372">
            <v>0</v>
          </cell>
          <cell r="Q372">
            <v>0</v>
          </cell>
          <cell r="R372">
            <v>0</v>
          </cell>
        </row>
        <row r="373">
          <cell r="A373" t="str">
            <v>SSCO0007172323</v>
          </cell>
          <cell r="B373">
            <v>7172323</v>
          </cell>
          <cell r="C373">
            <v>44669</v>
          </cell>
          <cell r="D373">
            <v>44669</v>
          </cell>
          <cell r="F373">
            <v>4965876</v>
          </cell>
          <cell r="G373" t="str">
            <v>SALDO A FAVOR DEL PRESTADOR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P373">
            <v>0</v>
          </cell>
          <cell r="Q373">
            <v>0</v>
          </cell>
          <cell r="R373">
            <v>0</v>
          </cell>
        </row>
        <row r="374">
          <cell r="A374" t="str">
            <v>SSCO0007178494</v>
          </cell>
          <cell r="B374">
            <v>7178494</v>
          </cell>
          <cell r="C374">
            <v>44682</v>
          </cell>
          <cell r="D374">
            <v>44682</v>
          </cell>
          <cell r="F374">
            <v>39600</v>
          </cell>
          <cell r="G374" t="str">
            <v>SALDO A FAVOR DEL PRESTADOR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P374">
            <v>0</v>
          </cell>
          <cell r="Q374">
            <v>0</v>
          </cell>
          <cell r="R374">
            <v>0</v>
          </cell>
        </row>
        <row r="375">
          <cell r="A375" t="str">
            <v>SSCO0007181120</v>
          </cell>
          <cell r="B375">
            <v>7181120</v>
          </cell>
          <cell r="C375">
            <v>44689</v>
          </cell>
          <cell r="D375">
            <v>44689</v>
          </cell>
          <cell r="F375">
            <v>95900</v>
          </cell>
          <cell r="G375" t="str">
            <v>GLOSA LEGALIZADA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95900</v>
          </cell>
          <cell r="M375">
            <v>0</v>
          </cell>
          <cell r="N375">
            <v>0</v>
          </cell>
          <cell r="P375">
            <v>0</v>
          </cell>
          <cell r="Q375">
            <v>0</v>
          </cell>
          <cell r="R375">
            <v>0</v>
          </cell>
        </row>
        <row r="376">
          <cell r="A376" t="str">
            <v>SSCO0007181981</v>
          </cell>
          <cell r="B376">
            <v>7181981</v>
          </cell>
          <cell r="C376">
            <v>44691</v>
          </cell>
          <cell r="D376">
            <v>44691</v>
          </cell>
          <cell r="F376">
            <v>282916</v>
          </cell>
          <cell r="G376" t="str">
            <v>GLOSA LEGALIZADA Y SALDO A FAVOR DEL PRESTADOR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141458</v>
          </cell>
          <cell r="M376">
            <v>0</v>
          </cell>
          <cell r="N376">
            <v>0</v>
          </cell>
          <cell r="P376">
            <v>0</v>
          </cell>
          <cell r="Q376">
            <v>0</v>
          </cell>
          <cell r="R376">
            <v>0</v>
          </cell>
        </row>
        <row r="377">
          <cell r="A377" t="str">
            <v>SSCO0007182074</v>
          </cell>
          <cell r="B377">
            <v>7182074</v>
          </cell>
          <cell r="C377">
            <v>44691</v>
          </cell>
          <cell r="D377">
            <v>44691</v>
          </cell>
          <cell r="F377">
            <v>97400</v>
          </cell>
          <cell r="G377" t="str">
            <v>GLOSA LEGALIZADA Y SALDO A FAVOR DEL PRESTADOR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91100</v>
          </cell>
          <cell r="M377">
            <v>0</v>
          </cell>
          <cell r="N377">
            <v>0</v>
          </cell>
          <cell r="P377">
            <v>0</v>
          </cell>
          <cell r="Q377">
            <v>0</v>
          </cell>
          <cell r="R377">
            <v>0</v>
          </cell>
        </row>
        <row r="378">
          <cell r="A378" t="str">
            <v>SSCO0007183960</v>
          </cell>
          <cell r="B378">
            <v>7183960</v>
          </cell>
          <cell r="C378">
            <v>44695</v>
          </cell>
          <cell r="D378">
            <v>44695</v>
          </cell>
          <cell r="F378">
            <v>2629800</v>
          </cell>
          <cell r="G378" t="str">
            <v>GLOSA LEGALIZADA Y SALDO A FAVOR DEL PRESTADOR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84900</v>
          </cell>
          <cell r="M378">
            <v>0</v>
          </cell>
          <cell r="N378">
            <v>0</v>
          </cell>
          <cell r="P378">
            <v>0</v>
          </cell>
          <cell r="Q378">
            <v>0</v>
          </cell>
          <cell r="R378">
            <v>0</v>
          </cell>
        </row>
        <row r="379">
          <cell r="A379" t="str">
            <v>SSCO0007185143</v>
          </cell>
          <cell r="B379">
            <v>7185143</v>
          </cell>
          <cell r="C379">
            <v>44698</v>
          </cell>
          <cell r="D379">
            <v>44698</v>
          </cell>
          <cell r="F379">
            <v>485200</v>
          </cell>
          <cell r="G379" t="str">
            <v>GLOSA LEGALIZADA Y SALDO A FAVOR DEL PRESTADOR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91300</v>
          </cell>
          <cell r="M379">
            <v>0</v>
          </cell>
          <cell r="N379">
            <v>0</v>
          </cell>
          <cell r="P379">
            <v>0</v>
          </cell>
          <cell r="Q379">
            <v>0</v>
          </cell>
          <cell r="R379">
            <v>0</v>
          </cell>
        </row>
        <row r="380">
          <cell r="A380" t="str">
            <v>SSCO0007186518</v>
          </cell>
          <cell r="B380">
            <v>7186518</v>
          </cell>
          <cell r="C380">
            <v>44701</v>
          </cell>
          <cell r="D380">
            <v>44701</v>
          </cell>
          <cell r="F380">
            <v>270659</v>
          </cell>
          <cell r="G380" t="str">
            <v>SALDO A FAVOR DEL PRESTADOR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P380">
            <v>0</v>
          </cell>
          <cell r="Q380">
            <v>0</v>
          </cell>
          <cell r="R380">
            <v>0</v>
          </cell>
        </row>
        <row r="381">
          <cell r="A381" t="str">
            <v>SSCO0007191082</v>
          </cell>
          <cell r="B381">
            <v>7191082</v>
          </cell>
          <cell r="C381">
            <v>44712</v>
          </cell>
          <cell r="D381">
            <v>44712</v>
          </cell>
          <cell r="F381">
            <v>262751</v>
          </cell>
          <cell r="G381" t="str">
            <v>GLOSA LEGALIZADA Y SALDO A FAVOR DEL PRESTADOR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215000</v>
          </cell>
          <cell r="M381">
            <v>0</v>
          </cell>
          <cell r="N381">
            <v>0</v>
          </cell>
          <cell r="P381">
            <v>0</v>
          </cell>
          <cell r="Q381">
            <v>0</v>
          </cell>
          <cell r="R381">
            <v>0</v>
          </cell>
        </row>
        <row r="382">
          <cell r="A382" t="str">
            <v>SSCO0007193511</v>
          </cell>
          <cell r="B382">
            <v>7193511</v>
          </cell>
          <cell r="C382">
            <v>44718</v>
          </cell>
          <cell r="D382">
            <v>44718</v>
          </cell>
          <cell r="F382">
            <v>3272038</v>
          </cell>
          <cell r="G382" t="str">
            <v>CANCELADA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P382">
            <v>0</v>
          </cell>
          <cell r="Q382">
            <v>0</v>
          </cell>
          <cell r="R382">
            <v>3272038</v>
          </cell>
        </row>
        <row r="383">
          <cell r="A383" t="str">
            <v>SSCO0007193270</v>
          </cell>
          <cell r="B383">
            <v>7193270</v>
          </cell>
          <cell r="C383">
            <v>44718</v>
          </cell>
          <cell r="D383">
            <v>44718</v>
          </cell>
          <cell r="F383">
            <v>3298387</v>
          </cell>
          <cell r="G383" t="str">
            <v>CANCELADA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P383">
            <v>0</v>
          </cell>
          <cell r="Q383">
            <v>0</v>
          </cell>
          <cell r="R383">
            <v>3298387</v>
          </cell>
        </row>
        <row r="384">
          <cell r="A384" t="str">
            <v>SSCO0007199523</v>
          </cell>
          <cell r="B384">
            <v>7199523</v>
          </cell>
          <cell r="C384">
            <v>44733</v>
          </cell>
          <cell r="D384">
            <v>44733</v>
          </cell>
          <cell r="F384">
            <v>97569</v>
          </cell>
          <cell r="G384" t="str">
            <v>CANCELADA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P384">
            <v>97569</v>
          </cell>
          <cell r="Q384">
            <v>0</v>
          </cell>
          <cell r="R384">
            <v>0</v>
          </cell>
        </row>
        <row r="385">
          <cell r="A385" t="str">
            <v>SSCO0007199521</v>
          </cell>
          <cell r="B385">
            <v>7199521</v>
          </cell>
          <cell r="C385">
            <v>44733</v>
          </cell>
          <cell r="D385">
            <v>44733</v>
          </cell>
          <cell r="F385">
            <v>474014</v>
          </cell>
          <cell r="G385" t="str">
            <v>SALDO A FAVOR DEL PRESTADOR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P385">
            <v>0</v>
          </cell>
          <cell r="Q385">
            <v>0</v>
          </cell>
          <cell r="R385">
            <v>0</v>
          </cell>
        </row>
        <row r="386">
          <cell r="A386" t="str">
            <v>SSCO0007200801</v>
          </cell>
          <cell r="B386">
            <v>7200801</v>
          </cell>
          <cell r="C386">
            <v>44735</v>
          </cell>
          <cell r="D386">
            <v>44735</v>
          </cell>
          <cell r="F386">
            <v>503700</v>
          </cell>
          <cell r="G386" t="str">
            <v>CANCELADA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P386">
            <v>0</v>
          </cell>
          <cell r="Q386">
            <v>0</v>
          </cell>
          <cell r="R386">
            <v>503700</v>
          </cell>
        </row>
        <row r="387">
          <cell r="A387" t="str">
            <v>SSCO0007202568</v>
          </cell>
          <cell r="B387">
            <v>7202568</v>
          </cell>
          <cell r="C387">
            <v>44740</v>
          </cell>
          <cell r="D387">
            <v>44740</v>
          </cell>
          <cell r="F387">
            <v>5366298</v>
          </cell>
          <cell r="G387" t="str">
            <v>GLOSA LEGALIZADA Y SALDO A FAVOR DEL PRESTADOR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51400</v>
          </cell>
          <cell r="M387">
            <v>0</v>
          </cell>
          <cell r="N387">
            <v>0</v>
          </cell>
          <cell r="P387">
            <v>0</v>
          </cell>
          <cell r="Q387">
            <v>0</v>
          </cell>
          <cell r="R387">
            <v>0</v>
          </cell>
        </row>
        <row r="388">
          <cell r="A388" t="str">
            <v>SSCO0007202670</v>
          </cell>
          <cell r="B388">
            <v>7202670</v>
          </cell>
          <cell r="C388">
            <v>44740</v>
          </cell>
          <cell r="D388">
            <v>44740</v>
          </cell>
          <cell r="F388">
            <v>204051</v>
          </cell>
          <cell r="G388" t="str">
            <v>GLOSA LEGALIZADA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204051</v>
          </cell>
          <cell r="M388">
            <v>0</v>
          </cell>
          <cell r="N388">
            <v>0</v>
          </cell>
          <cell r="P388">
            <v>0</v>
          </cell>
          <cell r="Q388">
            <v>0</v>
          </cell>
          <cell r="R388">
            <v>0</v>
          </cell>
        </row>
        <row r="389">
          <cell r="A389" t="str">
            <v>SSCO0007212452</v>
          </cell>
          <cell r="B389">
            <v>7212452</v>
          </cell>
          <cell r="C389">
            <v>44765</v>
          </cell>
          <cell r="D389">
            <v>44765</v>
          </cell>
          <cell r="F389">
            <v>1005343</v>
          </cell>
          <cell r="G389" t="str">
            <v>CANCELADA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P389">
            <v>0</v>
          </cell>
          <cell r="Q389">
            <v>0</v>
          </cell>
          <cell r="R389">
            <v>1005343</v>
          </cell>
        </row>
        <row r="390">
          <cell r="A390" t="str">
            <v>SSCO0007213407</v>
          </cell>
          <cell r="B390">
            <v>7213407</v>
          </cell>
          <cell r="C390">
            <v>44768</v>
          </cell>
          <cell r="D390">
            <v>44768</v>
          </cell>
          <cell r="F390">
            <v>1716967</v>
          </cell>
          <cell r="G390" t="str">
            <v>CANCELADA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P390">
            <v>0</v>
          </cell>
          <cell r="Q390">
            <v>0</v>
          </cell>
          <cell r="R390">
            <v>1716967</v>
          </cell>
        </row>
        <row r="391">
          <cell r="A391" t="str">
            <v>SSCO0007215710</v>
          </cell>
          <cell r="B391">
            <v>7215710</v>
          </cell>
          <cell r="C391">
            <v>44773</v>
          </cell>
          <cell r="D391">
            <v>44773</v>
          </cell>
          <cell r="F391">
            <v>1435722</v>
          </cell>
          <cell r="G391" t="str">
            <v>CANCELADA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P391">
            <v>0</v>
          </cell>
          <cell r="Q391">
            <v>0</v>
          </cell>
          <cell r="R391">
            <v>1435722</v>
          </cell>
        </row>
        <row r="392">
          <cell r="A392" t="str">
            <v>SSCO0007216671</v>
          </cell>
          <cell r="B392">
            <v>7216671</v>
          </cell>
          <cell r="C392">
            <v>44776</v>
          </cell>
          <cell r="D392">
            <v>44776</v>
          </cell>
          <cell r="F392">
            <v>1681394</v>
          </cell>
          <cell r="G392" t="str">
            <v>CANCELADA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P392">
            <v>0</v>
          </cell>
          <cell r="Q392">
            <v>0</v>
          </cell>
          <cell r="R392">
            <v>1681394</v>
          </cell>
        </row>
        <row r="393">
          <cell r="A393" t="str">
            <v>SSCO0007217460</v>
          </cell>
          <cell r="B393">
            <v>7217460</v>
          </cell>
          <cell r="C393">
            <v>44777</v>
          </cell>
          <cell r="D393">
            <v>44777</v>
          </cell>
          <cell r="F393">
            <v>898057</v>
          </cell>
          <cell r="G393" t="str">
            <v>CANCELADA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P393">
            <v>0</v>
          </cell>
          <cell r="Q393">
            <v>0</v>
          </cell>
          <cell r="R393">
            <v>898057</v>
          </cell>
        </row>
        <row r="394">
          <cell r="A394" t="str">
            <v>SSCO0007217753</v>
          </cell>
          <cell r="B394">
            <v>7217753</v>
          </cell>
          <cell r="C394">
            <v>44778</v>
          </cell>
          <cell r="D394">
            <v>44778</v>
          </cell>
          <cell r="F394">
            <v>1784966</v>
          </cell>
          <cell r="G394" t="str">
            <v>CANCELADA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P394">
            <v>0</v>
          </cell>
          <cell r="Q394">
            <v>0</v>
          </cell>
          <cell r="R394">
            <v>1784966</v>
          </cell>
        </row>
        <row r="395">
          <cell r="A395" t="str">
            <v>SSCO0007217877</v>
          </cell>
          <cell r="B395">
            <v>7217877</v>
          </cell>
          <cell r="C395">
            <v>44778</v>
          </cell>
          <cell r="D395">
            <v>44778</v>
          </cell>
          <cell r="F395">
            <v>6155581</v>
          </cell>
          <cell r="G395" t="str">
            <v>CANCELADA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P395">
            <v>0</v>
          </cell>
          <cell r="Q395">
            <v>0</v>
          </cell>
          <cell r="R395">
            <v>6155581</v>
          </cell>
        </row>
        <row r="396">
          <cell r="A396" t="str">
            <v>SSCO0007218317</v>
          </cell>
          <cell r="B396">
            <v>7218317</v>
          </cell>
          <cell r="C396">
            <v>44779</v>
          </cell>
          <cell r="D396">
            <v>44779</v>
          </cell>
          <cell r="F396">
            <v>1937937</v>
          </cell>
          <cell r="G396" t="str">
            <v>CANCELADA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P396">
            <v>0</v>
          </cell>
          <cell r="Q396">
            <v>0</v>
          </cell>
          <cell r="R396">
            <v>1937937</v>
          </cell>
        </row>
        <row r="397">
          <cell r="A397" t="str">
            <v>SSCO0007219191</v>
          </cell>
          <cell r="B397">
            <v>7219191</v>
          </cell>
          <cell r="C397">
            <v>44782</v>
          </cell>
          <cell r="D397">
            <v>44782</v>
          </cell>
          <cell r="F397">
            <v>2493081</v>
          </cell>
          <cell r="G397" t="str">
            <v>CANCELADA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P397">
            <v>0</v>
          </cell>
          <cell r="Q397">
            <v>0</v>
          </cell>
          <cell r="R397">
            <v>2493081</v>
          </cell>
        </row>
        <row r="398">
          <cell r="A398" t="str">
            <v>SSCO0007219482</v>
          </cell>
          <cell r="B398">
            <v>7219482</v>
          </cell>
          <cell r="C398">
            <v>44782</v>
          </cell>
          <cell r="D398">
            <v>44782</v>
          </cell>
          <cell r="F398">
            <v>1904701</v>
          </cell>
          <cell r="G398" t="str">
            <v>CANCELADA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P398">
            <v>0</v>
          </cell>
          <cell r="Q398">
            <v>0</v>
          </cell>
          <cell r="R398">
            <v>1904701</v>
          </cell>
        </row>
        <row r="399">
          <cell r="A399" t="str">
            <v>SSCO0007219645</v>
          </cell>
          <cell r="B399">
            <v>7219645</v>
          </cell>
          <cell r="C399">
            <v>44783</v>
          </cell>
          <cell r="D399">
            <v>44783</v>
          </cell>
          <cell r="F399">
            <v>1933048</v>
          </cell>
          <cell r="G399" t="str">
            <v>CANCELADA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P399">
            <v>0</v>
          </cell>
          <cell r="Q399">
            <v>0</v>
          </cell>
          <cell r="R399">
            <v>1933048</v>
          </cell>
        </row>
        <row r="400">
          <cell r="A400" t="str">
            <v>SSCO0007221291</v>
          </cell>
          <cell r="B400">
            <v>7221291</v>
          </cell>
          <cell r="C400">
            <v>44787</v>
          </cell>
          <cell r="D400">
            <v>44787</v>
          </cell>
          <cell r="F400">
            <v>2409207</v>
          </cell>
          <cell r="G400" t="str">
            <v>CANCELADA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P400">
            <v>0</v>
          </cell>
          <cell r="Q400">
            <v>0</v>
          </cell>
          <cell r="R400">
            <v>2409207</v>
          </cell>
        </row>
        <row r="401">
          <cell r="A401" t="str">
            <v>SSCO0007221435</v>
          </cell>
          <cell r="B401">
            <v>7221435</v>
          </cell>
          <cell r="C401">
            <v>44788</v>
          </cell>
          <cell r="D401">
            <v>44788</v>
          </cell>
          <cell r="F401">
            <v>1947142</v>
          </cell>
          <cell r="G401" t="str">
            <v>CANCELADA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P401">
            <v>0</v>
          </cell>
          <cell r="Q401">
            <v>0</v>
          </cell>
          <cell r="R401">
            <v>1947142</v>
          </cell>
        </row>
        <row r="402">
          <cell r="A402" t="str">
            <v>SSCO0007221736</v>
          </cell>
          <cell r="B402">
            <v>7221736</v>
          </cell>
          <cell r="C402">
            <v>44789</v>
          </cell>
          <cell r="D402">
            <v>44789</v>
          </cell>
          <cell r="F402">
            <v>2631804</v>
          </cell>
          <cell r="G402" t="str">
            <v>CANCELADA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P402">
            <v>0</v>
          </cell>
          <cell r="Q402">
            <v>0</v>
          </cell>
          <cell r="R402">
            <v>2631804</v>
          </cell>
        </row>
        <row r="403">
          <cell r="A403" t="str">
            <v>SSCO0007221739</v>
          </cell>
          <cell r="B403">
            <v>7221739</v>
          </cell>
          <cell r="C403">
            <v>44789</v>
          </cell>
          <cell r="D403">
            <v>44789</v>
          </cell>
          <cell r="F403">
            <v>1354256</v>
          </cell>
          <cell r="G403" t="str">
            <v>CANCELADA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P403">
            <v>0</v>
          </cell>
          <cell r="Q403">
            <v>0</v>
          </cell>
          <cell r="R403">
            <v>1354256</v>
          </cell>
        </row>
        <row r="404">
          <cell r="A404" t="str">
            <v>SSCO0007222090</v>
          </cell>
          <cell r="B404">
            <v>7222090</v>
          </cell>
          <cell r="C404">
            <v>44790</v>
          </cell>
          <cell r="D404">
            <v>44790</v>
          </cell>
          <cell r="F404">
            <v>3465355</v>
          </cell>
          <cell r="G404" t="str">
            <v>CANCELADA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P404">
            <v>0</v>
          </cell>
          <cell r="Q404">
            <v>0</v>
          </cell>
          <cell r="R404">
            <v>3465355</v>
          </cell>
        </row>
        <row r="405">
          <cell r="A405" t="str">
            <v>SSCO0007223649</v>
          </cell>
          <cell r="B405">
            <v>7223649</v>
          </cell>
          <cell r="C405">
            <v>44794</v>
          </cell>
          <cell r="D405">
            <v>44794</v>
          </cell>
          <cell r="F405">
            <v>217830</v>
          </cell>
          <cell r="G405" t="str">
            <v>CANCELADA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P405">
            <v>217830</v>
          </cell>
          <cell r="Q405">
            <v>0</v>
          </cell>
          <cell r="R405">
            <v>0</v>
          </cell>
        </row>
        <row r="406">
          <cell r="A406" t="str">
            <v>SSCO0007223696</v>
          </cell>
          <cell r="B406">
            <v>7223696</v>
          </cell>
          <cell r="C406">
            <v>44794</v>
          </cell>
          <cell r="D406">
            <v>44794</v>
          </cell>
          <cell r="F406">
            <v>3207341</v>
          </cell>
          <cell r="G406" t="str">
            <v>CANCELADA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P406">
            <v>0</v>
          </cell>
          <cell r="Q406">
            <v>0</v>
          </cell>
          <cell r="R406">
            <v>3207341</v>
          </cell>
        </row>
        <row r="407">
          <cell r="A407" t="str">
            <v>SSCO0007223726</v>
          </cell>
          <cell r="B407">
            <v>7223726</v>
          </cell>
          <cell r="C407">
            <v>44794</v>
          </cell>
          <cell r="D407">
            <v>44794</v>
          </cell>
          <cell r="F407">
            <v>4026338</v>
          </cell>
          <cell r="G407" t="str">
            <v>CANCELADA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P407">
            <v>0</v>
          </cell>
          <cell r="Q407">
            <v>0</v>
          </cell>
          <cell r="R407">
            <v>4026338</v>
          </cell>
        </row>
        <row r="408">
          <cell r="A408" t="str">
            <v>SSCO0007223647</v>
          </cell>
          <cell r="B408">
            <v>7223647</v>
          </cell>
          <cell r="C408">
            <v>44794</v>
          </cell>
          <cell r="D408">
            <v>44794</v>
          </cell>
          <cell r="F408">
            <v>32404432</v>
          </cell>
          <cell r="G408" t="str">
            <v>SALDO A FAVOR DEL PRESTADOR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P408">
            <v>0</v>
          </cell>
          <cell r="Q408">
            <v>0</v>
          </cell>
          <cell r="R408">
            <v>0</v>
          </cell>
        </row>
        <row r="409">
          <cell r="A409" t="str">
            <v>SSCO0007224332</v>
          </cell>
          <cell r="B409">
            <v>7224332</v>
          </cell>
          <cell r="C409">
            <v>44796</v>
          </cell>
          <cell r="D409">
            <v>44796</v>
          </cell>
          <cell r="F409">
            <v>2604200</v>
          </cell>
          <cell r="G409" t="str">
            <v>CANCELADA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P409">
            <v>0</v>
          </cell>
          <cell r="Q409">
            <v>0</v>
          </cell>
          <cell r="R409">
            <v>2604200</v>
          </cell>
        </row>
        <row r="410">
          <cell r="A410" t="str">
            <v>SSCO0007224746</v>
          </cell>
          <cell r="B410">
            <v>7224746</v>
          </cell>
          <cell r="C410">
            <v>44797</v>
          </cell>
          <cell r="D410">
            <v>44797</v>
          </cell>
          <cell r="F410">
            <v>2884820</v>
          </cell>
          <cell r="G410" t="str">
            <v>CANCELADA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P410">
            <v>0</v>
          </cell>
          <cell r="Q410">
            <v>0</v>
          </cell>
          <cell r="R410">
            <v>2884820</v>
          </cell>
        </row>
        <row r="411">
          <cell r="A411" t="str">
            <v>SSCO0007226049</v>
          </cell>
          <cell r="B411">
            <v>7226049</v>
          </cell>
          <cell r="C411">
            <v>44799</v>
          </cell>
          <cell r="D411">
            <v>44799</v>
          </cell>
          <cell r="F411">
            <v>5621196</v>
          </cell>
          <cell r="G411" t="str">
            <v>CANCELADA Y SALDO A FAVOR DEL PRESTADOR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P411">
            <v>5051096</v>
          </cell>
          <cell r="Q411">
            <v>0</v>
          </cell>
          <cell r="R411">
            <v>0</v>
          </cell>
        </row>
        <row r="412">
          <cell r="A412" t="str">
            <v>SSCO0007226450</v>
          </cell>
          <cell r="B412">
            <v>7226450</v>
          </cell>
          <cell r="C412">
            <v>44801</v>
          </cell>
          <cell r="D412">
            <v>44801</v>
          </cell>
          <cell r="F412">
            <v>4129287</v>
          </cell>
          <cell r="G412" t="str">
            <v>CANCELADA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P412">
            <v>0</v>
          </cell>
          <cell r="Q412">
            <v>0</v>
          </cell>
          <cell r="R412">
            <v>4129287</v>
          </cell>
        </row>
        <row r="413">
          <cell r="A413" t="str">
            <v>SSCO0007227864</v>
          </cell>
          <cell r="B413">
            <v>7227864</v>
          </cell>
          <cell r="C413">
            <v>44804</v>
          </cell>
          <cell r="D413">
            <v>44804</v>
          </cell>
          <cell r="F413">
            <v>1390365</v>
          </cell>
          <cell r="G413" t="str">
            <v>CANCELADA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P413">
            <v>1390365</v>
          </cell>
          <cell r="Q413">
            <v>0</v>
          </cell>
          <cell r="R413">
            <v>0</v>
          </cell>
        </row>
        <row r="414">
          <cell r="A414" t="str">
            <v>SSCO0007228596</v>
          </cell>
          <cell r="B414">
            <v>7228596</v>
          </cell>
          <cell r="C414">
            <v>44805</v>
          </cell>
          <cell r="D414">
            <v>44805</v>
          </cell>
          <cell r="F414">
            <v>65700</v>
          </cell>
          <cell r="G414" t="str">
            <v>CANCELADA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P414">
            <v>0</v>
          </cell>
          <cell r="Q414">
            <v>0</v>
          </cell>
          <cell r="R414">
            <v>65700</v>
          </cell>
        </row>
        <row r="415">
          <cell r="A415" t="str">
            <v>SSCO0007228602</v>
          </cell>
          <cell r="B415">
            <v>7228602</v>
          </cell>
          <cell r="C415">
            <v>44805</v>
          </cell>
          <cell r="D415">
            <v>44805</v>
          </cell>
          <cell r="F415">
            <v>65700</v>
          </cell>
          <cell r="G415" t="str">
            <v>CANCELADA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P415">
            <v>0</v>
          </cell>
          <cell r="Q415">
            <v>0</v>
          </cell>
          <cell r="R415">
            <v>65700</v>
          </cell>
        </row>
        <row r="416">
          <cell r="A416" t="str">
            <v>SSCO0007228678</v>
          </cell>
          <cell r="B416">
            <v>7228678</v>
          </cell>
          <cell r="C416">
            <v>44806</v>
          </cell>
          <cell r="D416">
            <v>44806</v>
          </cell>
          <cell r="F416">
            <v>530983</v>
          </cell>
          <cell r="G416" t="str">
            <v>CANCELADA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P416">
            <v>0</v>
          </cell>
          <cell r="Q416">
            <v>0</v>
          </cell>
          <cell r="R416">
            <v>530983</v>
          </cell>
        </row>
        <row r="417">
          <cell r="A417" t="str">
            <v>SSCO0007228844</v>
          </cell>
          <cell r="B417">
            <v>7228844</v>
          </cell>
          <cell r="C417">
            <v>44806</v>
          </cell>
          <cell r="D417">
            <v>44806</v>
          </cell>
          <cell r="F417">
            <v>322205</v>
          </cell>
          <cell r="G417" t="str">
            <v>CANCELADA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P417">
            <v>322205</v>
          </cell>
          <cell r="Q417">
            <v>0</v>
          </cell>
          <cell r="R417">
            <v>0</v>
          </cell>
        </row>
        <row r="418">
          <cell r="A418" t="str">
            <v>SSCO0007228767</v>
          </cell>
          <cell r="B418">
            <v>7228767</v>
          </cell>
          <cell r="C418">
            <v>44806</v>
          </cell>
          <cell r="D418">
            <v>44806</v>
          </cell>
          <cell r="F418">
            <v>65700</v>
          </cell>
          <cell r="G418" t="str">
            <v>CANCELADA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P418">
            <v>0</v>
          </cell>
          <cell r="Q418">
            <v>0</v>
          </cell>
          <cell r="R418">
            <v>65700</v>
          </cell>
        </row>
        <row r="419">
          <cell r="A419" t="str">
            <v>SSCO0007229028</v>
          </cell>
          <cell r="B419">
            <v>7229028</v>
          </cell>
          <cell r="C419">
            <v>44807</v>
          </cell>
          <cell r="D419">
            <v>44807</v>
          </cell>
          <cell r="F419">
            <v>271700</v>
          </cell>
          <cell r="G419" t="str">
            <v>CANCELADA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P419">
            <v>0</v>
          </cell>
          <cell r="Q419">
            <v>0</v>
          </cell>
          <cell r="R419">
            <v>271700</v>
          </cell>
        </row>
        <row r="420">
          <cell r="A420" t="str">
            <v>SSCO0007229422</v>
          </cell>
          <cell r="B420">
            <v>7229422</v>
          </cell>
          <cell r="C420">
            <v>44808</v>
          </cell>
          <cell r="D420">
            <v>44808</v>
          </cell>
          <cell r="F420">
            <v>66744</v>
          </cell>
          <cell r="G420" t="str">
            <v>CANCELADA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P420">
            <v>66744</v>
          </cell>
          <cell r="Q420">
            <v>0</v>
          </cell>
          <cell r="R420">
            <v>0</v>
          </cell>
        </row>
        <row r="421">
          <cell r="A421" t="str">
            <v>SSCO0007229363</v>
          </cell>
          <cell r="B421">
            <v>7229363</v>
          </cell>
          <cell r="C421">
            <v>44808</v>
          </cell>
          <cell r="D421">
            <v>44808</v>
          </cell>
          <cell r="F421">
            <v>918970</v>
          </cell>
          <cell r="G421" t="str">
            <v>CANCELADA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P421">
            <v>0</v>
          </cell>
          <cell r="Q421">
            <v>0</v>
          </cell>
          <cell r="R421">
            <v>918970</v>
          </cell>
        </row>
        <row r="422">
          <cell r="A422" t="str">
            <v>SSCO0007229442</v>
          </cell>
          <cell r="B422">
            <v>7229442</v>
          </cell>
          <cell r="C422">
            <v>44808</v>
          </cell>
          <cell r="D422">
            <v>44808</v>
          </cell>
          <cell r="F422">
            <v>3119565</v>
          </cell>
          <cell r="G422" t="str">
            <v>CANCELADA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P422">
            <v>0</v>
          </cell>
          <cell r="Q422">
            <v>0</v>
          </cell>
          <cell r="R422">
            <v>3119565</v>
          </cell>
        </row>
        <row r="423">
          <cell r="A423" t="str">
            <v>SSCO0007229480</v>
          </cell>
          <cell r="B423">
            <v>7229480</v>
          </cell>
          <cell r="C423">
            <v>44809</v>
          </cell>
          <cell r="D423">
            <v>44809</v>
          </cell>
          <cell r="F423">
            <v>65741</v>
          </cell>
          <cell r="G423" t="str">
            <v>CANCELADA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P423">
            <v>65741</v>
          </cell>
          <cell r="Q423">
            <v>0</v>
          </cell>
          <cell r="R423">
            <v>0</v>
          </cell>
        </row>
        <row r="424">
          <cell r="A424" t="str">
            <v>SSCO0007229864</v>
          </cell>
          <cell r="B424">
            <v>7229864</v>
          </cell>
          <cell r="C424">
            <v>44809</v>
          </cell>
          <cell r="D424">
            <v>44809</v>
          </cell>
          <cell r="F424">
            <v>65700</v>
          </cell>
          <cell r="G424" t="str">
            <v>CANCELADA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P424">
            <v>0</v>
          </cell>
          <cell r="Q424">
            <v>0</v>
          </cell>
          <cell r="R424">
            <v>65700</v>
          </cell>
        </row>
        <row r="425">
          <cell r="A425" t="str">
            <v>SSCO0007229766</v>
          </cell>
          <cell r="B425">
            <v>7229766</v>
          </cell>
          <cell r="C425">
            <v>44809</v>
          </cell>
          <cell r="D425">
            <v>44809</v>
          </cell>
          <cell r="F425">
            <v>3856372</v>
          </cell>
          <cell r="G425" t="str">
            <v>CANCELADA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P425">
            <v>0</v>
          </cell>
          <cell r="Q425">
            <v>0</v>
          </cell>
          <cell r="R425">
            <v>3856372</v>
          </cell>
        </row>
        <row r="426">
          <cell r="A426" t="str">
            <v>SSCO0007230426</v>
          </cell>
          <cell r="B426">
            <v>7230426</v>
          </cell>
          <cell r="C426">
            <v>44811</v>
          </cell>
          <cell r="D426">
            <v>44811</v>
          </cell>
          <cell r="F426">
            <v>160956</v>
          </cell>
          <cell r="G426" t="str">
            <v>CANCELADA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P426">
            <v>0</v>
          </cell>
          <cell r="Q426">
            <v>0</v>
          </cell>
          <cell r="R426">
            <v>160956</v>
          </cell>
        </row>
        <row r="427">
          <cell r="A427" t="str">
            <v>SSCO0007231349</v>
          </cell>
          <cell r="B427">
            <v>7231349</v>
          </cell>
          <cell r="C427">
            <v>44812</v>
          </cell>
          <cell r="D427">
            <v>44812</v>
          </cell>
          <cell r="F427">
            <v>210300</v>
          </cell>
          <cell r="G427" t="str">
            <v>CANCELADA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P427">
            <v>0</v>
          </cell>
          <cell r="Q427">
            <v>0</v>
          </cell>
          <cell r="R427">
            <v>210300</v>
          </cell>
        </row>
        <row r="428">
          <cell r="A428" t="str">
            <v>SSCO0007231296</v>
          </cell>
          <cell r="B428">
            <v>7231296</v>
          </cell>
          <cell r="C428">
            <v>44812</v>
          </cell>
          <cell r="D428">
            <v>44812</v>
          </cell>
          <cell r="F428">
            <v>4934974</v>
          </cell>
          <cell r="G428" t="str">
            <v>CANCELADA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P428">
            <v>4934974</v>
          </cell>
          <cell r="Q428">
            <v>0</v>
          </cell>
          <cell r="R428">
            <v>0</v>
          </cell>
        </row>
        <row r="429">
          <cell r="A429" t="str">
            <v>SSCO0007231385</v>
          </cell>
          <cell r="B429">
            <v>7231385</v>
          </cell>
          <cell r="C429">
            <v>44813</v>
          </cell>
          <cell r="D429">
            <v>44813</v>
          </cell>
          <cell r="F429">
            <v>332277</v>
          </cell>
          <cell r="G429" t="str">
            <v>CANCELADA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P429">
            <v>0</v>
          </cell>
          <cell r="Q429">
            <v>0</v>
          </cell>
          <cell r="R429">
            <v>332277</v>
          </cell>
        </row>
        <row r="430">
          <cell r="A430" t="str">
            <v>SSCO0007231744</v>
          </cell>
          <cell r="B430">
            <v>7231744</v>
          </cell>
          <cell r="C430">
            <v>44813</v>
          </cell>
          <cell r="D430">
            <v>44813</v>
          </cell>
          <cell r="F430">
            <v>65700</v>
          </cell>
          <cell r="G430" t="str">
            <v>CANCELADA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P430">
            <v>65700</v>
          </cell>
          <cell r="Q430">
            <v>0</v>
          </cell>
          <cell r="R430">
            <v>0</v>
          </cell>
        </row>
        <row r="431">
          <cell r="A431" t="str">
            <v>SSCO0007231741</v>
          </cell>
          <cell r="B431">
            <v>7231741</v>
          </cell>
          <cell r="C431">
            <v>44813</v>
          </cell>
          <cell r="D431">
            <v>44813</v>
          </cell>
          <cell r="F431">
            <v>680547</v>
          </cell>
          <cell r="G431" t="str">
            <v>CANCELADA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P431">
            <v>680547</v>
          </cell>
          <cell r="Q431">
            <v>0</v>
          </cell>
          <cell r="R431">
            <v>0</v>
          </cell>
        </row>
        <row r="432">
          <cell r="A432" t="str">
            <v>SSCO0007231566</v>
          </cell>
          <cell r="B432">
            <v>7231566</v>
          </cell>
          <cell r="C432">
            <v>44813</v>
          </cell>
          <cell r="D432">
            <v>44813</v>
          </cell>
          <cell r="F432">
            <v>65700</v>
          </cell>
          <cell r="G432" t="str">
            <v>CANCELADA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P432">
            <v>0</v>
          </cell>
          <cell r="Q432">
            <v>0</v>
          </cell>
          <cell r="R432">
            <v>65700</v>
          </cell>
        </row>
        <row r="433">
          <cell r="A433" t="str">
            <v>SSCO0007231718</v>
          </cell>
          <cell r="B433">
            <v>7231718</v>
          </cell>
          <cell r="C433">
            <v>44813</v>
          </cell>
          <cell r="D433">
            <v>44813</v>
          </cell>
          <cell r="F433">
            <v>139100</v>
          </cell>
          <cell r="G433" t="str">
            <v>CANCELADA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P433">
            <v>0</v>
          </cell>
          <cell r="Q433">
            <v>0</v>
          </cell>
          <cell r="R433">
            <v>139100</v>
          </cell>
        </row>
        <row r="434">
          <cell r="A434" t="str">
            <v>SSCO0007231707</v>
          </cell>
          <cell r="B434">
            <v>7231707</v>
          </cell>
          <cell r="C434">
            <v>44813</v>
          </cell>
          <cell r="D434">
            <v>44813</v>
          </cell>
          <cell r="F434">
            <v>66764</v>
          </cell>
          <cell r="G434" t="str">
            <v>CANCELADA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P434">
            <v>0</v>
          </cell>
          <cell r="Q434">
            <v>0</v>
          </cell>
          <cell r="R434">
            <v>66764</v>
          </cell>
        </row>
        <row r="435">
          <cell r="A435" t="str">
            <v>SSCO0007231431</v>
          </cell>
          <cell r="B435">
            <v>7231431</v>
          </cell>
          <cell r="C435">
            <v>44813</v>
          </cell>
          <cell r="D435">
            <v>44813</v>
          </cell>
          <cell r="F435">
            <v>84091</v>
          </cell>
          <cell r="G435" t="str">
            <v>CANCELADA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P435">
            <v>0</v>
          </cell>
          <cell r="Q435">
            <v>0</v>
          </cell>
          <cell r="R435">
            <v>84091</v>
          </cell>
        </row>
        <row r="436">
          <cell r="A436" t="str">
            <v>SSCO0007231982</v>
          </cell>
          <cell r="B436">
            <v>7231982</v>
          </cell>
          <cell r="C436">
            <v>44814</v>
          </cell>
          <cell r="D436">
            <v>44814</v>
          </cell>
          <cell r="F436">
            <v>65700</v>
          </cell>
          <cell r="G436" t="str">
            <v>CANCELADA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P436">
            <v>0</v>
          </cell>
          <cell r="Q436">
            <v>0</v>
          </cell>
          <cell r="R436">
            <v>65700</v>
          </cell>
        </row>
        <row r="437">
          <cell r="A437" t="str">
            <v>SSCO0007231923</v>
          </cell>
          <cell r="B437">
            <v>7231923</v>
          </cell>
          <cell r="C437">
            <v>44814</v>
          </cell>
          <cell r="D437">
            <v>44814</v>
          </cell>
          <cell r="F437">
            <v>296800</v>
          </cell>
          <cell r="G437" t="str">
            <v>CANCELADA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P437">
            <v>0</v>
          </cell>
          <cell r="Q437">
            <v>0</v>
          </cell>
          <cell r="R437">
            <v>296800</v>
          </cell>
        </row>
        <row r="438">
          <cell r="A438" t="str">
            <v>SSCO0007231885</v>
          </cell>
          <cell r="B438">
            <v>7231885</v>
          </cell>
          <cell r="C438">
            <v>44814</v>
          </cell>
          <cell r="D438">
            <v>44814</v>
          </cell>
          <cell r="F438">
            <v>1184801</v>
          </cell>
          <cell r="G438" t="str">
            <v>CANCELADA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P438">
            <v>1184801</v>
          </cell>
          <cell r="Q438">
            <v>0</v>
          </cell>
          <cell r="R438">
            <v>0</v>
          </cell>
        </row>
        <row r="439">
          <cell r="A439" t="str">
            <v>SSCO0007231878</v>
          </cell>
          <cell r="B439">
            <v>7231878</v>
          </cell>
          <cell r="C439">
            <v>44814</v>
          </cell>
          <cell r="D439">
            <v>44814</v>
          </cell>
          <cell r="F439">
            <v>3030349</v>
          </cell>
          <cell r="G439" t="str">
            <v>CANCELADA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P439">
            <v>0</v>
          </cell>
          <cell r="Q439">
            <v>0</v>
          </cell>
          <cell r="R439">
            <v>3030349</v>
          </cell>
        </row>
        <row r="440">
          <cell r="A440" t="str">
            <v>SSCO0007232178</v>
          </cell>
          <cell r="B440">
            <v>7232178</v>
          </cell>
          <cell r="C440">
            <v>44815</v>
          </cell>
          <cell r="D440">
            <v>44815</v>
          </cell>
          <cell r="F440">
            <v>65700</v>
          </cell>
          <cell r="G440" t="str">
            <v>CANCELADA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P440">
            <v>65700</v>
          </cell>
          <cell r="Q440">
            <v>0</v>
          </cell>
          <cell r="R440">
            <v>0</v>
          </cell>
        </row>
        <row r="441">
          <cell r="A441" t="str">
            <v>SSCO0007232186</v>
          </cell>
          <cell r="B441">
            <v>7232186</v>
          </cell>
          <cell r="C441">
            <v>44815</v>
          </cell>
          <cell r="D441">
            <v>44815</v>
          </cell>
          <cell r="F441">
            <v>1412816</v>
          </cell>
          <cell r="G441" t="str">
            <v>CANCELADA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P441">
            <v>0</v>
          </cell>
          <cell r="Q441">
            <v>0</v>
          </cell>
          <cell r="R441">
            <v>1412816</v>
          </cell>
        </row>
        <row r="442">
          <cell r="A442" t="str">
            <v>SSCO0007232192</v>
          </cell>
          <cell r="B442">
            <v>7232192</v>
          </cell>
          <cell r="C442">
            <v>44815</v>
          </cell>
          <cell r="D442">
            <v>44815</v>
          </cell>
          <cell r="F442">
            <v>1079765</v>
          </cell>
          <cell r="G442" t="str">
            <v>CANCELADA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P442">
            <v>0</v>
          </cell>
          <cell r="Q442">
            <v>0</v>
          </cell>
          <cell r="R442">
            <v>1079765</v>
          </cell>
        </row>
        <row r="443">
          <cell r="A443" t="str">
            <v>SSCO0007232751</v>
          </cell>
          <cell r="B443">
            <v>7232751</v>
          </cell>
          <cell r="C443">
            <v>44816</v>
          </cell>
          <cell r="D443">
            <v>44816</v>
          </cell>
          <cell r="F443">
            <v>71500</v>
          </cell>
          <cell r="G443" t="str">
            <v>CANCELADA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P443">
            <v>0</v>
          </cell>
          <cell r="Q443">
            <v>0</v>
          </cell>
          <cell r="R443">
            <v>71500</v>
          </cell>
        </row>
        <row r="444">
          <cell r="A444" t="str">
            <v>SSCO0007232316</v>
          </cell>
          <cell r="B444">
            <v>7232316</v>
          </cell>
          <cell r="C444">
            <v>44816</v>
          </cell>
          <cell r="D444">
            <v>44816</v>
          </cell>
          <cell r="F444">
            <v>66544</v>
          </cell>
          <cell r="G444" t="str">
            <v>CANCELADA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P444">
            <v>66544</v>
          </cell>
          <cell r="Q444">
            <v>0</v>
          </cell>
          <cell r="R444">
            <v>0</v>
          </cell>
        </row>
        <row r="445">
          <cell r="A445" t="str">
            <v>SSCO0007232519</v>
          </cell>
          <cell r="B445">
            <v>7232519</v>
          </cell>
          <cell r="C445">
            <v>44816</v>
          </cell>
          <cell r="D445">
            <v>44816</v>
          </cell>
          <cell r="F445">
            <v>245000</v>
          </cell>
          <cell r="G445" t="str">
            <v>CANCELADA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P445">
            <v>0</v>
          </cell>
          <cell r="Q445">
            <v>0</v>
          </cell>
          <cell r="R445">
            <v>245000</v>
          </cell>
        </row>
        <row r="446">
          <cell r="A446" t="str">
            <v>SSCO0007232637</v>
          </cell>
          <cell r="B446">
            <v>7232637</v>
          </cell>
          <cell r="C446">
            <v>44816</v>
          </cell>
          <cell r="D446">
            <v>44816</v>
          </cell>
          <cell r="F446">
            <v>1318389</v>
          </cell>
          <cell r="G446" t="str">
            <v>CANCELADA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P446">
            <v>0</v>
          </cell>
          <cell r="Q446">
            <v>0</v>
          </cell>
          <cell r="R446">
            <v>1318389</v>
          </cell>
        </row>
        <row r="447">
          <cell r="A447" t="str">
            <v>SSCO0007232600</v>
          </cell>
          <cell r="B447">
            <v>7232600</v>
          </cell>
          <cell r="C447">
            <v>44816</v>
          </cell>
          <cell r="D447">
            <v>44816</v>
          </cell>
          <cell r="F447">
            <v>2559826</v>
          </cell>
          <cell r="G447" t="str">
            <v>CANCELADA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P447">
            <v>0</v>
          </cell>
          <cell r="Q447">
            <v>0</v>
          </cell>
          <cell r="R447">
            <v>2559826</v>
          </cell>
        </row>
        <row r="448">
          <cell r="A448" t="str">
            <v>SSCO0007232788</v>
          </cell>
          <cell r="B448">
            <v>7232788</v>
          </cell>
          <cell r="C448">
            <v>44817</v>
          </cell>
          <cell r="D448">
            <v>44817</v>
          </cell>
          <cell r="F448">
            <v>65700</v>
          </cell>
          <cell r="G448" t="str">
            <v>CANCELADA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P448">
            <v>65700</v>
          </cell>
          <cell r="Q448">
            <v>0</v>
          </cell>
          <cell r="R448">
            <v>0</v>
          </cell>
        </row>
        <row r="449">
          <cell r="A449" t="str">
            <v>SSCO0007232975</v>
          </cell>
          <cell r="B449">
            <v>7232975</v>
          </cell>
          <cell r="C449">
            <v>44817</v>
          </cell>
          <cell r="D449">
            <v>44817</v>
          </cell>
          <cell r="F449">
            <v>163700</v>
          </cell>
          <cell r="G449" t="str">
            <v>CANCELADA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P449">
            <v>0</v>
          </cell>
          <cell r="Q449">
            <v>0</v>
          </cell>
          <cell r="R449">
            <v>163700</v>
          </cell>
        </row>
        <row r="450">
          <cell r="A450" t="str">
            <v>SSCO0007232920</v>
          </cell>
          <cell r="B450">
            <v>7232920</v>
          </cell>
          <cell r="C450">
            <v>44817</v>
          </cell>
          <cell r="D450">
            <v>44817</v>
          </cell>
          <cell r="F450">
            <v>3155031</v>
          </cell>
          <cell r="G450" t="str">
            <v>CANCELADA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0</v>
          </cell>
          <cell r="N450">
            <v>0</v>
          </cell>
          <cell r="P450">
            <v>0</v>
          </cell>
          <cell r="Q450">
            <v>0</v>
          </cell>
          <cell r="R450">
            <v>3155031</v>
          </cell>
        </row>
        <row r="451">
          <cell r="A451" t="str">
            <v>SSCO0007233312</v>
          </cell>
          <cell r="B451">
            <v>7233312</v>
          </cell>
          <cell r="C451">
            <v>44818</v>
          </cell>
          <cell r="D451">
            <v>44818</v>
          </cell>
          <cell r="F451">
            <v>65700</v>
          </cell>
          <cell r="G451" t="str">
            <v>CANCELADA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P451">
            <v>65700</v>
          </cell>
          <cell r="Q451">
            <v>0</v>
          </cell>
          <cell r="R451">
            <v>0</v>
          </cell>
        </row>
        <row r="452">
          <cell r="A452" t="str">
            <v>SSCO0007233827</v>
          </cell>
          <cell r="B452">
            <v>7233827</v>
          </cell>
          <cell r="C452">
            <v>44818</v>
          </cell>
          <cell r="D452">
            <v>44818</v>
          </cell>
          <cell r="F452">
            <v>241395</v>
          </cell>
          <cell r="G452" t="str">
            <v>CANCELADA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P452">
            <v>241395</v>
          </cell>
          <cell r="Q452">
            <v>0</v>
          </cell>
          <cell r="R452">
            <v>0</v>
          </cell>
        </row>
        <row r="453">
          <cell r="A453" t="str">
            <v>SSCO0007233826</v>
          </cell>
          <cell r="B453">
            <v>7233826</v>
          </cell>
          <cell r="C453">
            <v>44818</v>
          </cell>
          <cell r="D453">
            <v>44818</v>
          </cell>
          <cell r="F453">
            <v>66225</v>
          </cell>
          <cell r="G453" t="str">
            <v>CANCELADA</v>
          </cell>
          <cell r="H453">
            <v>0</v>
          </cell>
          <cell r="I453">
            <v>0</v>
          </cell>
          <cell r="J453">
            <v>0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P453">
            <v>66225</v>
          </cell>
          <cell r="Q453">
            <v>0</v>
          </cell>
          <cell r="R453">
            <v>0</v>
          </cell>
        </row>
        <row r="454">
          <cell r="A454" t="str">
            <v>SSCO0007233348</v>
          </cell>
          <cell r="B454">
            <v>7233348</v>
          </cell>
          <cell r="C454">
            <v>44818</v>
          </cell>
          <cell r="D454">
            <v>44818</v>
          </cell>
          <cell r="F454">
            <v>65700</v>
          </cell>
          <cell r="G454" t="str">
            <v>CANCELADA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P454">
            <v>0</v>
          </cell>
          <cell r="Q454">
            <v>0</v>
          </cell>
          <cell r="R454">
            <v>65700</v>
          </cell>
        </row>
        <row r="455">
          <cell r="A455" t="str">
            <v>SSCO0007233372</v>
          </cell>
          <cell r="B455">
            <v>7233372</v>
          </cell>
          <cell r="C455">
            <v>44818</v>
          </cell>
          <cell r="D455">
            <v>44818</v>
          </cell>
          <cell r="F455">
            <v>290473</v>
          </cell>
          <cell r="G455" t="str">
            <v>CANCELADA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P455">
            <v>0</v>
          </cell>
          <cell r="Q455">
            <v>0</v>
          </cell>
          <cell r="R455">
            <v>290473</v>
          </cell>
        </row>
        <row r="456">
          <cell r="A456" t="str">
            <v>SSCO0007233546</v>
          </cell>
          <cell r="B456">
            <v>7233546</v>
          </cell>
          <cell r="C456">
            <v>44818</v>
          </cell>
          <cell r="D456">
            <v>44818</v>
          </cell>
          <cell r="F456">
            <v>57700</v>
          </cell>
          <cell r="G456" t="str">
            <v>CANCELADA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P456">
            <v>0</v>
          </cell>
          <cell r="Q456">
            <v>0</v>
          </cell>
          <cell r="R456">
            <v>57700</v>
          </cell>
        </row>
        <row r="457">
          <cell r="A457" t="str">
            <v>SSCO0007234274</v>
          </cell>
          <cell r="B457">
            <v>7234274</v>
          </cell>
          <cell r="C457">
            <v>44819</v>
          </cell>
          <cell r="D457">
            <v>44819</v>
          </cell>
          <cell r="F457">
            <v>68808</v>
          </cell>
          <cell r="G457" t="str">
            <v>CANCELADA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P457">
            <v>68808</v>
          </cell>
          <cell r="Q457">
            <v>0</v>
          </cell>
          <cell r="R457">
            <v>0</v>
          </cell>
        </row>
        <row r="458">
          <cell r="A458" t="str">
            <v>SSCO0007233907</v>
          </cell>
          <cell r="B458">
            <v>7233907</v>
          </cell>
          <cell r="C458">
            <v>44819</v>
          </cell>
          <cell r="D458">
            <v>44819</v>
          </cell>
          <cell r="F458">
            <v>417746</v>
          </cell>
          <cell r="G458" t="str">
            <v>CANCELADA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  <cell r="P458">
            <v>417746</v>
          </cell>
          <cell r="Q458">
            <v>0</v>
          </cell>
          <cell r="R458">
            <v>0</v>
          </cell>
        </row>
        <row r="459">
          <cell r="A459" t="str">
            <v>SSCO0007234382</v>
          </cell>
          <cell r="B459">
            <v>7234382</v>
          </cell>
          <cell r="C459">
            <v>44819</v>
          </cell>
          <cell r="D459">
            <v>44819</v>
          </cell>
          <cell r="F459">
            <v>67894</v>
          </cell>
          <cell r="G459" t="str">
            <v>CANCELADA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P459">
            <v>0</v>
          </cell>
          <cell r="Q459">
            <v>0</v>
          </cell>
          <cell r="R459">
            <v>67894</v>
          </cell>
        </row>
        <row r="460">
          <cell r="A460" t="str">
            <v>SSCO0007234368</v>
          </cell>
          <cell r="B460">
            <v>7234368</v>
          </cell>
          <cell r="C460">
            <v>44819</v>
          </cell>
          <cell r="D460">
            <v>44819</v>
          </cell>
          <cell r="F460">
            <v>6475094</v>
          </cell>
          <cell r="G460" t="str">
            <v>CANCELADA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P460">
            <v>0</v>
          </cell>
          <cell r="Q460">
            <v>0</v>
          </cell>
          <cell r="R460">
            <v>6475094</v>
          </cell>
        </row>
        <row r="461">
          <cell r="A461" t="str">
            <v>SSCO0007234849</v>
          </cell>
          <cell r="B461">
            <v>7234849</v>
          </cell>
          <cell r="C461">
            <v>44820</v>
          </cell>
          <cell r="D461">
            <v>44820</v>
          </cell>
          <cell r="F461">
            <v>66647</v>
          </cell>
          <cell r="G461" t="str">
            <v>CANCELADA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P461">
            <v>0</v>
          </cell>
          <cell r="Q461">
            <v>0</v>
          </cell>
          <cell r="R461">
            <v>66647</v>
          </cell>
        </row>
        <row r="462">
          <cell r="A462" t="str">
            <v>SSCO0007234709</v>
          </cell>
          <cell r="B462">
            <v>7234709</v>
          </cell>
          <cell r="C462">
            <v>44820</v>
          </cell>
          <cell r="D462">
            <v>44820</v>
          </cell>
          <cell r="F462">
            <v>66647</v>
          </cell>
          <cell r="G462" t="str">
            <v>CANCELADA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P462">
            <v>0</v>
          </cell>
          <cell r="Q462">
            <v>0</v>
          </cell>
          <cell r="R462">
            <v>66647</v>
          </cell>
        </row>
        <row r="463">
          <cell r="A463" t="str">
            <v>SSCO0007235146</v>
          </cell>
          <cell r="B463">
            <v>7235146</v>
          </cell>
          <cell r="C463">
            <v>44821</v>
          </cell>
          <cell r="D463">
            <v>44821</v>
          </cell>
          <cell r="F463">
            <v>66232</v>
          </cell>
          <cell r="G463" t="str">
            <v>CANCELADA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  <cell r="P463">
            <v>0</v>
          </cell>
          <cell r="Q463">
            <v>0</v>
          </cell>
          <cell r="R463">
            <v>66232</v>
          </cell>
        </row>
        <row r="464">
          <cell r="A464" t="str">
            <v>SSCO0007234941</v>
          </cell>
          <cell r="B464">
            <v>7234941</v>
          </cell>
          <cell r="C464">
            <v>44821</v>
          </cell>
          <cell r="D464">
            <v>44821</v>
          </cell>
          <cell r="F464">
            <v>67292</v>
          </cell>
          <cell r="G464" t="str">
            <v>CANCELADA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P464">
            <v>67292</v>
          </cell>
          <cell r="Q464">
            <v>0</v>
          </cell>
          <cell r="R464">
            <v>0</v>
          </cell>
        </row>
        <row r="465">
          <cell r="A465" t="str">
            <v>SSCO0007234939</v>
          </cell>
          <cell r="B465">
            <v>7234939</v>
          </cell>
          <cell r="C465">
            <v>44821</v>
          </cell>
          <cell r="D465">
            <v>44821</v>
          </cell>
          <cell r="F465">
            <v>211525</v>
          </cell>
          <cell r="G465" t="str">
            <v>CANCELADA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P465">
            <v>211525</v>
          </cell>
          <cell r="Q465">
            <v>0</v>
          </cell>
          <cell r="R465">
            <v>0</v>
          </cell>
        </row>
        <row r="466">
          <cell r="A466" t="str">
            <v>SSCO0007235073</v>
          </cell>
          <cell r="B466">
            <v>7235073</v>
          </cell>
          <cell r="C466">
            <v>44821</v>
          </cell>
          <cell r="D466">
            <v>44821</v>
          </cell>
          <cell r="F466">
            <v>4881857</v>
          </cell>
          <cell r="G466" t="str">
            <v>CANCELADA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P466">
            <v>0</v>
          </cell>
          <cell r="Q466">
            <v>0</v>
          </cell>
          <cell r="R466">
            <v>4881857</v>
          </cell>
        </row>
        <row r="467">
          <cell r="A467" t="str">
            <v>SSCO0007235342</v>
          </cell>
          <cell r="B467">
            <v>7235342</v>
          </cell>
          <cell r="C467">
            <v>44822</v>
          </cell>
          <cell r="D467">
            <v>44822</v>
          </cell>
          <cell r="F467">
            <v>392598</v>
          </cell>
          <cell r="G467" t="str">
            <v>CANCELADA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P467">
            <v>0</v>
          </cell>
          <cell r="Q467">
            <v>0</v>
          </cell>
          <cell r="R467">
            <v>392598</v>
          </cell>
        </row>
        <row r="468">
          <cell r="A468" t="str">
            <v>SSCO0007235194</v>
          </cell>
          <cell r="B468">
            <v>7235194</v>
          </cell>
          <cell r="C468">
            <v>44822</v>
          </cell>
          <cell r="D468">
            <v>44822</v>
          </cell>
          <cell r="F468">
            <v>923920</v>
          </cell>
          <cell r="G468" t="str">
            <v>CANCELADA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P468">
            <v>0</v>
          </cell>
          <cell r="Q468">
            <v>0</v>
          </cell>
          <cell r="R468">
            <v>923920</v>
          </cell>
        </row>
        <row r="469">
          <cell r="A469" t="str">
            <v>SSCO0007235233</v>
          </cell>
          <cell r="B469">
            <v>7235233</v>
          </cell>
          <cell r="C469">
            <v>44822</v>
          </cell>
          <cell r="D469">
            <v>44822</v>
          </cell>
          <cell r="F469">
            <v>1941814</v>
          </cell>
          <cell r="G469" t="str">
            <v>CANCELADA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P469">
            <v>0</v>
          </cell>
          <cell r="Q469">
            <v>0</v>
          </cell>
          <cell r="R469">
            <v>1941814</v>
          </cell>
        </row>
        <row r="470">
          <cell r="A470" t="str">
            <v>SSCO0007235871</v>
          </cell>
          <cell r="B470">
            <v>7235871</v>
          </cell>
          <cell r="C470">
            <v>44823</v>
          </cell>
          <cell r="D470">
            <v>44823</v>
          </cell>
          <cell r="F470">
            <v>271464</v>
          </cell>
          <cell r="G470" t="str">
            <v>CANCELADA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P470">
            <v>271464</v>
          </cell>
          <cell r="Q470">
            <v>0</v>
          </cell>
          <cell r="R470">
            <v>0</v>
          </cell>
        </row>
        <row r="471">
          <cell r="A471" t="str">
            <v>SSCO0007235872</v>
          </cell>
          <cell r="B471">
            <v>7235872</v>
          </cell>
          <cell r="C471">
            <v>44823</v>
          </cell>
          <cell r="D471">
            <v>44823</v>
          </cell>
          <cell r="F471">
            <v>269533</v>
          </cell>
          <cell r="G471" t="str">
            <v>CANCELADA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P471">
            <v>269533</v>
          </cell>
          <cell r="Q471">
            <v>0</v>
          </cell>
          <cell r="R471">
            <v>0</v>
          </cell>
        </row>
        <row r="472">
          <cell r="A472" t="str">
            <v>SSCO0007235788</v>
          </cell>
          <cell r="B472">
            <v>7235788</v>
          </cell>
          <cell r="C472">
            <v>44823</v>
          </cell>
          <cell r="D472">
            <v>44823</v>
          </cell>
          <cell r="F472">
            <v>65700</v>
          </cell>
          <cell r="G472" t="str">
            <v>CANCELADA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P472">
            <v>0</v>
          </cell>
          <cell r="Q472">
            <v>0</v>
          </cell>
          <cell r="R472">
            <v>65700</v>
          </cell>
        </row>
        <row r="473">
          <cell r="A473" t="str">
            <v>SSCO0007235682</v>
          </cell>
          <cell r="B473">
            <v>7235682</v>
          </cell>
          <cell r="C473">
            <v>44823</v>
          </cell>
          <cell r="D473">
            <v>44823</v>
          </cell>
          <cell r="F473">
            <v>9730991</v>
          </cell>
          <cell r="G473" t="str">
            <v>CANCELADA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P473">
            <v>0</v>
          </cell>
          <cell r="Q473">
            <v>0</v>
          </cell>
          <cell r="R473">
            <v>9730991</v>
          </cell>
        </row>
        <row r="474">
          <cell r="A474" t="str">
            <v>SSCO0007235869</v>
          </cell>
          <cell r="B474">
            <v>7235869</v>
          </cell>
          <cell r="C474">
            <v>44823</v>
          </cell>
          <cell r="D474">
            <v>44823</v>
          </cell>
          <cell r="F474">
            <v>1706646</v>
          </cell>
          <cell r="G474" t="str">
            <v>CANCELADA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P474">
            <v>0</v>
          </cell>
          <cell r="Q474">
            <v>0</v>
          </cell>
          <cell r="R474">
            <v>1706646</v>
          </cell>
        </row>
        <row r="475">
          <cell r="A475" t="str">
            <v>SSCO0007236309</v>
          </cell>
          <cell r="B475">
            <v>7236309</v>
          </cell>
          <cell r="C475">
            <v>44824</v>
          </cell>
          <cell r="D475">
            <v>44824</v>
          </cell>
          <cell r="F475">
            <v>962647</v>
          </cell>
          <cell r="G475" t="str">
            <v>CANCELADA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P475">
            <v>0</v>
          </cell>
          <cell r="Q475">
            <v>0</v>
          </cell>
          <cell r="R475">
            <v>962647</v>
          </cell>
        </row>
        <row r="476">
          <cell r="A476" t="str">
            <v>SSCO0007236164</v>
          </cell>
          <cell r="B476">
            <v>7236164</v>
          </cell>
          <cell r="C476">
            <v>44824</v>
          </cell>
          <cell r="D476">
            <v>44824</v>
          </cell>
          <cell r="F476">
            <v>218983</v>
          </cell>
          <cell r="G476" t="str">
            <v>CANCELADA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P476">
            <v>0</v>
          </cell>
          <cell r="Q476">
            <v>0</v>
          </cell>
          <cell r="R476">
            <v>218983</v>
          </cell>
        </row>
        <row r="477">
          <cell r="A477" t="str">
            <v>SSCO0007235942</v>
          </cell>
          <cell r="B477">
            <v>7235942</v>
          </cell>
          <cell r="C477">
            <v>44824</v>
          </cell>
          <cell r="D477">
            <v>44824</v>
          </cell>
          <cell r="F477">
            <v>65700</v>
          </cell>
          <cell r="G477" t="str">
            <v>CANCELADA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>
            <v>0</v>
          </cell>
          <cell r="P477">
            <v>0</v>
          </cell>
          <cell r="Q477">
            <v>0</v>
          </cell>
          <cell r="R477">
            <v>65700</v>
          </cell>
        </row>
        <row r="478">
          <cell r="A478" t="str">
            <v>SSCO0007235909</v>
          </cell>
          <cell r="B478">
            <v>7235909</v>
          </cell>
          <cell r="C478">
            <v>44824</v>
          </cell>
          <cell r="D478">
            <v>44824</v>
          </cell>
          <cell r="F478">
            <v>437206</v>
          </cell>
          <cell r="G478" t="str">
            <v>CANCELADA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P478">
            <v>0</v>
          </cell>
          <cell r="Q478">
            <v>0</v>
          </cell>
          <cell r="R478">
            <v>437206</v>
          </cell>
        </row>
        <row r="479">
          <cell r="A479" t="str">
            <v>SSCO0007236302</v>
          </cell>
          <cell r="B479">
            <v>7236302</v>
          </cell>
          <cell r="C479">
            <v>44824</v>
          </cell>
          <cell r="D479">
            <v>44824</v>
          </cell>
          <cell r="F479">
            <v>2219964</v>
          </cell>
          <cell r="G479" t="str">
            <v>CANCELADA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P479">
            <v>0</v>
          </cell>
          <cell r="Q479">
            <v>0</v>
          </cell>
          <cell r="R479">
            <v>2219964</v>
          </cell>
        </row>
        <row r="480">
          <cell r="A480" t="str">
            <v>SSCO0007236371</v>
          </cell>
          <cell r="B480">
            <v>7236371</v>
          </cell>
          <cell r="C480">
            <v>44825</v>
          </cell>
          <cell r="D480">
            <v>44825</v>
          </cell>
          <cell r="F480">
            <v>65700</v>
          </cell>
          <cell r="G480" t="str">
            <v>CANCELADA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P480">
            <v>65700</v>
          </cell>
          <cell r="Q480">
            <v>0</v>
          </cell>
          <cell r="R480">
            <v>0</v>
          </cell>
        </row>
        <row r="481">
          <cell r="A481" t="str">
            <v>SSCO0007236388</v>
          </cell>
          <cell r="B481">
            <v>7236388</v>
          </cell>
          <cell r="C481">
            <v>44825</v>
          </cell>
          <cell r="D481">
            <v>44825</v>
          </cell>
          <cell r="F481">
            <v>1390291</v>
          </cell>
          <cell r="G481" t="str">
            <v>CANCELADA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  <cell r="P481">
            <v>0</v>
          </cell>
          <cell r="Q481">
            <v>0</v>
          </cell>
          <cell r="R481">
            <v>1390291</v>
          </cell>
        </row>
        <row r="482">
          <cell r="A482" t="str">
            <v>SSCO0007236741</v>
          </cell>
          <cell r="B482">
            <v>7236741</v>
          </cell>
          <cell r="C482">
            <v>44825</v>
          </cell>
          <cell r="D482">
            <v>44825</v>
          </cell>
          <cell r="F482">
            <v>2590662</v>
          </cell>
          <cell r="G482" t="str">
            <v>CANCELADA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P482">
            <v>0</v>
          </cell>
          <cell r="Q482">
            <v>0</v>
          </cell>
          <cell r="R482">
            <v>2590662</v>
          </cell>
        </row>
        <row r="483">
          <cell r="A483" t="str">
            <v>SSCO0007236507</v>
          </cell>
          <cell r="B483">
            <v>7236507</v>
          </cell>
          <cell r="C483">
            <v>44825</v>
          </cell>
          <cell r="D483">
            <v>44825</v>
          </cell>
          <cell r="F483">
            <v>4225928</v>
          </cell>
          <cell r="G483" t="str">
            <v>CANCELADA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P483">
            <v>0</v>
          </cell>
          <cell r="Q483">
            <v>0</v>
          </cell>
          <cell r="R483">
            <v>4225928</v>
          </cell>
        </row>
        <row r="484">
          <cell r="A484" t="str">
            <v>SSCO0007236840</v>
          </cell>
          <cell r="B484">
            <v>7236840</v>
          </cell>
          <cell r="C484">
            <v>44825</v>
          </cell>
          <cell r="D484">
            <v>44825</v>
          </cell>
          <cell r="F484">
            <v>7853551</v>
          </cell>
          <cell r="G484" t="str">
            <v>CANCELADA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P484">
            <v>0</v>
          </cell>
          <cell r="Q484">
            <v>0</v>
          </cell>
          <cell r="R484">
            <v>7853551</v>
          </cell>
        </row>
        <row r="485">
          <cell r="A485" t="str">
            <v>SSCO0007237264</v>
          </cell>
          <cell r="B485">
            <v>7237264</v>
          </cell>
          <cell r="C485">
            <v>44826</v>
          </cell>
          <cell r="D485">
            <v>44826</v>
          </cell>
          <cell r="F485">
            <v>808976</v>
          </cell>
          <cell r="G485" t="str">
            <v>CANCELADA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0</v>
          </cell>
          <cell r="P485">
            <v>808976</v>
          </cell>
          <cell r="Q485">
            <v>0</v>
          </cell>
          <cell r="R485">
            <v>0</v>
          </cell>
        </row>
        <row r="486">
          <cell r="A486" t="str">
            <v>SSCO0007236922</v>
          </cell>
          <cell r="B486">
            <v>7236922</v>
          </cell>
          <cell r="C486">
            <v>44826</v>
          </cell>
          <cell r="D486">
            <v>44826</v>
          </cell>
          <cell r="F486">
            <v>352059</v>
          </cell>
          <cell r="G486" t="str">
            <v>CANCELADA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P486">
            <v>352059</v>
          </cell>
          <cell r="Q486">
            <v>0</v>
          </cell>
          <cell r="R486">
            <v>0</v>
          </cell>
        </row>
        <row r="487">
          <cell r="A487" t="str">
            <v>SSCO0007237359</v>
          </cell>
          <cell r="B487">
            <v>7237359</v>
          </cell>
          <cell r="C487">
            <v>44826</v>
          </cell>
          <cell r="D487">
            <v>44826</v>
          </cell>
          <cell r="F487">
            <v>72795</v>
          </cell>
          <cell r="G487" t="str">
            <v>CANCELADA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P487">
            <v>0</v>
          </cell>
          <cell r="Q487">
            <v>0</v>
          </cell>
          <cell r="R487">
            <v>72795</v>
          </cell>
        </row>
        <row r="488">
          <cell r="A488" t="str">
            <v>SSCO0007237431</v>
          </cell>
          <cell r="B488">
            <v>7237431</v>
          </cell>
          <cell r="C488">
            <v>44827</v>
          </cell>
          <cell r="D488">
            <v>44827</v>
          </cell>
          <cell r="F488">
            <v>68486</v>
          </cell>
          <cell r="G488" t="str">
            <v>CANCELADA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P488">
            <v>0</v>
          </cell>
          <cell r="Q488">
            <v>0</v>
          </cell>
          <cell r="R488">
            <v>68486</v>
          </cell>
        </row>
        <row r="489">
          <cell r="A489" t="str">
            <v>SSCO0007237684</v>
          </cell>
          <cell r="B489">
            <v>7237684</v>
          </cell>
          <cell r="C489">
            <v>44827</v>
          </cell>
          <cell r="D489">
            <v>44827</v>
          </cell>
          <cell r="F489">
            <v>66919</v>
          </cell>
          <cell r="G489" t="str">
            <v>CANCELADA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P489">
            <v>66919</v>
          </cell>
          <cell r="Q489">
            <v>0</v>
          </cell>
          <cell r="R489">
            <v>0</v>
          </cell>
        </row>
        <row r="490">
          <cell r="A490" t="str">
            <v>SSCO0007237603</v>
          </cell>
          <cell r="B490">
            <v>7237603</v>
          </cell>
          <cell r="C490">
            <v>44827</v>
          </cell>
          <cell r="D490">
            <v>44827</v>
          </cell>
          <cell r="F490">
            <v>300601</v>
          </cell>
          <cell r="G490" t="str">
            <v>CANCELADA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P490">
            <v>0</v>
          </cell>
          <cell r="Q490">
            <v>0</v>
          </cell>
          <cell r="R490">
            <v>300601</v>
          </cell>
        </row>
        <row r="491">
          <cell r="A491" t="str">
            <v>SSCO0007237443</v>
          </cell>
          <cell r="B491">
            <v>7237443</v>
          </cell>
          <cell r="C491">
            <v>44827</v>
          </cell>
          <cell r="D491">
            <v>44827</v>
          </cell>
          <cell r="F491">
            <v>751090</v>
          </cell>
          <cell r="G491" t="str">
            <v>CANCELADA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P491">
            <v>0</v>
          </cell>
          <cell r="Q491">
            <v>0</v>
          </cell>
          <cell r="R491">
            <v>751090</v>
          </cell>
        </row>
        <row r="492">
          <cell r="A492" t="str">
            <v>SSCO0007237801</v>
          </cell>
          <cell r="B492">
            <v>7237801</v>
          </cell>
          <cell r="C492">
            <v>44827</v>
          </cell>
          <cell r="D492">
            <v>44827</v>
          </cell>
          <cell r="F492">
            <v>3078170</v>
          </cell>
          <cell r="G492" t="str">
            <v>CANCELADA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P492">
            <v>0</v>
          </cell>
          <cell r="Q492">
            <v>0</v>
          </cell>
          <cell r="R492">
            <v>3078170</v>
          </cell>
        </row>
        <row r="493">
          <cell r="A493" t="str">
            <v>SSCO0007237907</v>
          </cell>
          <cell r="B493">
            <v>7237907</v>
          </cell>
          <cell r="C493">
            <v>44828</v>
          </cell>
          <cell r="D493">
            <v>44828</v>
          </cell>
          <cell r="F493">
            <v>65700</v>
          </cell>
          <cell r="G493" t="str">
            <v>CANCELADA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  <cell r="P493">
            <v>0</v>
          </cell>
          <cell r="Q493">
            <v>0</v>
          </cell>
          <cell r="R493">
            <v>65700</v>
          </cell>
        </row>
        <row r="494">
          <cell r="A494" t="str">
            <v>SSCO0007238163</v>
          </cell>
          <cell r="B494">
            <v>7238163</v>
          </cell>
          <cell r="C494">
            <v>44829</v>
          </cell>
          <cell r="D494">
            <v>44829</v>
          </cell>
          <cell r="F494">
            <v>588912</v>
          </cell>
          <cell r="G494" t="str">
            <v>CANCELADA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  <cell r="P494">
            <v>588912</v>
          </cell>
          <cell r="Q494">
            <v>0</v>
          </cell>
          <cell r="R494">
            <v>0</v>
          </cell>
        </row>
        <row r="495">
          <cell r="A495" t="str">
            <v>SSCO0007238320</v>
          </cell>
          <cell r="B495">
            <v>7238320</v>
          </cell>
          <cell r="C495">
            <v>44829</v>
          </cell>
          <cell r="D495">
            <v>44829</v>
          </cell>
          <cell r="F495">
            <v>5747281</v>
          </cell>
          <cell r="G495" t="str">
            <v>CANCELADA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P495">
            <v>0</v>
          </cell>
          <cell r="Q495">
            <v>0</v>
          </cell>
          <cell r="R495">
            <v>5747281</v>
          </cell>
        </row>
        <row r="496">
          <cell r="A496" t="str">
            <v>SSCO0007238296</v>
          </cell>
          <cell r="B496">
            <v>7238296</v>
          </cell>
          <cell r="C496">
            <v>44829</v>
          </cell>
          <cell r="D496">
            <v>44829</v>
          </cell>
          <cell r="F496">
            <v>3388224</v>
          </cell>
          <cell r="G496" t="str">
            <v>CANCELADA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P496">
            <v>0</v>
          </cell>
          <cell r="Q496">
            <v>0</v>
          </cell>
          <cell r="R496">
            <v>3388224</v>
          </cell>
        </row>
        <row r="497">
          <cell r="A497" t="str">
            <v>SSCO0007238299</v>
          </cell>
          <cell r="B497">
            <v>7238299</v>
          </cell>
          <cell r="C497">
            <v>44829</v>
          </cell>
          <cell r="D497">
            <v>44829</v>
          </cell>
          <cell r="F497">
            <v>3757728</v>
          </cell>
          <cell r="G497" t="str">
            <v>CANCELADA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P497">
            <v>0</v>
          </cell>
          <cell r="Q497">
            <v>0</v>
          </cell>
          <cell r="R497">
            <v>3757728</v>
          </cell>
        </row>
        <row r="498">
          <cell r="A498" t="str">
            <v>SSCO0007238902</v>
          </cell>
          <cell r="B498">
            <v>7238902</v>
          </cell>
          <cell r="C498">
            <v>44830</v>
          </cell>
          <cell r="D498">
            <v>44830</v>
          </cell>
          <cell r="F498">
            <v>164701</v>
          </cell>
          <cell r="G498" t="str">
            <v>CANCELADA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P498">
            <v>0</v>
          </cell>
          <cell r="Q498">
            <v>0</v>
          </cell>
          <cell r="R498">
            <v>164701</v>
          </cell>
        </row>
        <row r="499">
          <cell r="A499" t="str">
            <v>SSCO0007239331</v>
          </cell>
          <cell r="B499">
            <v>7239331</v>
          </cell>
          <cell r="C499">
            <v>44831</v>
          </cell>
          <cell r="D499">
            <v>44831</v>
          </cell>
          <cell r="F499">
            <v>392000</v>
          </cell>
          <cell r="G499" t="str">
            <v>CANCELADA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P499">
            <v>392000</v>
          </cell>
          <cell r="Q499">
            <v>0</v>
          </cell>
          <cell r="R499">
            <v>0</v>
          </cell>
        </row>
        <row r="500">
          <cell r="A500" t="str">
            <v>SSCO0007239385</v>
          </cell>
          <cell r="B500">
            <v>7239385</v>
          </cell>
          <cell r="C500">
            <v>44831</v>
          </cell>
          <cell r="D500">
            <v>44831</v>
          </cell>
          <cell r="F500">
            <v>65700</v>
          </cell>
          <cell r="G500" t="str">
            <v>CANCELADA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P500">
            <v>0</v>
          </cell>
          <cell r="Q500">
            <v>0</v>
          </cell>
          <cell r="R500">
            <v>65700</v>
          </cell>
        </row>
        <row r="501">
          <cell r="A501" t="str">
            <v>SSCO0007238950</v>
          </cell>
          <cell r="B501">
            <v>7238950</v>
          </cell>
          <cell r="C501">
            <v>44831</v>
          </cell>
          <cell r="D501">
            <v>44831</v>
          </cell>
          <cell r="F501">
            <v>254147</v>
          </cell>
          <cell r="G501" t="str">
            <v>CANCELADA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P501">
            <v>0</v>
          </cell>
          <cell r="Q501">
            <v>0</v>
          </cell>
          <cell r="R501">
            <v>254147</v>
          </cell>
        </row>
        <row r="502">
          <cell r="A502" t="str">
            <v>SSCO0007239298</v>
          </cell>
          <cell r="B502">
            <v>7239298</v>
          </cell>
          <cell r="C502">
            <v>44831</v>
          </cell>
          <cell r="D502">
            <v>44831</v>
          </cell>
          <cell r="F502">
            <v>389309</v>
          </cell>
          <cell r="G502" t="str">
            <v>CANCELADA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P502">
            <v>389309</v>
          </cell>
          <cell r="Q502">
            <v>0</v>
          </cell>
          <cell r="R502">
            <v>0</v>
          </cell>
        </row>
        <row r="503">
          <cell r="A503" t="str">
            <v>SSCO0007239227</v>
          </cell>
          <cell r="B503">
            <v>7239227</v>
          </cell>
          <cell r="C503">
            <v>44831</v>
          </cell>
          <cell r="D503">
            <v>44831</v>
          </cell>
          <cell r="F503">
            <v>4393902</v>
          </cell>
          <cell r="G503" t="str">
            <v>CANCELADA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P503">
            <v>0</v>
          </cell>
          <cell r="Q503">
            <v>0</v>
          </cell>
          <cell r="R503">
            <v>4393902</v>
          </cell>
        </row>
        <row r="504">
          <cell r="A504" t="str">
            <v>SSCO0007240063</v>
          </cell>
          <cell r="B504">
            <v>7240063</v>
          </cell>
          <cell r="C504">
            <v>44832</v>
          </cell>
          <cell r="D504">
            <v>44832</v>
          </cell>
          <cell r="F504">
            <v>65700</v>
          </cell>
          <cell r="G504" t="str">
            <v>CANCELADA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P504">
            <v>65700</v>
          </cell>
          <cell r="Q504">
            <v>0</v>
          </cell>
          <cell r="R504">
            <v>0</v>
          </cell>
        </row>
        <row r="505">
          <cell r="A505" t="str">
            <v>SSCO0007239544</v>
          </cell>
          <cell r="B505">
            <v>7239544</v>
          </cell>
          <cell r="C505">
            <v>44832</v>
          </cell>
          <cell r="D505">
            <v>44832</v>
          </cell>
          <cell r="F505">
            <v>129400</v>
          </cell>
          <cell r="G505" t="str">
            <v>CANCELADA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P505">
            <v>0</v>
          </cell>
          <cell r="Q505">
            <v>0</v>
          </cell>
          <cell r="R505">
            <v>129400</v>
          </cell>
        </row>
        <row r="506">
          <cell r="A506" t="str">
            <v>SSCO0007239802</v>
          </cell>
          <cell r="B506">
            <v>7239802</v>
          </cell>
          <cell r="C506">
            <v>44832</v>
          </cell>
          <cell r="D506">
            <v>44832</v>
          </cell>
          <cell r="F506">
            <v>3685233</v>
          </cell>
          <cell r="G506" t="str">
            <v>CANCELADA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P506">
            <v>0</v>
          </cell>
          <cell r="Q506">
            <v>0</v>
          </cell>
          <cell r="R506">
            <v>3685233</v>
          </cell>
        </row>
        <row r="507">
          <cell r="A507" t="str">
            <v>SSCO0007240450</v>
          </cell>
          <cell r="B507">
            <v>7240450</v>
          </cell>
          <cell r="C507">
            <v>44833</v>
          </cell>
          <cell r="D507">
            <v>44833</v>
          </cell>
          <cell r="F507">
            <v>65700</v>
          </cell>
          <cell r="G507" t="str">
            <v>CANCELADA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P507">
            <v>65700</v>
          </cell>
          <cell r="Q507">
            <v>0</v>
          </cell>
          <cell r="R507">
            <v>0</v>
          </cell>
        </row>
        <row r="508">
          <cell r="A508" t="str">
            <v>SSCO0007240295</v>
          </cell>
          <cell r="B508">
            <v>7240295</v>
          </cell>
          <cell r="C508">
            <v>44833</v>
          </cell>
          <cell r="D508">
            <v>44833</v>
          </cell>
          <cell r="F508">
            <v>65700</v>
          </cell>
          <cell r="G508" t="str">
            <v>CANCELADA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  <cell r="P508">
            <v>0</v>
          </cell>
          <cell r="Q508">
            <v>0</v>
          </cell>
          <cell r="R508">
            <v>65700</v>
          </cell>
        </row>
        <row r="509">
          <cell r="A509" t="str">
            <v>SSCO0007240327</v>
          </cell>
          <cell r="B509">
            <v>7240327</v>
          </cell>
          <cell r="C509">
            <v>44833</v>
          </cell>
          <cell r="D509">
            <v>44833</v>
          </cell>
          <cell r="F509">
            <v>2424425</v>
          </cell>
          <cell r="G509" t="str">
            <v>CANCELADA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  <cell r="P509">
            <v>0</v>
          </cell>
          <cell r="Q509">
            <v>0</v>
          </cell>
          <cell r="R509">
            <v>2424425</v>
          </cell>
        </row>
        <row r="510">
          <cell r="A510" t="str">
            <v>SSCO0007240647</v>
          </cell>
          <cell r="B510">
            <v>7240647</v>
          </cell>
          <cell r="C510">
            <v>44833</v>
          </cell>
          <cell r="D510">
            <v>44833</v>
          </cell>
          <cell r="F510">
            <v>5667279</v>
          </cell>
          <cell r="G510" t="str">
            <v>CANCELADA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P510">
            <v>0</v>
          </cell>
          <cell r="Q510">
            <v>0</v>
          </cell>
          <cell r="R510">
            <v>5667279</v>
          </cell>
        </row>
        <row r="511">
          <cell r="A511" t="str">
            <v>SSCO0007241474</v>
          </cell>
          <cell r="B511">
            <v>7241474</v>
          </cell>
          <cell r="C511">
            <v>44834</v>
          </cell>
          <cell r="D511">
            <v>44834</v>
          </cell>
          <cell r="F511">
            <v>623700</v>
          </cell>
          <cell r="G511" t="str">
            <v>CANCELADA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P511">
            <v>623700</v>
          </cell>
          <cell r="Q511">
            <v>0</v>
          </cell>
          <cell r="R511">
            <v>0</v>
          </cell>
        </row>
        <row r="512">
          <cell r="A512" t="str">
            <v>SSCO0007241143</v>
          </cell>
          <cell r="B512">
            <v>7241143</v>
          </cell>
          <cell r="C512">
            <v>44834</v>
          </cell>
          <cell r="D512">
            <v>44834</v>
          </cell>
          <cell r="F512">
            <v>3692703</v>
          </cell>
          <cell r="G512" t="str">
            <v>CANCELADA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P512">
            <v>3692703</v>
          </cell>
          <cell r="Q512">
            <v>0</v>
          </cell>
          <cell r="R512">
            <v>0</v>
          </cell>
        </row>
        <row r="513">
          <cell r="A513" t="str">
            <v>SSCO0007240961</v>
          </cell>
          <cell r="B513">
            <v>7240961</v>
          </cell>
          <cell r="C513">
            <v>44834</v>
          </cell>
          <cell r="D513">
            <v>44834</v>
          </cell>
          <cell r="F513">
            <v>65700</v>
          </cell>
          <cell r="G513" t="str">
            <v>CANCELADA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  <cell r="P513">
            <v>0</v>
          </cell>
          <cell r="Q513">
            <v>0</v>
          </cell>
          <cell r="R513">
            <v>65700</v>
          </cell>
        </row>
        <row r="514">
          <cell r="A514" t="str">
            <v>SSCO0007240775</v>
          </cell>
          <cell r="B514">
            <v>7240775</v>
          </cell>
          <cell r="C514">
            <v>44834</v>
          </cell>
          <cell r="D514">
            <v>44834</v>
          </cell>
          <cell r="F514">
            <v>1764323</v>
          </cell>
          <cell r="G514" t="str">
            <v>CANCELADA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P514">
            <v>0</v>
          </cell>
          <cell r="Q514">
            <v>0</v>
          </cell>
          <cell r="R514">
            <v>1764323</v>
          </cell>
        </row>
        <row r="515">
          <cell r="A515" t="str">
            <v>SSCO0007240886</v>
          </cell>
          <cell r="B515">
            <v>7240886</v>
          </cell>
          <cell r="C515">
            <v>44834</v>
          </cell>
          <cell r="D515">
            <v>44834</v>
          </cell>
          <cell r="F515">
            <v>2180484</v>
          </cell>
          <cell r="G515" t="str">
            <v>CANCELADA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P515">
            <v>0</v>
          </cell>
          <cell r="Q515">
            <v>0</v>
          </cell>
          <cell r="R515">
            <v>2180484</v>
          </cell>
        </row>
        <row r="516">
          <cell r="A516" t="str">
            <v>SSCO0007241020</v>
          </cell>
          <cell r="B516">
            <v>7241020</v>
          </cell>
          <cell r="C516">
            <v>44834</v>
          </cell>
          <cell r="D516">
            <v>44834</v>
          </cell>
          <cell r="F516">
            <v>1846905</v>
          </cell>
          <cell r="G516" t="str">
            <v>CANCELADA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P516">
            <v>0</v>
          </cell>
          <cell r="Q516">
            <v>0</v>
          </cell>
          <cell r="R516">
            <v>1846905</v>
          </cell>
        </row>
        <row r="517">
          <cell r="A517" t="str">
            <v>SSCO0007241594</v>
          </cell>
          <cell r="B517">
            <v>7241594</v>
          </cell>
          <cell r="C517">
            <v>44835</v>
          </cell>
          <cell r="D517">
            <v>44835</v>
          </cell>
          <cell r="F517">
            <v>70392</v>
          </cell>
          <cell r="G517" t="str">
            <v>CANCELADA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P517">
            <v>0</v>
          </cell>
          <cell r="Q517">
            <v>0</v>
          </cell>
          <cell r="R517">
            <v>70392</v>
          </cell>
        </row>
        <row r="518">
          <cell r="A518" t="str">
            <v>SSCO0007241598</v>
          </cell>
          <cell r="B518">
            <v>7241598</v>
          </cell>
          <cell r="C518">
            <v>44835</v>
          </cell>
          <cell r="D518">
            <v>44835</v>
          </cell>
          <cell r="F518">
            <v>121548</v>
          </cell>
          <cell r="G518" t="str">
            <v>CANCELADA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P518">
            <v>0</v>
          </cell>
          <cell r="Q518">
            <v>0</v>
          </cell>
          <cell r="R518">
            <v>121548</v>
          </cell>
        </row>
        <row r="519">
          <cell r="A519" t="str">
            <v>SSCO0007241637</v>
          </cell>
          <cell r="B519">
            <v>7241637</v>
          </cell>
          <cell r="C519">
            <v>44836</v>
          </cell>
          <cell r="D519">
            <v>44836</v>
          </cell>
          <cell r="F519">
            <v>147319</v>
          </cell>
          <cell r="G519" t="str">
            <v>CANCELADA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P519">
            <v>147319</v>
          </cell>
          <cell r="Q519">
            <v>0</v>
          </cell>
          <cell r="R519">
            <v>0</v>
          </cell>
        </row>
        <row r="520">
          <cell r="A520" t="str">
            <v>SSCO0007241812</v>
          </cell>
          <cell r="B520">
            <v>7241812</v>
          </cell>
          <cell r="C520">
            <v>44837</v>
          </cell>
          <cell r="D520">
            <v>44837</v>
          </cell>
          <cell r="F520">
            <v>66298</v>
          </cell>
          <cell r="G520" t="str">
            <v>CANCELADA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P520">
            <v>66298</v>
          </cell>
          <cell r="Q520">
            <v>0</v>
          </cell>
          <cell r="R520">
            <v>0</v>
          </cell>
        </row>
        <row r="521">
          <cell r="A521" t="str">
            <v>SSCO0007241834</v>
          </cell>
          <cell r="B521">
            <v>7241834</v>
          </cell>
          <cell r="C521">
            <v>44837</v>
          </cell>
          <cell r="D521">
            <v>44837</v>
          </cell>
          <cell r="F521">
            <v>551504</v>
          </cell>
          <cell r="G521" t="str">
            <v>CANCELADA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P521">
            <v>0</v>
          </cell>
          <cell r="Q521">
            <v>0</v>
          </cell>
          <cell r="R521">
            <v>551504</v>
          </cell>
        </row>
        <row r="522">
          <cell r="A522" t="str">
            <v>SSCO0007241851</v>
          </cell>
          <cell r="B522">
            <v>7241851</v>
          </cell>
          <cell r="C522">
            <v>44837</v>
          </cell>
          <cell r="D522">
            <v>44837</v>
          </cell>
          <cell r="F522">
            <v>65700</v>
          </cell>
          <cell r="G522" t="str">
            <v>CANCELADA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P522">
            <v>0</v>
          </cell>
          <cell r="Q522">
            <v>0</v>
          </cell>
          <cell r="R522">
            <v>65700</v>
          </cell>
        </row>
        <row r="523">
          <cell r="A523" t="str">
            <v>SSCO0007242551</v>
          </cell>
          <cell r="B523">
            <v>7242551</v>
          </cell>
          <cell r="C523">
            <v>44838</v>
          </cell>
          <cell r="D523">
            <v>44838</v>
          </cell>
          <cell r="F523">
            <v>66082</v>
          </cell>
          <cell r="G523" t="str">
            <v>CANCELADA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  <cell r="P523">
            <v>0</v>
          </cell>
          <cell r="Q523">
            <v>0</v>
          </cell>
          <cell r="R523">
            <v>66082</v>
          </cell>
        </row>
        <row r="524">
          <cell r="A524" t="str">
            <v>SSCO0007242689</v>
          </cell>
          <cell r="B524">
            <v>7242689</v>
          </cell>
          <cell r="C524">
            <v>44838</v>
          </cell>
          <cell r="D524">
            <v>44838</v>
          </cell>
          <cell r="F524">
            <v>392000</v>
          </cell>
          <cell r="G524" t="str">
            <v>CANCELADA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P524">
            <v>0</v>
          </cell>
          <cell r="Q524">
            <v>0</v>
          </cell>
          <cell r="R524">
            <v>392000</v>
          </cell>
        </row>
        <row r="525">
          <cell r="A525" t="str">
            <v>SSCO0007242637</v>
          </cell>
          <cell r="B525">
            <v>7242637</v>
          </cell>
          <cell r="C525">
            <v>44838</v>
          </cell>
          <cell r="D525">
            <v>44838</v>
          </cell>
          <cell r="F525">
            <v>65700</v>
          </cell>
          <cell r="G525" t="str">
            <v>CANCELADA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  <cell r="P525">
            <v>0</v>
          </cell>
          <cell r="Q525">
            <v>0</v>
          </cell>
          <cell r="R525">
            <v>65700</v>
          </cell>
        </row>
        <row r="526">
          <cell r="A526" t="str">
            <v>SSCO0007242950</v>
          </cell>
          <cell r="B526">
            <v>7242950</v>
          </cell>
          <cell r="C526">
            <v>44839</v>
          </cell>
          <cell r="D526">
            <v>44839</v>
          </cell>
          <cell r="F526">
            <v>17580788</v>
          </cell>
          <cell r="G526" t="str">
            <v>EN REVISION</v>
          </cell>
          <cell r="H526">
            <v>0</v>
          </cell>
          <cell r="I526">
            <v>17580788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P526">
            <v>0</v>
          </cell>
          <cell r="Q526">
            <v>0</v>
          </cell>
          <cell r="R526">
            <v>0</v>
          </cell>
        </row>
        <row r="527">
          <cell r="A527" t="str">
            <v>SSCO0007243194</v>
          </cell>
          <cell r="B527">
            <v>7243194</v>
          </cell>
          <cell r="C527">
            <v>44840</v>
          </cell>
          <cell r="D527">
            <v>44840</v>
          </cell>
          <cell r="F527">
            <v>126347</v>
          </cell>
          <cell r="G527" t="str">
            <v>CANCELADA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P527">
            <v>0</v>
          </cell>
          <cell r="Q527">
            <v>0</v>
          </cell>
          <cell r="R527">
            <v>126347</v>
          </cell>
        </row>
        <row r="528">
          <cell r="A528" t="str">
            <v>SSCO0007243535</v>
          </cell>
          <cell r="B528">
            <v>7243535</v>
          </cell>
          <cell r="C528">
            <v>44840</v>
          </cell>
          <cell r="D528">
            <v>44840</v>
          </cell>
          <cell r="F528">
            <v>65700</v>
          </cell>
          <cell r="G528" t="str">
            <v>CANCELADA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P528">
            <v>0</v>
          </cell>
          <cell r="Q528">
            <v>0</v>
          </cell>
          <cell r="R528">
            <v>65700</v>
          </cell>
        </row>
        <row r="529">
          <cell r="A529" t="str">
            <v>SSCO0007244224</v>
          </cell>
          <cell r="B529">
            <v>7244224</v>
          </cell>
          <cell r="C529">
            <v>44841</v>
          </cell>
          <cell r="D529">
            <v>44841</v>
          </cell>
          <cell r="F529">
            <v>6899800</v>
          </cell>
          <cell r="G529" t="str">
            <v>EN REVISION</v>
          </cell>
          <cell r="H529">
            <v>0</v>
          </cell>
          <cell r="I529">
            <v>6899800</v>
          </cell>
          <cell r="J529">
            <v>0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P529">
            <v>0</v>
          </cell>
          <cell r="Q529">
            <v>0</v>
          </cell>
          <cell r="R529">
            <v>0</v>
          </cell>
        </row>
        <row r="530">
          <cell r="A530" t="str">
            <v>SSCO0007244128</v>
          </cell>
          <cell r="B530">
            <v>7244128</v>
          </cell>
          <cell r="C530">
            <v>44841</v>
          </cell>
          <cell r="D530">
            <v>44841</v>
          </cell>
          <cell r="F530">
            <v>1384209</v>
          </cell>
          <cell r="G530" t="str">
            <v>CANCELADA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P530">
            <v>1384209</v>
          </cell>
          <cell r="Q530">
            <v>0</v>
          </cell>
          <cell r="R530">
            <v>0</v>
          </cell>
        </row>
        <row r="531">
          <cell r="A531" t="str">
            <v>SSCO0007244164</v>
          </cell>
          <cell r="B531">
            <v>7244164</v>
          </cell>
          <cell r="C531">
            <v>44841</v>
          </cell>
          <cell r="D531">
            <v>44841</v>
          </cell>
          <cell r="F531">
            <v>65700</v>
          </cell>
          <cell r="G531" t="str">
            <v>CANCELADA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P531">
            <v>0</v>
          </cell>
          <cell r="Q531">
            <v>0</v>
          </cell>
          <cell r="R531">
            <v>65700</v>
          </cell>
        </row>
        <row r="532">
          <cell r="A532" t="str">
            <v>SSCO0007243881</v>
          </cell>
          <cell r="B532">
            <v>7243881</v>
          </cell>
          <cell r="C532">
            <v>44841</v>
          </cell>
          <cell r="D532">
            <v>44841</v>
          </cell>
          <cell r="F532">
            <v>163700</v>
          </cell>
          <cell r="G532" t="str">
            <v>CANCELADA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P532">
            <v>163700</v>
          </cell>
          <cell r="Q532">
            <v>0</v>
          </cell>
          <cell r="R532">
            <v>0</v>
          </cell>
        </row>
        <row r="533">
          <cell r="A533" t="str">
            <v>SSCO0007244212</v>
          </cell>
          <cell r="B533">
            <v>7244212</v>
          </cell>
          <cell r="C533">
            <v>44841</v>
          </cell>
          <cell r="D533">
            <v>44841</v>
          </cell>
          <cell r="F533">
            <v>889313</v>
          </cell>
          <cell r="G533" t="str">
            <v>SALDO A FAVOR DEL PRESTADOR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P533">
            <v>0</v>
          </cell>
          <cell r="Q533">
            <v>0</v>
          </cell>
          <cell r="R533">
            <v>0</v>
          </cell>
        </row>
        <row r="534">
          <cell r="A534" t="str">
            <v>SSCO0007244359</v>
          </cell>
          <cell r="B534">
            <v>7244359</v>
          </cell>
          <cell r="C534">
            <v>44842</v>
          </cell>
          <cell r="D534">
            <v>44842</v>
          </cell>
          <cell r="F534">
            <v>691885</v>
          </cell>
          <cell r="G534" t="str">
            <v>CANCELADA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P534">
            <v>0</v>
          </cell>
          <cell r="Q534">
            <v>0</v>
          </cell>
          <cell r="R534">
            <v>691885</v>
          </cell>
        </row>
        <row r="535">
          <cell r="A535" t="str">
            <v>SSCO0007244505</v>
          </cell>
          <cell r="B535">
            <v>7244505</v>
          </cell>
          <cell r="C535">
            <v>44842</v>
          </cell>
          <cell r="D535">
            <v>44842</v>
          </cell>
          <cell r="F535">
            <v>176737</v>
          </cell>
          <cell r="G535" t="str">
            <v>CANCELADA</v>
          </cell>
          <cell r="H535">
            <v>0</v>
          </cell>
          <cell r="I535">
            <v>0</v>
          </cell>
          <cell r="J535">
            <v>0</v>
          </cell>
          <cell r="K535">
            <v>0</v>
          </cell>
          <cell r="L535">
            <v>0</v>
          </cell>
          <cell r="M535">
            <v>0</v>
          </cell>
          <cell r="N535">
            <v>0</v>
          </cell>
          <cell r="P535">
            <v>0</v>
          </cell>
          <cell r="Q535">
            <v>0</v>
          </cell>
          <cell r="R535">
            <v>176737</v>
          </cell>
        </row>
        <row r="536">
          <cell r="A536" t="str">
            <v>SSCO0007244415</v>
          </cell>
          <cell r="B536">
            <v>7244415</v>
          </cell>
          <cell r="C536">
            <v>44842</v>
          </cell>
          <cell r="D536">
            <v>44842</v>
          </cell>
          <cell r="F536">
            <v>251405</v>
          </cell>
          <cell r="G536" t="str">
            <v>SALDO A FAVOR DEL PRESTADOR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0</v>
          </cell>
          <cell r="M536">
            <v>0</v>
          </cell>
          <cell r="N536">
            <v>0</v>
          </cell>
          <cell r="P536">
            <v>0</v>
          </cell>
          <cell r="Q536">
            <v>0</v>
          </cell>
          <cell r="R536">
            <v>0</v>
          </cell>
        </row>
        <row r="537">
          <cell r="A537" t="str">
            <v>SSCO0007244468</v>
          </cell>
          <cell r="B537">
            <v>7244468</v>
          </cell>
          <cell r="C537">
            <v>44842</v>
          </cell>
          <cell r="D537">
            <v>44842</v>
          </cell>
          <cell r="F537">
            <v>2491024</v>
          </cell>
          <cell r="G537" t="str">
            <v>SALDO A FAVOR DEL PRESTADOR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  <cell r="P537">
            <v>0</v>
          </cell>
          <cell r="Q537">
            <v>0</v>
          </cell>
          <cell r="R537">
            <v>0</v>
          </cell>
        </row>
        <row r="538">
          <cell r="A538" t="str">
            <v>SSCO0007244526</v>
          </cell>
          <cell r="B538">
            <v>7244526</v>
          </cell>
          <cell r="C538">
            <v>44843</v>
          </cell>
          <cell r="D538">
            <v>44843</v>
          </cell>
          <cell r="F538">
            <v>98944</v>
          </cell>
          <cell r="G538" t="str">
            <v>CANCELADA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P538">
            <v>98944</v>
          </cell>
          <cell r="Q538">
            <v>0</v>
          </cell>
          <cell r="R538">
            <v>0</v>
          </cell>
        </row>
        <row r="539">
          <cell r="A539" t="str">
            <v>SSCO0007244527</v>
          </cell>
          <cell r="B539">
            <v>7244527</v>
          </cell>
          <cell r="C539">
            <v>44843</v>
          </cell>
          <cell r="D539">
            <v>44843</v>
          </cell>
          <cell r="F539">
            <v>65700</v>
          </cell>
          <cell r="G539" t="str">
            <v>CANCELADA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P539">
            <v>0</v>
          </cell>
          <cell r="Q539">
            <v>0</v>
          </cell>
          <cell r="R539">
            <v>65700</v>
          </cell>
        </row>
        <row r="540">
          <cell r="A540" t="str">
            <v>SSCO0007244567</v>
          </cell>
          <cell r="B540">
            <v>7244567</v>
          </cell>
          <cell r="C540">
            <v>44843</v>
          </cell>
          <cell r="D540">
            <v>44843</v>
          </cell>
          <cell r="F540">
            <v>66232</v>
          </cell>
          <cell r="G540" t="str">
            <v>CANCELADA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P540">
            <v>0</v>
          </cell>
          <cell r="Q540">
            <v>0</v>
          </cell>
          <cell r="R540">
            <v>66232</v>
          </cell>
        </row>
        <row r="541">
          <cell r="A541" t="str">
            <v>SSCO0007244592</v>
          </cell>
          <cell r="B541">
            <v>7244592</v>
          </cell>
          <cell r="C541">
            <v>44843</v>
          </cell>
          <cell r="D541">
            <v>44843</v>
          </cell>
          <cell r="F541">
            <v>233947</v>
          </cell>
          <cell r="G541" t="str">
            <v>CANCELADA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>
            <v>0</v>
          </cell>
          <cell r="P541">
            <v>0</v>
          </cell>
          <cell r="Q541">
            <v>0</v>
          </cell>
          <cell r="R541">
            <v>233947</v>
          </cell>
        </row>
        <row r="542">
          <cell r="A542" t="str">
            <v>SSCO0007245250</v>
          </cell>
          <cell r="B542">
            <v>7245250</v>
          </cell>
          <cell r="C542">
            <v>44844</v>
          </cell>
          <cell r="D542">
            <v>44844</v>
          </cell>
          <cell r="F542">
            <v>392598</v>
          </cell>
          <cell r="G542" t="str">
            <v>CANCELADA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P542">
            <v>0</v>
          </cell>
          <cell r="Q542">
            <v>0</v>
          </cell>
          <cell r="R542">
            <v>392598</v>
          </cell>
        </row>
        <row r="543">
          <cell r="A543" t="str">
            <v>SSCO0007245154</v>
          </cell>
          <cell r="B543">
            <v>7245154</v>
          </cell>
          <cell r="C543">
            <v>44844</v>
          </cell>
          <cell r="D543">
            <v>44844</v>
          </cell>
          <cell r="F543">
            <v>424391</v>
          </cell>
          <cell r="G543" t="str">
            <v>CANCELADA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P543">
            <v>0</v>
          </cell>
          <cell r="Q543">
            <v>0</v>
          </cell>
          <cell r="R543">
            <v>424391</v>
          </cell>
        </row>
        <row r="544">
          <cell r="A544" t="str">
            <v>SSCO0007245269</v>
          </cell>
          <cell r="B544">
            <v>7245269</v>
          </cell>
          <cell r="C544">
            <v>44845</v>
          </cell>
          <cell r="D544">
            <v>44845</v>
          </cell>
          <cell r="F544">
            <v>67269</v>
          </cell>
          <cell r="G544" t="str">
            <v>CANCELADA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P544">
            <v>67269</v>
          </cell>
          <cell r="Q544">
            <v>0</v>
          </cell>
          <cell r="R544">
            <v>0</v>
          </cell>
        </row>
        <row r="545">
          <cell r="A545" t="str">
            <v>SSCO0007245691</v>
          </cell>
          <cell r="B545">
            <v>7245691</v>
          </cell>
          <cell r="C545">
            <v>44845</v>
          </cell>
          <cell r="D545">
            <v>44845</v>
          </cell>
          <cell r="F545">
            <v>959287</v>
          </cell>
          <cell r="G545" t="str">
            <v>CANCELADA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P545">
            <v>0</v>
          </cell>
          <cell r="Q545">
            <v>0</v>
          </cell>
          <cell r="R545">
            <v>959287</v>
          </cell>
        </row>
        <row r="546">
          <cell r="A546" t="str">
            <v>SSCO0007245814</v>
          </cell>
          <cell r="B546">
            <v>7245814</v>
          </cell>
          <cell r="C546">
            <v>44846</v>
          </cell>
          <cell r="D546">
            <v>44846</v>
          </cell>
          <cell r="F546">
            <v>66298</v>
          </cell>
          <cell r="G546" t="str">
            <v>CANCELADA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P546">
            <v>0</v>
          </cell>
          <cell r="Q546">
            <v>0</v>
          </cell>
          <cell r="R546">
            <v>66298</v>
          </cell>
        </row>
        <row r="547">
          <cell r="A547" t="str">
            <v>SSCO0007245792</v>
          </cell>
          <cell r="B547">
            <v>7245792</v>
          </cell>
          <cell r="C547">
            <v>44846</v>
          </cell>
          <cell r="D547">
            <v>44846</v>
          </cell>
          <cell r="F547">
            <v>436274</v>
          </cell>
          <cell r="G547" t="str">
            <v>CANCELADA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P547">
            <v>0</v>
          </cell>
          <cell r="Q547">
            <v>0</v>
          </cell>
          <cell r="R547">
            <v>436274</v>
          </cell>
        </row>
        <row r="548">
          <cell r="A548" t="str">
            <v>SSCO0007246096</v>
          </cell>
          <cell r="B548">
            <v>7246096</v>
          </cell>
          <cell r="C548">
            <v>44846</v>
          </cell>
          <cell r="D548">
            <v>44846</v>
          </cell>
          <cell r="F548">
            <v>3155228</v>
          </cell>
          <cell r="G548" t="str">
            <v>CANCELADA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P548">
            <v>3155228</v>
          </cell>
          <cell r="Q548">
            <v>0</v>
          </cell>
          <cell r="R548">
            <v>0</v>
          </cell>
        </row>
        <row r="549">
          <cell r="A549" t="str">
            <v>SSCO0007246310</v>
          </cell>
          <cell r="B549">
            <v>7246310</v>
          </cell>
          <cell r="C549">
            <v>44846</v>
          </cell>
          <cell r="D549">
            <v>44846</v>
          </cell>
          <cell r="F549">
            <v>2527161</v>
          </cell>
          <cell r="G549" t="str">
            <v>CANCELADA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P549">
            <v>2527161</v>
          </cell>
          <cell r="Q549">
            <v>0</v>
          </cell>
          <cell r="R549">
            <v>0</v>
          </cell>
        </row>
        <row r="550">
          <cell r="A550" t="str">
            <v>SSCO0007247113</v>
          </cell>
          <cell r="B550">
            <v>7247113</v>
          </cell>
          <cell r="C550">
            <v>44847</v>
          </cell>
          <cell r="D550">
            <v>44847</v>
          </cell>
          <cell r="F550">
            <v>2216198</v>
          </cell>
          <cell r="G550" t="str">
            <v>SALDO A FAVOR DEL PRESTADOR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P550">
            <v>0</v>
          </cell>
          <cell r="Q550">
            <v>0</v>
          </cell>
          <cell r="R550">
            <v>0</v>
          </cell>
        </row>
        <row r="551">
          <cell r="A551" t="str">
            <v>SSCO0007247469</v>
          </cell>
          <cell r="B551">
            <v>7247469</v>
          </cell>
          <cell r="C551">
            <v>44848</v>
          </cell>
          <cell r="D551">
            <v>44848</v>
          </cell>
          <cell r="F551">
            <v>5060073</v>
          </cell>
          <cell r="G551" t="str">
            <v>EN REVISION</v>
          </cell>
          <cell r="H551">
            <v>0</v>
          </cell>
          <cell r="I551">
            <v>5060073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  <cell r="P551">
            <v>0</v>
          </cell>
          <cell r="Q551">
            <v>0</v>
          </cell>
          <cell r="R551">
            <v>0</v>
          </cell>
        </row>
        <row r="552">
          <cell r="A552" t="str">
            <v>SSCO0007247764</v>
          </cell>
          <cell r="B552">
            <v>7247764</v>
          </cell>
          <cell r="C552">
            <v>44848</v>
          </cell>
          <cell r="D552">
            <v>44848</v>
          </cell>
          <cell r="F552">
            <v>65700</v>
          </cell>
          <cell r="G552" t="str">
            <v>CANCELADA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  <cell r="P552">
            <v>65700</v>
          </cell>
          <cell r="Q552">
            <v>0</v>
          </cell>
          <cell r="R552">
            <v>0</v>
          </cell>
        </row>
        <row r="553">
          <cell r="A553" t="str">
            <v>SSCO0007247722</v>
          </cell>
          <cell r="B553">
            <v>7247722</v>
          </cell>
          <cell r="C553">
            <v>44848</v>
          </cell>
          <cell r="D553">
            <v>44848</v>
          </cell>
          <cell r="F553">
            <v>65700</v>
          </cell>
          <cell r="G553" t="str">
            <v>CANCELADA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  <cell r="P553">
            <v>65700</v>
          </cell>
          <cell r="Q553">
            <v>0</v>
          </cell>
          <cell r="R553">
            <v>0</v>
          </cell>
        </row>
        <row r="554">
          <cell r="A554" t="str">
            <v>SSCO0007247582</v>
          </cell>
          <cell r="B554">
            <v>7247582</v>
          </cell>
          <cell r="C554">
            <v>44848</v>
          </cell>
          <cell r="D554">
            <v>44848</v>
          </cell>
          <cell r="F554">
            <v>209700</v>
          </cell>
          <cell r="G554" t="str">
            <v>CANCELADA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P554">
            <v>0</v>
          </cell>
          <cell r="Q554">
            <v>0</v>
          </cell>
          <cell r="R554">
            <v>209700</v>
          </cell>
        </row>
        <row r="555">
          <cell r="A555" t="str">
            <v>SSCO0007247210</v>
          </cell>
          <cell r="B555">
            <v>7247210</v>
          </cell>
          <cell r="C555">
            <v>44848</v>
          </cell>
          <cell r="D555">
            <v>44848</v>
          </cell>
          <cell r="F555">
            <v>66680</v>
          </cell>
          <cell r="G555" t="str">
            <v>CANCELADA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  <cell r="P555">
            <v>0</v>
          </cell>
          <cell r="Q555">
            <v>0</v>
          </cell>
          <cell r="R555">
            <v>66680</v>
          </cell>
        </row>
        <row r="556">
          <cell r="A556" t="str">
            <v>SSCO0007247401</v>
          </cell>
          <cell r="B556">
            <v>7247401</v>
          </cell>
          <cell r="C556">
            <v>44848</v>
          </cell>
          <cell r="D556">
            <v>44848</v>
          </cell>
          <cell r="F556">
            <v>4599592</v>
          </cell>
          <cell r="G556" t="str">
            <v>CANCELADA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  <cell r="P556">
            <v>4599592</v>
          </cell>
          <cell r="Q556">
            <v>0</v>
          </cell>
          <cell r="R556">
            <v>0</v>
          </cell>
        </row>
        <row r="557">
          <cell r="A557" t="str">
            <v>SSCO0007248124</v>
          </cell>
          <cell r="B557">
            <v>7248124</v>
          </cell>
          <cell r="C557">
            <v>44849</v>
          </cell>
          <cell r="D557">
            <v>44849</v>
          </cell>
          <cell r="F557">
            <v>6274848</v>
          </cell>
          <cell r="G557" t="str">
            <v>EN REVISION</v>
          </cell>
          <cell r="H557">
            <v>0</v>
          </cell>
          <cell r="I557">
            <v>6274848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P557">
            <v>0</v>
          </cell>
          <cell r="Q557">
            <v>0</v>
          </cell>
          <cell r="R557">
            <v>0</v>
          </cell>
        </row>
        <row r="558">
          <cell r="A558" t="str">
            <v>SSCO0007248171</v>
          </cell>
          <cell r="B558">
            <v>7248171</v>
          </cell>
          <cell r="C558">
            <v>44849</v>
          </cell>
          <cell r="D558">
            <v>44849</v>
          </cell>
          <cell r="F558">
            <v>66861</v>
          </cell>
          <cell r="G558" t="str">
            <v>CANCELADA</v>
          </cell>
          <cell r="H558">
            <v>0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P558">
            <v>0</v>
          </cell>
          <cell r="Q558">
            <v>0</v>
          </cell>
          <cell r="R558">
            <v>66861</v>
          </cell>
        </row>
        <row r="559">
          <cell r="A559" t="str">
            <v>SSCO0007248287</v>
          </cell>
          <cell r="B559">
            <v>7248287</v>
          </cell>
          <cell r="C559">
            <v>44850</v>
          </cell>
          <cell r="D559">
            <v>44850</v>
          </cell>
          <cell r="F559">
            <v>200896</v>
          </cell>
          <cell r="G559" t="str">
            <v>CANCELADA</v>
          </cell>
          <cell r="H559">
            <v>0</v>
          </cell>
          <cell r="I559">
            <v>0</v>
          </cell>
          <cell r="J559">
            <v>0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  <cell r="P559">
            <v>0</v>
          </cell>
          <cell r="Q559">
            <v>0</v>
          </cell>
          <cell r="R559">
            <v>200896</v>
          </cell>
        </row>
        <row r="560">
          <cell r="A560" t="str">
            <v>SSCO0007248172</v>
          </cell>
          <cell r="B560">
            <v>7248172</v>
          </cell>
          <cell r="C560">
            <v>44850</v>
          </cell>
          <cell r="D560">
            <v>44850</v>
          </cell>
          <cell r="F560">
            <v>211700</v>
          </cell>
          <cell r="G560" t="str">
            <v>CANCELADA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  <cell r="P560">
            <v>0</v>
          </cell>
          <cell r="Q560">
            <v>0</v>
          </cell>
          <cell r="R560">
            <v>211700</v>
          </cell>
        </row>
        <row r="561">
          <cell r="A561" t="str">
            <v>SSCO0007248375</v>
          </cell>
          <cell r="B561">
            <v>7248375</v>
          </cell>
          <cell r="C561">
            <v>44851</v>
          </cell>
          <cell r="D561">
            <v>44851</v>
          </cell>
          <cell r="F561">
            <v>739245</v>
          </cell>
          <cell r="G561" t="str">
            <v>CANCELADA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P561">
            <v>0</v>
          </cell>
          <cell r="Q561">
            <v>0</v>
          </cell>
          <cell r="R561">
            <v>739245</v>
          </cell>
        </row>
        <row r="562">
          <cell r="A562" t="str">
            <v>SSCO0007248931</v>
          </cell>
          <cell r="B562">
            <v>7248931</v>
          </cell>
          <cell r="C562">
            <v>44852</v>
          </cell>
          <cell r="D562">
            <v>44852</v>
          </cell>
          <cell r="F562">
            <v>392000</v>
          </cell>
          <cell r="G562" t="str">
            <v>CANCELADA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P562">
            <v>0</v>
          </cell>
          <cell r="Q562">
            <v>0</v>
          </cell>
          <cell r="R562">
            <v>392000</v>
          </cell>
        </row>
        <row r="563">
          <cell r="A563" t="str">
            <v>SSCO0007249074</v>
          </cell>
          <cell r="B563">
            <v>7249074</v>
          </cell>
          <cell r="C563">
            <v>44852</v>
          </cell>
          <cell r="D563">
            <v>44852</v>
          </cell>
          <cell r="F563">
            <v>181700</v>
          </cell>
          <cell r="G563" t="str">
            <v>CANCELADA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P563">
            <v>0</v>
          </cell>
          <cell r="Q563">
            <v>0</v>
          </cell>
          <cell r="R563">
            <v>181700</v>
          </cell>
        </row>
        <row r="564">
          <cell r="A564" t="str">
            <v>SSCO0007249704</v>
          </cell>
          <cell r="B564">
            <v>7249704</v>
          </cell>
          <cell r="C564">
            <v>44853</v>
          </cell>
          <cell r="D564">
            <v>44853</v>
          </cell>
          <cell r="F564">
            <v>65700</v>
          </cell>
          <cell r="G564" t="str">
            <v>CANCELADA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  <cell r="P564">
            <v>0</v>
          </cell>
          <cell r="Q564">
            <v>0</v>
          </cell>
          <cell r="R564">
            <v>65700</v>
          </cell>
        </row>
        <row r="565">
          <cell r="A565" t="str">
            <v>SSCO0007249628</v>
          </cell>
          <cell r="B565">
            <v>7249628</v>
          </cell>
          <cell r="C565">
            <v>44853</v>
          </cell>
          <cell r="D565">
            <v>44853</v>
          </cell>
          <cell r="F565">
            <v>67180</v>
          </cell>
          <cell r="G565" t="str">
            <v>CANCELADA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P565">
            <v>0</v>
          </cell>
          <cell r="Q565">
            <v>0</v>
          </cell>
          <cell r="R565">
            <v>67180</v>
          </cell>
        </row>
        <row r="566">
          <cell r="A566" t="str">
            <v>SSCO0007249101</v>
          </cell>
          <cell r="B566">
            <v>7249101</v>
          </cell>
          <cell r="C566">
            <v>44853</v>
          </cell>
          <cell r="D566">
            <v>44853</v>
          </cell>
          <cell r="F566">
            <v>73419</v>
          </cell>
          <cell r="G566" t="str">
            <v>CANCELADA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P566">
            <v>0</v>
          </cell>
          <cell r="Q566">
            <v>0</v>
          </cell>
          <cell r="R566">
            <v>73419</v>
          </cell>
        </row>
        <row r="567">
          <cell r="A567" t="str">
            <v>SSCO0007250215</v>
          </cell>
          <cell r="B567">
            <v>7250215</v>
          </cell>
          <cell r="C567">
            <v>44854</v>
          </cell>
          <cell r="D567">
            <v>44854</v>
          </cell>
          <cell r="F567">
            <v>282297</v>
          </cell>
          <cell r="G567" t="str">
            <v>CANCELADA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P567">
            <v>0</v>
          </cell>
          <cell r="Q567">
            <v>0</v>
          </cell>
          <cell r="R567">
            <v>282297</v>
          </cell>
        </row>
        <row r="568">
          <cell r="A568" t="str">
            <v>SSCO0007250823</v>
          </cell>
          <cell r="B568">
            <v>7250823</v>
          </cell>
          <cell r="C568">
            <v>44855</v>
          </cell>
          <cell r="D568">
            <v>44855</v>
          </cell>
          <cell r="F568">
            <v>116200</v>
          </cell>
          <cell r="G568" t="str">
            <v>CANCELADA</v>
          </cell>
          <cell r="H568">
            <v>0</v>
          </cell>
          <cell r="I568">
            <v>0</v>
          </cell>
          <cell r="J568">
            <v>0</v>
          </cell>
          <cell r="K568">
            <v>0</v>
          </cell>
          <cell r="L568">
            <v>0</v>
          </cell>
          <cell r="M568">
            <v>0</v>
          </cell>
          <cell r="N568">
            <v>0</v>
          </cell>
          <cell r="P568">
            <v>116200</v>
          </cell>
          <cell r="Q568">
            <v>0</v>
          </cell>
          <cell r="R568">
            <v>0</v>
          </cell>
        </row>
        <row r="569">
          <cell r="A569" t="str">
            <v>SSCO0007250634</v>
          </cell>
          <cell r="B569">
            <v>7250634</v>
          </cell>
          <cell r="C569">
            <v>44855</v>
          </cell>
          <cell r="D569">
            <v>44855</v>
          </cell>
          <cell r="F569">
            <v>65700</v>
          </cell>
          <cell r="G569" t="str">
            <v>CANCELADA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P569">
            <v>0</v>
          </cell>
          <cell r="Q569">
            <v>0</v>
          </cell>
          <cell r="R569">
            <v>65700</v>
          </cell>
        </row>
        <row r="570">
          <cell r="A570" t="str">
            <v>SSCO0007250748</v>
          </cell>
          <cell r="B570">
            <v>7250748</v>
          </cell>
          <cell r="C570">
            <v>44855</v>
          </cell>
          <cell r="D570">
            <v>44855</v>
          </cell>
          <cell r="F570">
            <v>3105648</v>
          </cell>
          <cell r="G570" t="str">
            <v>SALDO A FAVOR DEL PRESTADOR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P570">
            <v>0</v>
          </cell>
          <cell r="Q570">
            <v>0</v>
          </cell>
          <cell r="R570">
            <v>0</v>
          </cell>
        </row>
        <row r="571">
          <cell r="A571" t="str">
            <v>SSCO0007251208</v>
          </cell>
          <cell r="B571">
            <v>7251208</v>
          </cell>
          <cell r="C571">
            <v>44856</v>
          </cell>
          <cell r="D571">
            <v>44856</v>
          </cell>
          <cell r="F571">
            <v>1809129</v>
          </cell>
          <cell r="G571" t="str">
            <v>CANCELADA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P571">
            <v>1809129</v>
          </cell>
          <cell r="Q571">
            <v>0</v>
          </cell>
          <cell r="R571">
            <v>0</v>
          </cell>
        </row>
        <row r="572">
          <cell r="A572" t="str">
            <v>SSCO0007250879</v>
          </cell>
          <cell r="B572">
            <v>7250879</v>
          </cell>
          <cell r="C572">
            <v>44856</v>
          </cell>
          <cell r="D572">
            <v>44856</v>
          </cell>
          <cell r="F572">
            <v>1773591</v>
          </cell>
          <cell r="G572" t="str">
            <v>SALDO A FAVOR DEL PRESTADOR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P572">
            <v>0</v>
          </cell>
          <cell r="Q572">
            <v>0</v>
          </cell>
          <cell r="R572">
            <v>0</v>
          </cell>
        </row>
        <row r="573">
          <cell r="A573" t="str">
            <v>SSCO0007250943</v>
          </cell>
          <cell r="B573">
            <v>7250943</v>
          </cell>
          <cell r="C573">
            <v>44856</v>
          </cell>
          <cell r="D573">
            <v>44856</v>
          </cell>
          <cell r="F573">
            <v>3618987</v>
          </cell>
          <cell r="G573" t="str">
            <v>SALDO A FAVOR DEL PRESTADOR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P573">
            <v>0</v>
          </cell>
          <cell r="Q573">
            <v>0</v>
          </cell>
          <cell r="R573">
            <v>0</v>
          </cell>
        </row>
        <row r="574">
          <cell r="A574" t="str">
            <v>SSCO0007251264</v>
          </cell>
          <cell r="B574">
            <v>7251264</v>
          </cell>
          <cell r="C574">
            <v>44857</v>
          </cell>
          <cell r="D574">
            <v>44857</v>
          </cell>
          <cell r="F574">
            <v>465804</v>
          </cell>
          <cell r="G574" t="str">
            <v>CANCELADA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P574">
            <v>465804</v>
          </cell>
          <cell r="Q574">
            <v>0</v>
          </cell>
          <cell r="R574">
            <v>0</v>
          </cell>
        </row>
        <row r="575">
          <cell r="A575" t="str">
            <v>SSCO0007251265</v>
          </cell>
          <cell r="B575">
            <v>7251265</v>
          </cell>
          <cell r="C575">
            <v>44857</v>
          </cell>
          <cell r="D575">
            <v>44857</v>
          </cell>
          <cell r="F575">
            <v>358711</v>
          </cell>
          <cell r="G575" t="str">
            <v>CANCELADA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P575">
            <v>0</v>
          </cell>
          <cell r="Q575">
            <v>0</v>
          </cell>
          <cell r="R575">
            <v>358711</v>
          </cell>
        </row>
        <row r="576">
          <cell r="A576" t="str">
            <v>SSCO0007251962</v>
          </cell>
          <cell r="B576">
            <v>7251962</v>
          </cell>
          <cell r="C576">
            <v>44858</v>
          </cell>
          <cell r="D576">
            <v>44858</v>
          </cell>
          <cell r="F576">
            <v>10061055</v>
          </cell>
          <cell r="G576" t="str">
            <v>SALDO A FAVOR DEL PRESTADOR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P576">
            <v>0</v>
          </cell>
          <cell r="Q576">
            <v>0</v>
          </cell>
          <cell r="R576">
            <v>0</v>
          </cell>
        </row>
        <row r="577">
          <cell r="A577" t="str">
            <v>SSCO0007252496</v>
          </cell>
          <cell r="B577">
            <v>7252496</v>
          </cell>
          <cell r="C577">
            <v>44859</v>
          </cell>
          <cell r="D577">
            <v>44859</v>
          </cell>
          <cell r="F577">
            <v>73807</v>
          </cell>
          <cell r="G577" t="str">
            <v>CANCELADA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P577">
            <v>0</v>
          </cell>
          <cell r="Q577">
            <v>0</v>
          </cell>
          <cell r="R577">
            <v>73807</v>
          </cell>
        </row>
        <row r="578">
          <cell r="A578" t="str">
            <v>SSCO0007252514</v>
          </cell>
          <cell r="B578">
            <v>7252514</v>
          </cell>
          <cell r="C578">
            <v>44859</v>
          </cell>
          <cell r="D578">
            <v>44859</v>
          </cell>
          <cell r="F578">
            <v>65700</v>
          </cell>
          <cell r="G578" t="str">
            <v>CANCELADA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P578">
            <v>0</v>
          </cell>
          <cell r="Q578">
            <v>0</v>
          </cell>
          <cell r="R578">
            <v>65700</v>
          </cell>
        </row>
        <row r="579">
          <cell r="A579" t="str">
            <v>SSCO0007253331</v>
          </cell>
          <cell r="B579">
            <v>7253331</v>
          </cell>
          <cell r="C579">
            <v>44861</v>
          </cell>
          <cell r="D579">
            <v>44861</v>
          </cell>
          <cell r="F579">
            <v>4916505</v>
          </cell>
          <cell r="G579" t="str">
            <v>EN REVISION</v>
          </cell>
          <cell r="H579">
            <v>0</v>
          </cell>
          <cell r="I579">
            <v>4916505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P579">
            <v>0</v>
          </cell>
          <cell r="Q579">
            <v>0</v>
          </cell>
          <cell r="R579">
            <v>0</v>
          </cell>
        </row>
        <row r="580">
          <cell r="A580" t="str">
            <v>SSCO0007253345</v>
          </cell>
          <cell r="B580">
            <v>7253345</v>
          </cell>
          <cell r="C580">
            <v>44861</v>
          </cell>
          <cell r="D580">
            <v>44861</v>
          </cell>
          <cell r="F580">
            <v>65700</v>
          </cell>
          <cell r="G580" t="str">
            <v>EN REVISION</v>
          </cell>
          <cell r="H580">
            <v>0</v>
          </cell>
          <cell r="I580">
            <v>65700</v>
          </cell>
          <cell r="J580">
            <v>0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  <cell r="P580">
            <v>0</v>
          </cell>
          <cell r="Q580">
            <v>0</v>
          </cell>
          <cell r="R580">
            <v>0</v>
          </cell>
        </row>
        <row r="581">
          <cell r="A581" t="str">
            <v>SSCO0007253593</v>
          </cell>
          <cell r="B581">
            <v>7253593</v>
          </cell>
          <cell r="C581">
            <v>44861</v>
          </cell>
          <cell r="D581">
            <v>44861</v>
          </cell>
          <cell r="F581">
            <v>580400</v>
          </cell>
          <cell r="G581" t="str">
            <v>CANCELADA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P581">
            <v>0</v>
          </cell>
          <cell r="Q581">
            <v>0</v>
          </cell>
          <cell r="R581">
            <v>580400</v>
          </cell>
        </row>
        <row r="582">
          <cell r="A582" t="str">
            <v>SSCO0007253393</v>
          </cell>
          <cell r="B582">
            <v>7253393</v>
          </cell>
          <cell r="C582">
            <v>44861</v>
          </cell>
          <cell r="D582">
            <v>44861</v>
          </cell>
          <cell r="F582">
            <v>8375963</v>
          </cell>
          <cell r="G582" t="str">
            <v>SALDO A FAVOR DEL PRESTADOR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P582">
            <v>0</v>
          </cell>
          <cell r="Q582">
            <v>0</v>
          </cell>
          <cell r="R582">
            <v>0</v>
          </cell>
        </row>
        <row r="583">
          <cell r="A583" t="str">
            <v>SSCO0007254121</v>
          </cell>
          <cell r="B583">
            <v>7254121</v>
          </cell>
          <cell r="C583">
            <v>44862</v>
          </cell>
          <cell r="D583">
            <v>44862</v>
          </cell>
          <cell r="F583">
            <v>63653071</v>
          </cell>
          <cell r="G583" t="str">
            <v>EN REVISION</v>
          </cell>
          <cell r="H583">
            <v>0</v>
          </cell>
          <cell r="I583">
            <v>63653071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P583">
            <v>0</v>
          </cell>
          <cell r="Q583">
            <v>0</v>
          </cell>
          <cell r="R583">
            <v>0</v>
          </cell>
        </row>
        <row r="584">
          <cell r="A584" t="str">
            <v>SSCO0007253710</v>
          </cell>
          <cell r="B584">
            <v>7253710</v>
          </cell>
          <cell r="C584">
            <v>44862</v>
          </cell>
          <cell r="D584">
            <v>44862</v>
          </cell>
          <cell r="F584">
            <v>297400</v>
          </cell>
          <cell r="G584" t="str">
            <v>CANCELADA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P584">
            <v>0</v>
          </cell>
          <cell r="Q584">
            <v>0</v>
          </cell>
          <cell r="R584">
            <v>297400</v>
          </cell>
        </row>
        <row r="585">
          <cell r="A585" t="str">
            <v>SSCO0007254115</v>
          </cell>
          <cell r="B585">
            <v>7254115</v>
          </cell>
          <cell r="C585">
            <v>44862</v>
          </cell>
          <cell r="D585">
            <v>44862</v>
          </cell>
          <cell r="F585">
            <v>66329</v>
          </cell>
          <cell r="G585" t="str">
            <v>CANCELADA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P585">
            <v>0</v>
          </cell>
          <cell r="Q585">
            <v>0</v>
          </cell>
          <cell r="R585">
            <v>66329</v>
          </cell>
        </row>
        <row r="586">
          <cell r="A586" t="str">
            <v>SSCO0007254147</v>
          </cell>
          <cell r="B586">
            <v>7254147</v>
          </cell>
          <cell r="C586">
            <v>44862</v>
          </cell>
          <cell r="D586">
            <v>44862</v>
          </cell>
          <cell r="F586">
            <v>146841</v>
          </cell>
          <cell r="G586" t="str">
            <v>CANCELADA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P586">
            <v>146841</v>
          </cell>
          <cell r="Q586">
            <v>0</v>
          </cell>
          <cell r="R586">
            <v>0</v>
          </cell>
        </row>
        <row r="587">
          <cell r="A587" t="str">
            <v>SSCO0007253833</v>
          </cell>
          <cell r="B587">
            <v>7253833</v>
          </cell>
          <cell r="C587">
            <v>44862</v>
          </cell>
          <cell r="D587">
            <v>44862</v>
          </cell>
          <cell r="F587">
            <v>163700</v>
          </cell>
          <cell r="G587" t="str">
            <v>CANCELADA</v>
          </cell>
          <cell r="H587">
            <v>0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P587">
            <v>163700</v>
          </cell>
          <cell r="Q587">
            <v>0</v>
          </cell>
          <cell r="R587">
            <v>0</v>
          </cell>
        </row>
        <row r="588">
          <cell r="A588" t="str">
            <v>SSCO0007253720</v>
          </cell>
          <cell r="B588">
            <v>7253720</v>
          </cell>
          <cell r="C588">
            <v>44862</v>
          </cell>
          <cell r="D588">
            <v>44862</v>
          </cell>
          <cell r="F588">
            <v>3505593</v>
          </cell>
          <cell r="G588" t="str">
            <v>SALDO A FAVOR DEL PRESTADOR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  <cell r="P588">
            <v>0</v>
          </cell>
          <cell r="Q588">
            <v>0</v>
          </cell>
          <cell r="R588">
            <v>0</v>
          </cell>
        </row>
        <row r="589">
          <cell r="A589" t="str">
            <v>SSCO0007254241</v>
          </cell>
          <cell r="B589">
            <v>7254241</v>
          </cell>
          <cell r="C589">
            <v>44863</v>
          </cell>
          <cell r="D589">
            <v>44863</v>
          </cell>
          <cell r="F589">
            <v>67041</v>
          </cell>
          <cell r="G589" t="str">
            <v>CANCELADA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P589">
            <v>0</v>
          </cell>
          <cell r="Q589">
            <v>0</v>
          </cell>
          <cell r="R589">
            <v>67041</v>
          </cell>
        </row>
        <row r="590">
          <cell r="A590" t="str">
            <v>SSCO0007254527</v>
          </cell>
          <cell r="B590">
            <v>7254527</v>
          </cell>
          <cell r="C590">
            <v>44864</v>
          </cell>
          <cell r="D590">
            <v>44864</v>
          </cell>
          <cell r="F590">
            <v>382938</v>
          </cell>
          <cell r="G590" t="str">
            <v>CANCELADA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  <cell r="L590">
            <v>0</v>
          </cell>
          <cell r="M590">
            <v>0</v>
          </cell>
          <cell r="N590">
            <v>0</v>
          </cell>
          <cell r="P590">
            <v>0</v>
          </cell>
          <cell r="Q590">
            <v>0</v>
          </cell>
          <cell r="R590">
            <v>382938</v>
          </cell>
        </row>
        <row r="591">
          <cell r="A591" t="str">
            <v>SSCO0007254512</v>
          </cell>
          <cell r="B591">
            <v>7254512</v>
          </cell>
          <cell r="C591">
            <v>44864</v>
          </cell>
          <cell r="D591">
            <v>44864</v>
          </cell>
          <cell r="F591">
            <v>554079</v>
          </cell>
          <cell r="G591" t="str">
            <v>CANCELADA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  <cell r="P591">
            <v>0</v>
          </cell>
          <cell r="Q591">
            <v>0</v>
          </cell>
          <cell r="R591">
            <v>554079</v>
          </cell>
        </row>
        <row r="592">
          <cell r="A592" t="str">
            <v>SSCO0007254932</v>
          </cell>
          <cell r="B592">
            <v>7254932</v>
          </cell>
          <cell r="C592">
            <v>44865</v>
          </cell>
          <cell r="D592">
            <v>44865</v>
          </cell>
          <cell r="F592">
            <v>66574</v>
          </cell>
          <cell r="G592" t="str">
            <v>CANCELADA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L592">
            <v>0</v>
          </cell>
          <cell r="M592">
            <v>0</v>
          </cell>
          <cell r="N592">
            <v>0</v>
          </cell>
          <cell r="P592">
            <v>66574</v>
          </cell>
          <cell r="Q592">
            <v>0</v>
          </cell>
          <cell r="R592">
            <v>0</v>
          </cell>
        </row>
        <row r="593">
          <cell r="A593" t="str">
            <v>SSCO0007254938</v>
          </cell>
          <cell r="B593">
            <v>7254938</v>
          </cell>
          <cell r="C593">
            <v>44865</v>
          </cell>
          <cell r="D593">
            <v>44865</v>
          </cell>
          <cell r="F593">
            <v>67203</v>
          </cell>
          <cell r="G593" t="str">
            <v>CANCELADA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P593">
            <v>0</v>
          </cell>
          <cell r="Q593">
            <v>0</v>
          </cell>
          <cell r="R593">
            <v>67203</v>
          </cell>
        </row>
        <row r="594">
          <cell r="A594" t="str">
            <v>SSCO0007254903</v>
          </cell>
          <cell r="B594">
            <v>7254903</v>
          </cell>
          <cell r="C594">
            <v>44865</v>
          </cell>
          <cell r="D594">
            <v>44865</v>
          </cell>
          <cell r="F594">
            <v>65700</v>
          </cell>
          <cell r="G594" t="str">
            <v>CANCELADA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P594">
            <v>0</v>
          </cell>
          <cell r="Q594">
            <v>0</v>
          </cell>
          <cell r="R594">
            <v>65700</v>
          </cell>
        </row>
        <row r="595">
          <cell r="A595" t="str">
            <v>SSCO0007255284</v>
          </cell>
          <cell r="B595">
            <v>7255284</v>
          </cell>
          <cell r="C595">
            <v>44865</v>
          </cell>
          <cell r="D595">
            <v>44865</v>
          </cell>
          <cell r="F595">
            <v>65700</v>
          </cell>
          <cell r="G595" t="str">
            <v>CANCELADA</v>
          </cell>
          <cell r="H595">
            <v>0</v>
          </cell>
          <cell r="I595">
            <v>0</v>
          </cell>
          <cell r="J595">
            <v>0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  <cell r="P595">
            <v>0</v>
          </cell>
          <cell r="Q595">
            <v>0</v>
          </cell>
          <cell r="R595">
            <v>65700</v>
          </cell>
        </row>
        <row r="596">
          <cell r="A596" t="str">
            <v>SSCO0007255165</v>
          </cell>
          <cell r="B596">
            <v>7255165</v>
          </cell>
          <cell r="C596">
            <v>44865</v>
          </cell>
          <cell r="D596">
            <v>44865</v>
          </cell>
          <cell r="F596">
            <v>424000</v>
          </cell>
          <cell r="G596" t="str">
            <v>CANCELADA</v>
          </cell>
          <cell r="H596">
            <v>0</v>
          </cell>
          <cell r="I596">
            <v>0</v>
          </cell>
          <cell r="J596">
            <v>0</v>
          </cell>
          <cell r="K596">
            <v>0</v>
          </cell>
          <cell r="L596">
            <v>0</v>
          </cell>
          <cell r="M596">
            <v>0</v>
          </cell>
          <cell r="N596">
            <v>0</v>
          </cell>
          <cell r="P596">
            <v>0</v>
          </cell>
          <cell r="Q596">
            <v>0</v>
          </cell>
          <cell r="R596">
            <v>424000</v>
          </cell>
        </row>
        <row r="597">
          <cell r="A597" t="str">
            <v>SSCO0007255270</v>
          </cell>
          <cell r="B597">
            <v>7255270</v>
          </cell>
          <cell r="C597">
            <v>44865</v>
          </cell>
          <cell r="D597">
            <v>44865</v>
          </cell>
          <cell r="F597">
            <v>163700</v>
          </cell>
          <cell r="G597" t="str">
            <v>CANCELADA</v>
          </cell>
          <cell r="H597">
            <v>0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P597">
            <v>163700</v>
          </cell>
          <cell r="Q597">
            <v>0</v>
          </cell>
          <cell r="R597">
            <v>0</v>
          </cell>
        </row>
        <row r="598">
          <cell r="A598" t="str">
            <v>SSCO0007255393</v>
          </cell>
          <cell r="B598">
            <v>7255393</v>
          </cell>
          <cell r="C598">
            <v>44866</v>
          </cell>
          <cell r="D598">
            <v>44866</v>
          </cell>
          <cell r="F598">
            <v>178300</v>
          </cell>
          <cell r="G598" t="str">
            <v>CANCELADA</v>
          </cell>
          <cell r="H598">
            <v>0</v>
          </cell>
          <cell r="I598">
            <v>0</v>
          </cell>
          <cell r="J598">
            <v>0</v>
          </cell>
          <cell r="K598">
            <v>0</v>
          </cell>
          <cell r="L598">
            <v>0</v>
          </cell>
          <cell r="M598">
            <v>0</v>
          </cell>
          <cell r="N598">
            <v>0</v>
          </cell>
          <cell r="P598">
            <v>0</v>
          </cell>
          <cell r="Q598">
            <v>0</v>
          </cell>
          <cell r="R598">
            <v>178300</v>
          </cell>
        </row>
        <row r="599">
          <cell r="A599" t="str">
            <v>SSCO0007255630</v>
          </cell>
          <cell r="B599">
            <v>7255630</v>
          </cell>
          <cell r="C599">
            <v>44866</v>
          </cell>
          <cell r="D599">
            <v>44866</v>
          </cell>
          <cell r="F599">
            <v>1729600</v>
          </cell>
          <cell r="G599" t="str">
            <v>SALDO A FAVOR DEL PRESTADOR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  <cell r="P599">
            <v>0</v>
          </cell>
          <cell r="Q599">
            <v>0</v>
          </cell>
          <cell r="R599">
            <v>0</v>
          </cell>
        </row>
        <row r="600">
          <cell r="A600" t="str">
            <v>SSCO0007255730</v>
          </cell>
          <cell r="B600">
            <v>7255730</v>
          </cell>
          <cell r="C600">
            <v>44867</v>
          </cell>
          <cell r="D600">
            <v>44867</v>
          </cell>
          <cell r="F600">
            <v>799992</v>
          </cell>
          <cell r="G600" t="str">
            <v>EN REVISION</v>
          </cell>
          <cell r="H600">
            <v>0</v>
          </cell>
          <cell r="I600">
            <v>799992</v>
          </cell>
          <cell r="J600">
            <v>0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  <cell r="P600">
            <v>0</v>
          </cell>
          <cell r="Q600">
            <v>0</v>
          </cell>
          <cell r="R600">
            <v>0</v>
          </cell>
        </row>
        <row r="601">
          <cell r="A601" t="str">
            <v>SSCO0007256046</v>
          </cell>
          <cell r="B601">
            <v>7256046</v>
          </cell>
          <cell r="C601">
            <v>44867</v>
          </cell>
          <cell r="D601">
            <v>44867</v>
          </cell>
          <cell r="F601">
            <v>66816</v>
          </cell>
          <cell r="G601" t="str">
            <v>CANCELADA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P601">
            <v>66816</v>
          </cell>
          <cell r="Q601">
            <v>0</v>
          </cell>
          <cell r="R601">
            <v>0</v>
          </cell>
        </row>
        <row r="602">
          <cell r="A602" t="str">
            <v>SSCO0007255808</v>
          </cell>
          <cell r="B602">
            <v>7255808</v>
          </cell>
          <cell r="C602">
            <v>44867</v>
          </cell>
          <cell r="D602">
            <v>44867</v>
          </cell>
          <cell r="F602">
            <v>2447319</v>
          </cell>
          <cell r="G602" t="str">
            <v>SALDO A FAVOR DEL PRESTADOR</v>
          </cell>
          <cell r="H602">
            <v>0</v>
          </cell>
          <cell r="I602">
            <v>0</v>
          </cell>
          <cell r="J602">
            <v>0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  <cell r="P602">
            <v>0</v>
          </cell>
          <cell r="Q602">
            <v>0</v>
          </cell>
          <cell r="R602">
            <v>0</v>
          </cell>
        </row>
        <row r="603">
          <cell r="A603" t="str">
            <v>SSCO0007255700</v>
          </cell>
          <cell r="B603">
            <v>7255700</v>
          </cell>
          <cell r="C603">
            <v>44867</v>
          </cell>
          <cell r="D603">
            <v>44867</v>
          </cell>
          <cell r="F603">
            <v>65700</v>
          </cell>
          <cell r="G603" t="str">
            <v>SALDO A FAVOR DEL PRESTADOR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  <cell r="L603">
            <v>0</v>
          </cell>
          <cell r="M603">
            <v>0</v>
          </cell>
          <cell r="N603">
            <v>0</v>
          </cell>
          <cell r="P603">
            <v>0</v>
          </cell>
          <cell r="Q603">
            <v>0</v>
          </cell>
          <cell r="R603">
            <v>0</v>
          </cell>
        </row>
        <row r="604">
          <cell r="A604" t="str">
            <v>SSCO0007256034</v>
          </cell>
          <cell r="B604">
            <v>7256034</v>
          </cell>
          <cell r="C604">
            <v>44867</v>
          </cell>
          <cell r="D604">
            <v>44867</v>
          </cell>
          <cell r="F604">
            <v>65700</v>
          </cell>
          <cell r="G604" t="str">
            <v>SALDO A FAVOR DEL PRESTADOR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P604">
            <v>0</v>
          </cell>
          <cell r="Q604">
            <v>0</v>
          </cell>
          <cell r="R604">
            <v>0</v>
          </cell>
        </row>
        <row r="605">
          <cell r="A605" t="str">
            <v>SSCO0007256132</v>
          </cell>
          <cell r="B605">
            <v>7256132</v>
          </cell>
          <cell r="C605">
            <v>44868</v>
          </cell>
          <cell r="D605">
            <v>44868</v>
          </cell>
          <cell r="F605">
            <v>79788</v>
          </cell>
          <cell r="G605" t="str">
            <v>SALDO A FAVOR DEL PRESTADOR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P605">
            <v>0</v>
          </cell>
          <cell r="Q605">
            <v>0</v>
          </cell>
          <cell r="R605">
            <v>0</v>
          </cell>
        </row>
        <row r="606">
          <cell r="A606" t="str">
            <v>SSCO0007256101</v>
          </cell>
          <cell r="B606">
            <v>7256101</v>
          </cell>
          <cell r="C606">
            <v>44868</v>
          </cell>
          <cell r="D606">
            <v>44868</v>
          </cell>
          <cell r="F606">
            <v>339909</v>
          </cell>
          <cell r="G606" t="str">
            <v>SALDO A FAVOR DEL PRESTADOR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  <cell r="P606">
            <v>0</v>
          </cell>
          <cell r="Q606">
            <v>0</v>
          </cell>
          <cell r="R606">
            <v>0</v>
          </cell>
        </row>
        <row r="607">
          <cell r="A607" t="str">
            <v>SSCO0007257048</v>
          </cell>
          <cell r="B607">
            <v>7257048</v>
          </cell>
          <cell r="C607">
            <v>44870</v>
          </cell>
          <cell r="D607">
            <v>44870</v>
          </cell>
          <cell r="F607">
            <v>14736015</v>
          </cell>
          <cell r="G607" t="str">
            <v>SALDO A FAVOR DEL PRESTADOR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L607">
            <v>0</v>
          </cell>
          <cell r="M607">
            <v>0</v>
          </cell>
          <cell r="N607">
            <v>0</v>
          </cell>
          <cell r="P607">
            <v>0</v>
          </cell>
          <cell r="Q607">
            <v>0</v>
          </cell>
          <cell r="R607">
            <v>0</v>
          </cell>
        </row>
        <row r="608">
          <cell r="A608" t="str">
            <v>SSCO0007257010</v>
          </cell>
          <cell r="B608">
            <v>7257010</v>
          </cell>
          <cell r="C608">
            <v>44870</v>
          </cell>
          <cell r="D608">
            <v>44870</v>
          </cell>
          <cell r="F608">
            <v>12897395</v>
          </cell>
          <cell r="G608" t="str">
            <v>SALDO A FAVOR DEL PRESTADOR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M608">
            <v>0</v>
          </cell>
          <cell r="N608">
            <v>0</v>
          </cell>
          <cell r="P608">
            <v>0</v>
          </cell>
          <cell r="Q608">
            <v>0</v>
          </cell>
          <cell r="R608">
            <v>0</v>
          </cell>
        </row>
        <row r="609">
          <cell r="A609" t="str">
            <v>SSCO0007257223</v>
          </cell>
          <cell r="B609">
            <v>7257223</v>
          </cell>
          <cell r="C609">
            <v>44871</v>
          </cell>
          <cell r="D609">
            <v>44871</v>
          </cell>
          <cell r="F609">
            <v>71118</v>
          </cell>
          <cell r="G609" t="str">
            <v>CANCELADA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P609">
            <v>71118</v>
          </cell>
          <cell r="Q609">
            <v>0</v>
          </cell>
          <cell r="R609">
            <v>0</v>
          </cell>
        </row>
        <row r="610">
          <cell r="A610" t="str">
            <v>SSCO0007257222</v>
          </cell>
          <cell r="B610">
            <v>7257222</v>
          </cell>
          <cell r="C610">
            <v>44871</v>
          </cell>
          <cell r="D610">
            <v>44871</v>
          </cell>
          <cell r="F610">
            <v>6772857</v>
          </cell>
          <cell r="G610" t="str">
            <v>EN REVISION</v>
          </cell>
          <cell r="H610">
            <v>0</v>
          </cell>
          <cell r="I610">
            <v>6772857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P610">
            <v>0</v>
          </cell>
          <cell r="Q610">
            <v>0</v>
          </cell>
          <cell r="R610">
            <v>0</v>
          </cell>
        </row>
        <row r="611">
          <cell r="A611" t="str">
            <v>SSCO0007257258</v>
          </cell>
          <cell r="B611">
            <v>7257258</v>
          </cell>
          <cell r="C611">
            <v>44871</v>
          </cell>
          <cell r="D611">
            <v>44871</v>
          </cell>
          <cell r="F611">
            <v>661782</v>
          </cell>
          <cell r="G611" t="str">
            <v>CANCELADA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P611">
            <v>661782</v>
          </cell>
          <cell r="Q611">
            <v>0</v>
          </cell>
          <cell r="R611">
            <v>0</v>
          </cell>
        </row>
        <row r="612">
          <cell r="A612" t="str">
            <v>SSCO0007257294</v>
          </cell>
          <cell r="B612">
            <v>7257294</v>
          </cell>
          <cell r="C612">
            <v>44871</v>
          </cell>
          <cell r="D612">
            <v>44871</v>
          </cell>
          <cell r="F612">
            <v>66598</v>
          </cell>
          <cell r="G612" t="str">
            <v>CANCELADA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P612">
            <v>66598</v>
          </cell>
          <cell r="Q612">
            <v>0</v>
          </cell>
          <cell r="R612">
            <v>0</v>
          </cell>
        </row>
        <row r="613">
          <cell r="A613" t="str">
            <v>SSCO0007257136</v>
          </cell>
          <cell r="B613">
            <v>7257136</v>
          </cell>
          <cell r="C613">
            <v>44871</v>
          </cell>
          <cell r="D613">
            <v>44871</v>
          </cell>
          <cell r="F613">
            <v>66298</v>
          </cell>
          <cell r="G613" t="str">
            <v>SALDO A FAVOR DEL PRESTADOR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P613">
            <v>0</v>
          </cell>
          <cell r="Q613">
            <v>0</v>
          </cell>
          <cell r="R613">
            <v>0</v>
          </cell>
        </row>
        <row r="614">
          <cell r="A614" t="str">
            <v>SSCO0007257424</v>
          </cell>
          <cell r="B614">
            <v>7257424</v>
          </cell>
          <cell r="C614">
            <v>44872</v>
          </cell>
          <cell r="D614">
            <v>44872</v>
          </cell>
          <cell r="F614">
            <v>1537752</v>
          </cell>
          <cell r="G614" t="str">
            <v>SALDO A FAVOR DEL PRESTADOR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  <cell r="L614">
            <v>0</v>
          </cell>
          <cell r="M614">
            <v>0</v>
          </cell>
          <cell r="N614">
            <v>0</v>
          </cell>
          <cell r="P614">
            <v>0</v>
          </cell>
          <cell r="Q614">
            <v>0</v>
          </cell>
          <cell r="R614">
            <v>0</v>
          </cell>
        </row>
        <row r="615">
          <cell r="A615" t="str">
            <v>SSCO0007257944</v>
          </cell>
          <cell r="B615">
            <v>7257944</v>
          </cell>
          <cell r="C615">
            <v>44873</v>
          </cell>
          <cell r="D615">
            <v>44873</v>
          </cell>
          <cell r="F615">
            <v>65700</v>
          </cell>
          <cell r="G615" t="str">
            <v>SALDO A FAVOR DEL PRESTADOR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P615">
            <v>0</v>
          </cell>
          <cell r="Q615">
            <v>0</v>
          </cell>
          <cell r="R615">
            <v>0</v>
          </cell>
        </row>
        <row r="616">
          <cell r="A616" t="str">
            <v>SSCO0007258449</v>
          </cell>
          <cell r="B616">
            <v>7258449</v>
          </cell>
          <cell r="C616">
            <v>44874</v>
          </cell>
          <cell r="D616">
            <v>44874</v>
          </cell>
          <cell r="F616">
            <v>125400</v>
          </cell>
          <cell r="G616" t="str">
            <v>CANCELADA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P616">
            <v>125400</v>
          </cell>
          <cell r="Q616">
            <v>0</v>
          </cell>
          <cell r="R616">
            <v>0</v>
          </cell>
        </row>
        <row r="617">
          <cell r="A617" t="str">
            <v>SSCO0007258484</v>
          </cell>
          <cell r="B617">
            <v>7258484</v>
          </cell>
          <cell r="C617">
            <v>44874</v>
          </cell>
          <cell r="D617">
            <v>44874</v>
          </cell>
          <cell r="F617">
            <v>65700</v>
          </cell>
          <cell r="G617" t="str">
            <v>CANCELADA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P617">
            <v>65700</v>
          </cell>
          <cell r="Q617">
            <v>0</v>
          </cell>
          <cell r="R617">
            <v>0</v>
          </cell>
        </row>
        <row r="618">
          <cell r="A618" t="str">
            <v>SSCO0007258488</v>
          </cell>
          <cell r="B618">
            <v>7258488</v>
          </cell>
          <cell r="C618">
            <v>44874</v>
          </cell>
          <cell r="D618">
            <v>44874</v>
          </cell>
          <cell r="F618">
            <v>98647</v>
          </cell>
          <cell r="G618" t="str">
            <v>SALDO A FAVOR DEL PRESTADOR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P618">
            <v>0</v>
          </cell>
          <cell r="Q618">
            <v>0</v>
          </cell>
          <cell r="R618">
            <v>0</v>
          </cell>
        </row>
        <row r="619">
          <cell r="A619" t="str">
            <v>SSCO0007258339</v>
          </cell>
          <cell r="B619">
            <v>7258339</v>
          </cell>
          <cell r="C619">
            <v>44874</v>
          </cell>
          <cell r="D619">
            <v>44874</v>
          </cell>
          <cell r="F619">
            <v>646067</v>
          </cell>
          <cell r="G619" t="str">
            <v>SALDO A FAVOR DEL PRESTADOR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P619">
            <v>0</v>
          </cell>
          <cell r="Q619">
            <v>0</v>
          </cell>
          <cell r="R619">
            <v>0</v>
          </cell>
        </row>
        <row r="620">
          <cell r="A620" t="str">
            <v>SSCO0007258060</v>
          </cell>
          <cell r="B620">
            <v>7258060</v>
          </cell>
          <cell r="C620">
            <v>44874</v>
          </cell>
          <cell r="D620">
            <v>44874</v>
          </cell>
          <cell r="F620">
            <v>146298</v>
          </cell>
          <cell r="G620" t="str">
            <v>SALDO A FAVOR DEL PRESTADOR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L620">
            <v>0</v>
          </cell>
          <cell r="M620">
            <v>0</v>
          </cell>
          <cell r="N620">
            <v>0</v>
          </cell>
          <cell r="P620">
            <v>0</v>
          </cell>
          <cell r="Q620">
            <v>0</v>
          </cell>
          <cell r="R620">
            <v>0</v>
          </cell>
        </row>
        <row r="621">
          <cell r="A621" t="str">
            <v>SSCO0007258246</v>
          </cell>
          <cell r="B621">
            <v>7258246</v>
          </cell>
          <cell r="C621">
            <v>44874</v>
          </cell>
          <cell r="D621">
            <v>44874</v>
          </cell>
          <cell r="F621">
            <v>178964</v>
          </cell>
          <cell r="G621" t="str">
            <v>SALDO A FAVOR DEL PRESTADOR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P621">
            <v>0</v>
          </cell>
          <cell r="Q621">
            <v>0</v>
          </cell>
          <cell r="R621">
            <v>0</v>
          </cell>
        </row>
        <row r="622">
          <cell r="A622" t="str">
            <v>SSCO0007258516</v>
          </cell>
          <cell r="B622">
            <v>7258516</v>
          </cell>
          <cell r="C622">
            <v>44875</v>
          </cell>
          <cell r="D622">
            <v>44875</v>
          </cell>
          <cell r="F622">
            <v>74123</v>
          </cell>
          <cell r="G622" t="str">
            <v>CANCELADA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L622">
            <v>0</v>
          </cell>
          <cell r="M622">
            <v>0</v>
          </cell>
          <cell r="N622">
            <v>0</v>
          </cell>
          <cell r="P622">
            <v>74123</v>
          </cell>
          <cell r="Q622">
            <v>0</v>
          </cell>
          <cell r="R622">
            <v>0</v>
          </cell>
        </row>
        <row r="623">
          <cell r="A623" t="str">
            <v>SSCO0007258766</v>
          </cell>
          <cell r="B623">
            <v>7258766</v>
          </cell>
          <cell r="C623">
            <v>44875</v>
          </cell>
          <cell r="D623">
            <v>44875</v>
          </cell>
          <cell r="F623">
            <v>222700</v>
          </cell>
          <cell r="G623" t="str">
            <v>SALDO A FAVOR DEL PRESTADOR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P623">
            <v>0</v>
          </cell>
          <cell r="Q623">
            <v>0</v>
          </cell>
          <cell r="R623">
            <v>0</v>
          </cell>
        </row>
        <row r="624">
          <cell r="A624" t="str">
            <v>SSCO0007258923</v>
          </cell>
          <cell r="B624">
            <v>7258923</v>
          </cell>
          <cell r="C624">
            <v>44876</v>
          </cell>
          <cell r="D624">
            <v>44876</v>
          </cell>
          <cell r="F624">
            <v>625200</v>
          </cell>
          <cell r="G624" t="str">
            <v>SALDO A FAVOR DEL PRESTADOR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  <cell r="P624">
            <v>0</v>
          </cell>
          <cell r="Q624">
            <v>0</v>
          </cell>
          <cell r="R624">
            <v>0</v>
          </cell>
        </row>
        <row r="625">
          <cell r="A625" t="str">
            <v>SSCO0007259262</v>
          </cell>
          <cell r="B625">
            <v>7259262</v>
          </cell>
          <cell r="C625">
            <v>44876</v>
          </cell>
          <cell r="D625">
            <v>44876</v>
          </cell>
          <cell r="F625">
            <v>966300</v>
          </cell>
          <cell r="G625" t="str">
            <v>SALDO A FAVOR DEL PRESTADOR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  <cell r="P625">
            <v>0</v>
          </cell>
          <cell r="Q625">
            <v>0</v>
          </cell>
          <cell r="R625">
            <v>0</v>
          </cell>
        </row>
        <row r="626">
          <cell r="A626" t="str">
            <v>SSCO0007259048</v>
          </cell>
          <cell r="B626">
            <v>7259048</v>
          </cell>
          <cell r="C626">
            <v>44876</v>
          </cell>
          <cell r="D626">
            <v>44876</v>
          </cell>
          <cell r="F626">
            <v>2103450</v>
          </cell>
          <cell r="G626" t="str">
            <v>SALDO A FAVOR DEL PRESTADOR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P626">
            <v>0</v>
          </cell>
          <cell r="Q626">
            <v>0</v>
          </cell>
          <cell r="R626">
            <v>0</v>
          </cell>
        </row>
        <row r="627">
          <cell r="A627" t="str">
            <v>SSCO0007259299</v>
          </cell>
          <cell r="B627">
            <v>7259299</v>
          </cell>
          <cell r="C627">
            <v>44877</v>
          </cell>
          <cell r="D627">
            <v>44877</v>
          </cell>
          <cell r="F627">
            <v>250784</v>
          </cell>
          <cell r="G627" t="str">
            <v>CANCELADA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P627">
            <v>250784</v>
          </cell>
          <cell r="Q627">
            <v>0</v>
          </cell>
          <cell r="R627">
            <v>0</v>
          </cell>
        </row>
        <row r="628">
          <cell r="A628" t="str">
            <v>SSCO0007259503</v>
          </cell>
          <cell r="B628">
            <v>7259503</v>
          </cell>
          <cell r="C628">
            <v>44877</v>
          </cell>
          <cell r="D628">
            <v>44877</v>
          </cell>
          <cell r="F628">
            <v>2457047</v>
          </cell>
          <cell r="G628" t="str">
            <v>SALDO A FAVOR DEL PRESTADOR</v>
          </cell>
          <cell r="H628">
            <v>0</v>
          </cell>
          <cell r="I628">
            <v>0</v>
          </cell>
          <cell r="J628">
            <v>0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  <cell r="P628">
            <v>0</v>
          </cell>
          <cell r="Q628">
            <v>0</v>
          </cell>
          <cell r="R628">
            <v>0</v>
          </cell>
        </row>
        <row r="629">
          <cell r="A629" t="str">
            <v>SSCO0007259539</v>
          </cell>
          <cell r="B629">
            <v>7259539</v>
          </cell>
          <cell r="C629">
            <v>44877</v>
          </cell>
          <cell r="D629">
            <v>44877</v>
          </cell>
          <cell r="F629">
            <v>480305</v>
          </cell>
          <cell r="G629" t="str">
            <v>SALDO A FAVOR DEL PRESTADOR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P629">
            <v>0</v>
          </cell>
          <cell r="Q629">
            <v>0</v>
          </cell>
          <cell r="R629">
            <v>0</v>
          </cell>
        </row>
        <row r="630">
          <cell r="A630" t="str">
            <v>SSCO0007259283</v>
          </cell>
          <cell r="B630">
            <v>7259283</v>
          </cell>
          <cell r="C630">
            <v>44877</v>
          </cell>
          <cell r="D630">
            <v>44877</v>
          </cell>
          <cell r="F630">
            <v>1236680</v>
          </cell>
          <cell r="G630" t="str">
            <v>SALDO A FAVOR DEL PRESTADOR</v>
          </cell>
          <cell r="H630">
            <v>0</v>
          </cell>
          <cell r="I630">
            <v>0</v>
          </cell>
          <cell r="J630">
            <v>0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  <cell r="P630">
            <v>0</v>
          </cell>
          <cell r="Q630">
            <v>0</v>
          </cell>
          <cell r="R630">
            <v>0</v>
          </cell>
        </row>
        <row r="631">
          <cell r="A631" t="str">
            <v>SSCO0007259612</v>
          </cell>
          <cell r="B631">
            <v>7259612</v>
          </cell>
          <cell r="C631">
            <v>44878</v>
          </cell>
          <cell r="D631">
            <v>44878</v>
          </cell>
          <cell r="F631">
            <v>3962522</v>
          </cell>
          <cell r="G631" t="str">
            <v>SALDO A FAVOR DEL PRESTADOR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P631">
            <v>0</v>
          </cell>
          <cell r="Q631">
            <v>0</v>
          </cell>
          <cell r="R631">
            <v>0</v>
          </cell>
        </row>
        <row r="632">
          <cell r="A632" t="str">
            <v>SSCO0007259754</v>
          </cell>
          <cell r="B632">
            <v>7259754</v>
          </cell>
          <cell r="C632">
            <v>44879</v>
          </cell>
          <cell r="D632">
            <v>44879</v>
          </cell>
          <cell r="F632">
            <v>67201</v>
          </cell>
          <cell r="G632" t="str">
            <v>SALDO A FAVOR DEL PRESTADOR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P632">
            <v>0</v>
          </cell>
          <cell r="Q632">
            <v>0</v>
          </cell>
          <cell r="R632">
            <v>0</v>
          </cell>
        </row>
        <row r="633">
          <cell r="A633" t="str">
            <v>SSCO0007259813</v>
          </cell>
          <cell r="B633">
            <v>7259813</v>
          </cell>
          <cell r="C633">
            <v>44879</v>
          </cell>
          <cell r="D633">
            <v>44879</v>
          </cell>
          <cell r="F633">
            <v>2123655</v>
          </cell>
          <cell r="G633" t="str">
            <v>SALDO A FAVOR DEL PRESTADOR</v>
          </cell>
          <cell r="H633">
            <v>0</v>
          </cell>
          <cell r="I633">
            <v>0</v>
          </cell>
          <cell r="J633">
            <v>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  <cell r="P633">
            <v>0</v>
          </cell>
          <cell r="Q633">
            <v>0</v>
          </cell>
          <cell r="R633">
            <v>0</v>
          </cell>
        </row>
        <row r="634">
          <cell r="A634" t="str">
            <v>SSCO0007260008</v>
          </cell>
          <cell r="B634">
            <v>7260008</v>
          </cell>
          <cell r="C634">
            <v>44880</v>
          </cell>
          <cell r="D634">
            <v>44880</v>
          </cell>
          <cell r="F634">
            <v>2156738</v>
          </cell>
          <cell r="G634" t="str">
            <v>EN REVISION</v>
          </cell>
          <cell r="H634">
            <v>0</v>
          </cell>
          <cell r="I634">
            <v>2156738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P634">
            <v>0</v>
          </cell>
          <cell r="Q634">
            <v>0</v>
          </cell>
          <cell r="R634">
            <v>0</v>
          </cell>
        </row>
        <row r="635">
          <cell r="A635" t="str">
            <v>SSCO0007260784</v>
          </cell>
          <cell r="B635">
            <v>7260784</v>
          </cell>
          <cell r="C635">
            <v>44881</v>
          </cell>
          <cell r="D635">
            <v>44881</v>
          </cell>
          <cell r="F635">
            <v>1858000</v>
          </cell>
          <cell r="G635" t="str">
            <v>EN REVISION</v>
          </cell>
          <cell r="H635">
            <v>0</v>
          </cell>
          <cell r="I635">
            <v>1858000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P635">
            <v>0</v>
          </cell>
          <cell r="Q635">
            <v>0</v>
          </cell>
          <cell r="R635">
            <v>0</v>
          </cell>
        </row>
        <row r="636">
          <cell r="A636" t="str">
            <v>SSCO0007260725</v>
          </cell>
          <cell r="B636">
            <v>7260725</v>
          </cell>
          <cell r="C636">
            <v>44881</v>
          </cell>
          <cell r="D636">
            <v>44881</v>
          </cell>
          <cell r="F636">
            <v>249109</v>
          </cell>
          <cell r="G636" t="str">
            <v>CANCELADA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P636">
            <v>249109</v>
          </cell>
          <cell r="Q636">
            <v>0</v>
          </cell>
          <cell r="R636">
            <v>0</v>
          </cell>
        </row>
        <row r="637">
          <cell r="A637" t="str">
            <v>SSCO0007260602</v>
          </cell>
          <cell r="B637">
            <v>7260602</v>
          </cell>
          <cell r="C637">
            <v>44881</v>
          </cell>
          <cell r="D637">
            <v>44881</v>
          </cell>
          <cell r="F637">
            <v>65700</v>
          </cell>
          <cell r="G637" t="str">
            <v>SALDO A FAVOR DEL PRESTADOR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P637">
            <v>0</v>
          </cell>
          <cell r="Q637">
            <v>0</v>
          </cell>
          <cell r="R637">
            <v>0</v>
          </cell>
        </row>
        <row r="638">
          <cell r="A638" t="str">
            <v>SSCO0007261172</v>
          </cell>
          <cell r="B638">
            <v>7261172</v>
          </cell>
          <cell r="C638">
            <v>44882</v>
          </cell>
          <cell r="D638">
            <v>44882</v>
          </cell>
          <cell r="F638">
            <v>65700</v>
          </cell>
          <cell r="G638" t="str">
            <v>SALDO A FAVOR DEL PRESTADOR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>
            <v>0</v>
          </cell>
          <cell r="P638">
            <v>0</v>
          </cell>
          <cell r="Q638">
            <v>0</v>
          </cell>
          <cell r="R638">
            <v>0</v>
          </cell>
        </row>
        <row r="639">
          <cell r="A639" t="str">
            <v>SSCO0007261116</v>
          </cell>
          <cell r="B639">
            <v>7261116</v>
          </cell>
          <cell r="C639">
            <v>44882</v>
          </cell>
          <cell r="D639">
            <v>44882</v>
          </cell>
          <cell r="F639">
            <v>1026300</v>
          </cell>
          <cell r="G639" t="str">
            <v>SALDO A FAVOR DEL PRESTADOR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P639">
            <v>0</v>
          </cell>
          <cell r="Q639">
            <v>0</v>
          </cell>
          <cell r="R639">
            <v>0</v>
          </cell>
        </row>
        <row r="640">
          <cell r="A640" t="str">
            <v>SSCO0007261843</v>
          </cell>
          <cell r="B640">
            <v>7261843</v>
          </cell>
          <cell r="C640">
            <v>44884</v>
          </cell>
          <cell r="D640">
            <v>44884</v>
          </cell>
          <cell r="F640">
            <v>4589417</v>
          </cell>
          <cell r="G640" t="str">
            <v>EN REVISION</v>
          </cell>
          <cell r="H640">
            <v>0</v>
          </cell>
          <cell r="I640">
            <v>4589417</v>
          </cell>
          <cell r="J640">
            <v>0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  <cell r="P640">
            <v>0</v>
          </cell>
          <cell r="Q640">
            <v>0</v>
          </cell>
          <cell r="R640">
            <v>0</v>
          </cell>
        </row>
        <row r="641">
          <cell r="A641" t="str">
            <v>SSCO0007261683</v>
          </cell>
          <cell r="B641">
            <v>7261683</v>
          </cell>
          <cell r="C641">
            <v>44884</v>
          </cell>
          <cell r="D641">
            <v>44884</v>
          </cell>
          <cell r="F641">
            <v>65700</v>
          </cell>
          <cell r="G641" t="str">
            <v>CANCELADA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P641">
            <v>65700</v>
          </cell>
          <cell r="Q641">
            <v>0</v>
          </cell>
          <cell r="R641">
            <v>0</v>
          </cell>
        </row>
        <row r="642">
          <cell r="A642" t="str">
            <v>SSCO0007261807</v>
          </cell>
          <cell r="B642">
            <v>7261807</v>
          </cell>
          <cell r="C642">
            <v>44884</v>
          </cell>
          <cell r="D642">
            <v>44884</v>
          </cell>
          <cell r="F642">
            <v>65700</v>
          </cell>
          <cell r="G642" t="str">
            <v>SALDO A FAVOR DEL PRESTADOR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P642">
            <v>0</v>
          </cell>
          <cell r="Q642">
            <v>0</v>
          </cell>
          <cell r="R642">
            <v>0</v>
          </cell>
        </row>
        <row r="643">
          <cell r="A643" t="str">
            <v>SSCO0007262074</v>
          </cell>
          <cell r="B643">
            <v>7262074</v>
          </cell>
          <cell r="C643">
            <v>44885</v>
          </cell>
          <cell r="D643">
            <v>44885</v>
          </cell>
          <cell r="F643">
            <v>65700</v>
          </cell>
          <cell r="G643" t="str">
            <v>SALDO A FAVOR DEL PRESTADOR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P643">
            <v>0</v>
          </cell>
          <cell r="Q643">
            <v>0</v>
          </cell>
          <cell r="R643">
            <v>0</v>
          </cell>
        </row>
        <row r="644">
          <cell r="A644" t="str">
            <v>SSCO0007261983</v>
          </cell>
          <cell r="B644">
            <v>7261983</v>
          </cell>
          <cell r="C644">
            <v>44885</v>
          </cell>
          <cell r="D644">
            <v>44885</v>
          </cell>
          <cell r="F644">
            <v>66305</v>
          </cell>
          <cell r="G644" t="str">
            <v>SALDO A FAVOR DEL PRESTADOR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P644">
            <v>0</v>
          </cell>
          <cell r="Q644">
            <v>0</v>
          </cell>
          <cell r="R644">
            <v>0</v>
          </cell>
        </row>
        <row r="645">
          <cell r="A645" t="str">
            <v>SSCO0007262512</v>
          </cell>
          <cell r="B645">
            <v>7262512</v>
          </cell>
          <cell r="C645">
            <v>44886</v>
          </cell>
          <cell r="D645">
            <v>44886</v>
          </cell>
          <cell r="F645">
            <v>442500</v>
          </cell>
          <cell r="G645" t="str">
            <v>DEVUELTAS</v>
          </cell>
          <cell r="H645">
            <v>0</v>
          </cell>
          <cell r="I645">
            <v>0</v>
          </cell>
          <cell r="J645">
            <v>442500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P645">
            <v>0</v>
          </cell>
          <cell r="Q645">
            <v>0</v>
          </cell>
          <cell r="R645">
            <v>0</v>
          </cell>
        </row>
        <row r="646">
          <cell r="A646" t="str">
            <v>SSCO0007262369</v>
          </cell>
          <cell r="B646">
            <v>7262369</v>
          </cell>
          <cell r="C646">
            <v>44886</v>
          </cell>
          <cell r="D646">
            <v>44886</v>
          </cell>
          <cell r="F646">
            <v>7431786</v>
          </cell>
          <cell r="G646" t="str">
            <v>EN REVISION</v>
          </cell>
          <cell r="H646">
            <v>0</v>
          </cell>
          <cell r="I646">
            <v>7431786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  <cell r="P646">
            <v>0</v>
          </cell>
          <cell r="Q646">
            <v>0</v>
          </cell>
          <cell r="R646">
            <v>0</v>
          </cell>
        </row>
        <row r="647">
          <cell r="A647" t="str">
            <v>SSCO0007262272</v>
          </cell>
          <cell r="B647">
            <v>7262272</v>
          </cell>
          <cell r="C647">
            <v>44886</v>
          </cell>
          <cell r="D647">
            <v>44886</v>
          </cell>
          <cell r="F647">
            <v>576251</v>
          </cell>
          <cell r="G647" t="str">
            <v>SALDO A FAVOR DEL PRESTADOR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P647">
            <v>0</v>
          </cell>
          <cell r="Q647">
            <v>0</v>
          </cell>
          <cell r="R647">
            <v>0</v>
          </cell>
        </row>
        <row r="648">
          <cell r="A648" t="str">
            <v>SSCO0007263152</v>
          </cell>
          <cell r="B648">
            <v>7263152</v>
          </cell>
          <cell r="C648">
            <v>44887</v>
          </cell>
          <cell r="D648">
            <v>44887</v>
          </cell>
          <cell r="F648">
            <v>12369380</v>
          </cell>
          <cell r="G648" t="str">
            <v>CANCELADA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P648">
            <v>12369380</v>
          </cell>
          <cell r="Q648">
            <v>0</v>
          </cell>
          <cell r="R648">
            <v>0</v>
          </cell>
        </row>
        <row r="649">
          <cell r="A649" t="str">
            <v>SSCO0007263063</v>
          </cell>
          <cell r="B649">
            <v>7263063</v>
          </cell>
          <cell r="C649">
            <v>44887</v>
          </cell>
          <cell r="D649">
            <v>44887</v>
          </cell>
          <cell r="F649">
            <v>66248</v>
          </cell>
          <cell r="G649" t="str">
            <v>SALDO A FAVOR DEL PRESTADOR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P649">
            <v>0</v>
          </cell>
          <cell r="Q649">
            <v>0</v>
          </cell>
          <cell r="R649">
            <v>0</v>
          </cell>
        </row>
        <row r="650">
          <cell r="A650" t="str">
            <v>SSCO0007263557</v>
          </cell>
          <cell r="B650">
            <v>7263557</v>
          </cell>
          <cell r="C650">
            <v>44888</v>
          </cell>
          <cell r="D650">
            <v>44888</v>
          </cell>
          <cell r="F650">
            <v>306187</v>
          </cell>
          <cell r="G650" t="str">
            <v>CANCELADA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  <cell r="P650">
            <v>306187</v>
          </cell>
          <cell r="Q650">
            <v>0</v>
          </cell>
          <cell r="R650">
            <v>0</v>
          </cell>
        </row>
        <row r="651">
          <cell r="A651" t="str">
            <v>SSCO0007263172</v>
          </cell>
          <cell r="B651">
            <v>7263172</v>
          </cell>
          <cell r="C651">
            <v>44888</v>
          </cell>
          <cell r="D651">
            <v>44888</v>
          </cell>
          <cell r="F651">
            <v>65700</v>
          </cell>
          <cell r="G651" t="str">
            <v>CANCELADA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L651">
            <v>0</v>
          </cell>
          <cell r="M651">
            <v>0</v>
          </cell>
          <cell r="N651">
            <v>0</v>
          </cell>
          <cell r="P651">
            <v>65700</v>
          </cell>
          <cell r="Q651">
            <v>0</v>
          </cell>
          <cell r="R651">
            <v>0</v>
          </cell>
        </row>
        <row r="652">
          <cell r="A652" t="str">
            <v>SSCO0007263578</v>
          </cell>
          <cell r="B652">
            <v>7263578</v>
          </cell>
          <cell r="C652">
            <v>44888</v>
          </cell>
          <cell r="D652">
            <v>44888</v>
          </cell>
          <cell r="F652">
            <v>66298</v>
          </cell>
          <cell r="G652" t="str">
            <v>SALDO A FAVOR DEL PRESTADOR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  <cell r="P652">
            <v>0</v>
          </cell>
          <cell r="Q652">
            <v>0</v>
          </cell>
          <cell r="R652">
            <v>0</v>
          </cell>
        </row>
        <row r="653">
          <cell r="A653" t="str">
            <v>SSCO0007263509</v>
          </cell>
          <cell r="B653">
            <v>7263509</v>
          </cell>
          <cell r="C653">
            <v>44888</v>
          </cell>
          <cell r="D653">
            <v>44888</v>
          </cell>
          <cell r="F653">
            <v>65700</v>
          </cell>
          <cell r="G653" t="str">
            <v>SALDO A FAVOR DEL PRESTADOR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P653">
            <v>0</v>
          </cell>
          <cell r="Q653">
            <v>0</v>
          </cell>
          <cell r="R653">
            <v>0</v>
          </cell>
        </row>
        <row r="654">
          <cell r="A654" t="str">
            <v>SSCO0007263629</v>
          </cell>
          <cell r="B654">
            <v>7263629</v>
          </cell>
          <cell r="C654">
            <v>44888</v>
          </cell>
          <cell r="D654">
            <v>44888</v>
          </cell>
          <cell r="F654">
            <v>66947</v>
          </cell>
          <cell r="G654" t="str">
            <v>SALDO A FAVOR DEL PRESTADOR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  <cell r="P654">
            <v>0</v>
          </cell>
          <cell r="Q654">
            <v>0</v>
          </cell>
          <cell r="R654">
            <v>0</v>
          </cell>
        </row>
        <row r="655">
          <cell r="A655" t="str">
            <v>SSCO0007264056</v>
          </cell>
          <cell r="B655">
            <v>7264056</v>
          </cell>
          <cell r="C655">
            <v>44889</v>
          </cell>
          <cell r="D655">
            <v>44889</v>
          </cell>
          <cell r="F655">
            <v>66647</v>
          </cell>
          <cell r="G655" t="str">
            <v>CANCELADA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  <cell r="L655">
            <v>0</v>
          </cell>
          <cell r="M655">
            <v>0</v>
          </cell>
          <cell r="N655">
            <v>0</v>
          </cell>
          <cell r="P655">
            <v>66647</v>
          </cell>
          <cell r="Q655">
            <v>0</v>
          </cell>
          <cell r="R655">
            <v>0</v>
          </cell>
        </row>
        <row r="656">
          <cell r="A656" t="str">
            <v>SSCO0007264053</v>
          </cell>
          <cell r="B656">
            <v>7264053</v>
          </cell>
          <cell r="C656">
            <v>44889</v>
          </cell>
          <cell r="D656">
            <v>44889</v>
          </cell>
          <cell r="F656">
            <v>65700</v>
          </cell>
          <cell r="G656" t="str">
            <v>SALDO A FAVOR DEL PRESTADOR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P656">
            <v>0</v>
          </cell>
          <cell r="Q656">
            <v>0</v>
          </cell>
          <cell r="R656">
            <v>0</v>
          </cell>
        </row>
        <row r="657">
          <cell r="A657" t="str">
            <v>SSCO0007263684</v>
          </cell>
          <cell r="B657">
            <v>7263684</v>
          </cell>
          <cell r="C657">
            <v>44889</v>
          </cell>
          <cell r="D657">
            <v>44889</v>
          </cell>
          <cell r="F657">
            <v>65700</v>
          </cell>
          <cell r="G657" t="str">
            <v>SALDO A FAVOR DEL PRESTADOR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P657">
            <v>0</v>
          </cell>
          <cell r="Q657">
            <v>0</v>
          </cell>
          <cell r="R657">
            <v>0</v>
          </cell>
        </row>
        <row r="658">
          <cell r="A658" t="str">
            <v>SSCO0007264054</v>
          </cell>
          <cell r="B658">
            <v>7264054</v>
          </cell>
          <cell r="C658">
            <v>44889</v>
          </cell>
          <cell r="D658">
            <v>44889</v>
          </cell>
          <cell r="F658">
            <v>198762</v>
          </cell>
          <cell r="G658" t="str">
            <v>SALDO A FAVOR DEL PRESTADOR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  <cell r="P658">
            <v>0</v>
          </cell>
          <cell r="Q658">
            <v>0</v>
          </cell>
          <cell r="R658">
            <v>0</v>
          </cell>
        </row>
        <row r="659">
          <cell r="A659" t="str">
            <v>SSCO0007263702</v>
          </cell>
          <cell r="B659">
            <v>7263702</v>
          </cell>
          <cell r="C659">
            <v>44889</v>
          </cell>
          <cell r="D659">
            <v>44889</v>
          </cell>
          <cell r="F659">
            <v>442955</v>
          </cell>
          <cell r="G659" t="str">
            <v>SALDO A FAVOR DEL PRESTADOR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P659">
            <v>0</v>
          </cell>
          <cell r="Q659">
            <v>0</v>
          </cell>
          <cell r="R659">
            <v>0</v>
          </cell>
        </row>
        <row r="660">
          <cell r="A660" t="str">
            <v>SSCO0007264629</v>
          </cell>
          <cell r="B660">
            <v>7264629</v>
          </cell>
          <cell r="C660">
            <v>44891</v>
          </cell>
          <cell r="D660">
            <v>44891</v>
          </cell>
          <cell r="F660">
            <v>751925</v>
          </cell>
          <cell r="G660" t="str">
            <v>SALDO A FAVOR DEL PRESTADOR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  <cell r="P660">
            <v>0</v>
          </cell>
          <cell r="Q660">
            <v>0</v>
          </cell>
          <cell r="R660">
            <v>0</v>
          </cell>
        </row>
        <row r="661">
          <cell r="A661" t="str">
            <v>SSCO0007264711</v>
          </cell>
          <cell r="B661">
            <v>7264711</v>
          </cell>
          <cell r="C661">
            <v>44891</v>
          </cell>
          <cell r="D661">
            <v>44891</v>
          </cell>
          <cell r="F661">
            <v>65700</v>
          </cell>
          <cell r="G661" t="str">
            <v>SALDO A FAVOR DEL PRESTADOR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P661">
            <v>0</v>
          </cell>
          <cell r="Q661">
            <v>0</v>
          </cell>
          <cell r="R661">
            <v>0</v>
          </cell>
        </row>
        <row r="662">
          <cell r="A662" t="str">
            <v>SSCO0007264756</v>
          </cell>
          <cell r="B662">
            <v>7264756</v>
          </cell>
          <cell r="C662">
            <v>44891</v>
          </cell>
          <cell r="D662">
            <v>44891</v>
          </cell>
          <cell r="F662">
            <v>67746</v>
          </cell>
          <cell r="G662" t="str">
            <v>SALDO A FAVOR DEL PRESTADOR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  <cell r="P662">
            <v>0</v>
          </cell>
          <cell r="Q662">
            <v>0</v>
          </cell>
          <cell r="R662">
            <v>0</v>
          </cell>
        </row>
        <row r="663">
          <cell r="A663" t="str">
            <v>SSCO0007264894</v>
          </cell>
          <cell r="B663">
            <v>7264894</v>
          </cell>
          <cell r="C663">
            <v>44892</v>
          </cell>
          <cell r="D663">
            <v>44892</v>
          </cell>
          <cell r="F663">
            <v>3134898</v>
          </cell>
          <cell r="G663" t="str">
            <v>EN REVISION</v>
          </cell>
          <cell r="H663">
            <v>0</v>
          </cell>
          <cell r="I663">
            <v>3134898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P663">
            <v>0</v>
          </cell>
          <cell r="Q663">
            <v>0</v>
          </cell>
          <cell r="R663">
            <v>0</v>
          </cell>
        </row>
        <row r="664">
          <cell r="A664" t="str">
            <v>SSCO0007264980</v>
          </cell>
          <cell r="B664">
            <v>7264980</v>
          </cell>
          <cell r="C664">
            <v>44892</v>
          </cell>
          <cell r="D664">
            <v>44892</v>
          </cell>
          <cell r="F664">
            <v>72471</v>
          </cell>
          <cell r="G664" t="str">
            <v>SALDO A FAVOR DEL PRESTADOR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P664">
            <v>0</v>
          </cell>
          <cell r="Q664">
            <v>0</v>
          </cell>
          <cell r="R664">
            <v>0</v>
          </cell>
        </row>
        <row r="665">
          <cell r="A665" t="str">
            <v>SSCO0007264931</v>
          </cell>
          <cell r="B665">
            <v>7264931</v>
          </cell>
          <cell r="C665">
            <v>44892</v>
          </cell>
          <cell r="D665">
            <v>44892</v>
          </cell>
          <cell r="F665">
            <v>66298</v>
          </cell>
          <cell r="G665" t="str">
            <v>SALDO A FAVOR DEL PRESTADOR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  <cell r="P665">
            <v>0</v>
          </cell>
          <cell r="Q665">
            <v>0</v>
          </cell>
          <cell r="R665">
            <v>0</v>
          </cell>
        </row>
        <row r="666">
          <cell r="A666" t="str">
            <v>SSCO0007265352</v>
          </cell>
          <cell r="B666">
            <v>7265352</v>
          </cell>
          <cell r="C666">
            <v>44893</v>
          </cell>
          <cell r="D666">
            <v>44893</v>
          </cell>
          <cell r="F666">
            <v>835784</v>
          </cell>
          <cell r="G666" t="str">
            <v>CANCELADA</v>
          </cell>
          <cell r="H666">
            <v>0</v>
          </cell>
          <cell r="I666">
            <v>0</v>
          </cell>
          <cell r="J666">
            <v>0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  <cell r="P666">
            <v>835784</v>
          </cell>
          <cell r="Q666">
            <v>0</v>
          </cell>
          <cell r="R666">
            <v>0</v>
          </cell>
        </row>
        <row r="667">
          <cell r="A667" t="str">
            <v>SSCO0007264991</v>
          </cell>
          <cell r="B667">
            <v>7264991</v>
          </cell>
          <cell r="C667">
            <v>44893</v>
          </cell>
          <cell r="D667">
            <v>44893</v>
          </cell>
          <cell r="F667">
            <v>710519</v>
          </cell>
          <cell r="G667" t="str">
            <v>SALDO A FAVOR DEL PRESTADOR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P667">
            <v>0</v>
          </cell>
          <cell r="Q667">
            <v>0</v>
          </cell>
          <cell r="R667">
            <v>0</v>
          </cell>
        </row>
        <row r="668">
          <cell r="A668" t="str">
            <v>SSCO0007265819</v>
          </cell>
          <cell r="B668">
            <v>7265819</v>
          </cell>
          <cell r="C668">
            <v>44894</v>
          </cell>
          <cell r="D668">
            <v>44894</v>
          </cell>
          <cell r="F668">
            <v>146851</v>
          </cell>
          <cell r="G668" t="str">
            <v>SALDO A FAVOR DEL PRESTADOR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  <cell r="L668">
            <v>0</v>
          </cell>
          <cell r="M668">
            <v>0</v>
          </cell>
          <cell r="N668">
            <v>0</v>
          </cell>
          <cell r="P668">
            <v>0</v>
          </cell>
          <cell r="Q668">
            <v>0</v>
          </cell>
          <cell r="R668">
            <v>0</v>
          </cell>
        </row>
        <row r="669">
          <cell r="A669" t="str">
            <v>SSCO0007265619</v>
          </cell>
          <cell r="B669">
            <v>7265619</v>
          </cell>
          <cell r="C669">
            <v>44894</v>
          </cell>
          <cell r="D669">
            <v>44894</v>
          </cell>
          <cell r="F669">
            <v>1039349</v>
          </cell>
          <cell r="G669" t="str">
            <v>SALDO A FAVOR DEL PRESTADOR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P669">
            <v>0</v>
          </cell>
          <cell r="Q669">
            <v>0</v>
          </cell>
          <cell r="R669">
            <v>0</v>
          </cell>
        </row>
        <row r="670">
          <cell r="A670" t="str">
            <v>SSCO0007265952</v>
          </cell>
          <cell r="B670">
            <v>7265952</v>
          </cell>
          <cell r="C670">
            <v>44894</v>
          </cell>
          <cell r="D670">
            <v>44894</v>
          </cell>
          <cell r="F670">
            <v>71500</v>
          </cell>
          <cell r="G670" t="str">
            <v>SALDO A FAVOR DEL PRESTADOR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P670">
            <v>0</v>
          </cell>
          <cell r="Q670">
            <v>0</v>
          </cell>
          <cell r="R670">
            <v>0</v>
          </cell>
        </row>
        <row r="671">
          <cell r="A671" t="str">
            <v>SSCO0007265937</v>
          </cell>
          <cell r="B671">
            <v>7265937</v>
          </cell>
          <cell r="C671">
            <v>44894</v>
          </cell>
          <cell r="D671">
            <v>44894</v>
          </cell>
          <cell r="F671">
            <v>65700</v>
          </cell>
          <cell r="G671" t="str">
            <v>SALDO A FAVOR DEL PRESTADOR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  <cell r="P671">
            <v>0</v>
          </cell>
          <cell r="Q671">
            <v>0</v>
          </cell>
          <cell r="R671">
            <v>0</v>
          </cell>
        </row>
        <row r="672">
          <cell r="A672" t="str">
            <v>SSCO0007266425</v>
          </cell>
          <cell r="B672">
            <v>7266425</v>
          </cell>
          <cell r="C672">
            <v>44895</v>
          </cell>
          <cell r="D672">
            <v>44895</v>
          </cell>
          <cell r="F672">
            <v>163700</v>
          </cell>
          <cell r="G672" t="str">
            <v>CANCELADA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P672">
            <v>163700</v>
          </cell>
          <cell r="Q672">
            <v>0</v>
          </cell>
          <cell r="R672">
            <v>0</v>
          </cell>
        </row>
        <row r="673">
          <cell r="A673" t="str">
            <v>SSCO0007266376</v>
          </cell>
          <cell r="B673">
            <v>7266376</v>
          </cell>
          <cell r="C673">
            <v>44895</v>
          </cell>
          <cell r="D673">
            <v>44895</v>
          </cell>
          <cell r="F673">
            <v>2044875</v>
          </cell>
          <cell r="G673" t="str">
            <v>CANCELADA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  <cell r="P673">
            <v>2044875</v>
          </cell>
          <cell r="Q673">
            <v>0</v>
          </cell>
          <cell r="R673">
            <v>0</v>
          </cell>
        </row>
        <row r="674">
          <cell r="A674" t="str">
            <v>SSCO0007266395</v>
          </cell>
          <cell r="B674">
            <v>7266395</v>
          </cell>
          <cell r="C674">
            <v>44895</v>
          </cell>
          <cell r="D674">
            <v>44895</v>
          </cell>
          <cell r="F674">
            <v>16230678</v>
          </cell>
          <cell r="G674" t="str">
            <v>EN REVISION</v>
          </cell>
          <cell r="H674">
            <v>0</v>
          </cell>
          <cell r="I674">
            <v>16230678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P674">
            <v>0</v>
          </cell>
          <cell r="Q674">
            <v>0</v>
          </cell>
          <cell r="R674">
            <v>0</v>
          </cell>
        </row>
        <row r="675">
          <cell r="A675" t="str">
            <v>SSCO0007266375</v>
          </cell>
          <cell r="B675">
            <v>7266375</v>
          </cell>
          <cell r="C675">
            <v>44895</v>
          </cell>
          <cell r="D675">
            <v>44895</v>
          </cell>
          <cell r="F675">
            <v>22151720</v>
          </cell>
          <cell r="G675" t="str">
            <v>EN REVISION</v>
          </cell>
          <cell r="H675">
            <v>0</v>
          </cell>
          <cell r="I675">
            <v>22151720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P675">
            <v>0</v>
          </cell>
          <cell r="Q675">
            <v>0</v>
          </cell>
          <cell r="R675">
            <v>0</v>
          </cell>
        </row>
        <row r="676">
          <cell r="A676" t="str">
            <v>SSCO0007266119</v>
          </cell>
          <cell r="B676">
            <v>7266119</v>
          </cell>
          <cell r="C676">
            <v>44895</v>
          </cell>
          <cell r="D676">
            <v>44895</v>
          </cell>
          <cell r="F676">
            <v>211998</v>
          </cell>
          <cell r="G676" t="str">
            <v>CANCELADA</v>
          </cell>
          <cell r="H676">
            <v>0</v>
          </cell>
          <cell r="I676">
            <v>0</v>
          </cell>
          <cell r="J676">
            <v>0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  <cell r="P676">
            <v>211998</v>
          </cell>
          <cell r="Q676">
            <v>0</v>
          </cell>
          <cell r="R676">
            <v>0</v>
          </cell>
        </row>
        <row r="677">
          <cell r="A677" t="str">
            <v>SSCO0007266234</v>
          </cell>
          <cell r="B677">
            <v>7266234</v>
          </cell>
          <cell r="C677">
            <v>44895</v>
          </cell>
          <cell r="D677">
            <v>44895</v>
          </cell>
          <cell r="F677">
            <v>12649385</v>
          </cell>
          <cell r="G677" t="str">
            <v>SALDO A FAVOR DEL PRESTADOR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P677">
            <v>0</v>
          </cell>
          <cell r="Q677">
            <v>0</v>
          </cell>
          <cell r="R677">
            <v>0</v>
          </cell>
        </row>
        <row r="678">
          <cell r="A678" t="str">
            <v>SSCO0007266405</v>
          </cell>
          <cell r="B678">
            <v>7266405</v>
          </cell>
          <cell r="C678">
            <v>44895</v>
          </cell>
          <cell r="D678">
            <v>44895</v>
          </cell>
          <cell r="F678">
            <v>1241881</v>
          </cell>
          <cell r="G678" t="str">
            <v>SALDO A FAVOR DEL PRESTADOR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P678">
            <v>0</v>
          </cell>
          <cell r="Q678">
            <v>0</v>
          </cell>
          <cell r="R678">
            <v>0</v>
          </cell>
        </row>
        <row r="679">
          <cell r="A679" t="str">
            <v>SSCO0007265967</v>
          </cell>
          <cell r="B679">
            <v>7265967</v>
          </cell>
          <cell r="C679">
            <v>44895</v>
          </cell>
          <cell r="D679">
            <v>44895</v>
          </cell>
          <cell r="F679">
            <v>66647</v>
          </cell>
          <cell r="G679" t="str">
            <v>SALDO A FAVOR DEL PRESTADOR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  <cell r="P679">
            <v>0</v>
          </cell>
          <cell r="Q679">
            <v>0</v>
          </cell>
          <cell r="R679">
            <v>0</v>
          </cell>
        </row>
        <row r="680">
          <cell r="A680" t="str">
            <v>SSCO0007266369</v>
          </cell>
          <cell r="B680">
            <v>7266369</v>
          </cell>
          <cell r="C680">
            <v>44895</v>
          </cell>
          <cell r="D680">
            <v>44895</v>
          </cell>
          <cell r="F680">
            <v>1178257</v>
          </cell>
          <cell r="G680" t="str">
            <v>SALDO A FAVOR DEL PRESTADOR</v>
          </cell>
          <cell r="H680">
            <v>0</v>
          </cell>
          <cell r="I680">
            <v>0</v>
          </cell>
          <cell r="J680">
            <v>0</v>
          </cell>
          <cell r="K680">
            <v>0</v>
          </cell>
          <cell r="L680">
            <v>0</v>
          </cell>
          <cell r="M680">
            <v>0</v>
          </cell>
          <cell r="N680">
            <v>0</v>
          </cell>
          <cell r="P680">
            <v>0</v>
          </cell>
          <cell r="Q680">
            <v>0</v>
          </cell>
          <cell r="R680">
            <v>0</v>
          </cell>
        </row>
        <row r="681">
          <cell r="A681" t="str">
            <v>SSCO0007266591</v>
          </cell>
          <cell r="B681">
            <v>7266591</v>
          </cell>
          <cell r="C681">
            <v>44895</v>
          </cell>
          <cell r="D681">
            <v>44895</v>
          </cell>
          <cell r="F681">
            <v>65700</v>
          </cell>
          <cell r="G681" t="str">
            <v>SALDO A FAVOR DEL PRESTADOR</v>
          </cell>
          <cell r="H681">
            <v>0</v>
          </cell>
          <cell r="I681">
            <v>0</v>
          </cell>
          <cell r="J681">
            <v>0</v>
          </cell>
          <cell r="K681">
            <v>0</v>
          </cell>
          <cell r="L681">
            <v>0</v>
          </cell>
          <cell r="M681">
            <v>0</v>
          </cell>
          <cell r="N681">
            <v>0</v>
          </cell>
          <cell r="P681">
            <v>0</v>
          </cell>
          <cell r="Q681">
            <v>0</v>
          </cell>
          <cell r="R681">
            <v>0</v>
          </cell>
        </row>
        <row r="682">
          <cell r="A682" t="str">
            <v>SSCO0007265975</v>
          </cell>
          <cell r="B682">
            <v>7265975</v>
          </cell>
          <cell r="C682">
            <v>44895</v>
          </cell>
          <cell r="D682">
            <v>44895</v>
          </cell>
          <cell r="F682">
            <v>70786</v>
          </cell>
          <cell r="G682" t="str">
            <v>SALDO A FAVOR DEL PRESTADOR</v>
          </cell>
          <cell r="H682">
            <v>0</v>
          </cell>
          <cell r="I682">
            <v>0</v>
          </cell>
          <cell r="J682">
            <v>0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  <cell r="P682">
            <v>0</v>
          </cell>
          <cell r="Q682">
            <v>0</v>
          </cell>
          <cell r="R682">
            <v>0</v>
          </cell>
        </row>
        <row r="683">
          <cell r="A683" t="str">
            <v>SSCO0007266283</v>
          </cell>
          <cell r="B683">
            <v>7266283</v>
          </cell>
          <cell r="C683">
            <v>44895</v>
          </cell>
          <cell r="D683">
            <v>44895</v>
          </cell>
          <cell r="F683">
            <v>65700</v>
          </cell>
          <cell r="G683" t="str">
            <v>SALDO A FAVOR DEL PRESTADOR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  <cell r="L683">
            <v>0</v>
          </cell>
          <cell r="M683">
            <v>0</v>
          </cell>
          <cell r="N683">
            <v>0</v>
          </cell>
          <cell r="P683">
            <v>0</v>
          </cell>
          <cell r="Q683">
            <v>0</v>
          </cell>
          <cell r="R683">
            <v>0</v>
          </cell>
        </row>
        <row r="684">
          <cell r="A684" t="str">
            <v>SSCO0007266516</v>
          </cell>
          <cell r="B684">
            <v>7266516</v>
          </cell>
          <cell r="C684">
            <v>44895</v>
          </cell>
          <cell r="D684">
            <v>44895</v>
          </cell>
          <cell r="F684">
            <v>2659109</v>
          </cell>
          <cell r="G684" t="str">
            <v>SALDO A FAVOR DEL PRESTADOR</v>
          </cell>
          <cell r="H684">
            <v>0</v>
          </cell>
          <cell r="I684">
            <v>0</v>
          </cell>
          <cell r="J684">
            <v>0</v>
          </cell>
          <cell r="K684">
            <v>0</v>
          </cell>
          <cell r="L684">
            <v>0</v>
          </cell>
          <cell r="M684">
            <v>0</v>
          </cell>
          <cell r="N684">
            <v>0</v>
          </cell>
          <cell r="P684">
            <v>0</v>
          </cell>
          <cell r="Q684">
            <v>0</v>
          </cell>
          <cell r="R684">
            <v>0</v>
          </cell>
        </row>
        <row r="685">
          <cell r="A685" t="str">
            <v>SSCO0007266769</v>
          </cell>
          <cell r="B685">
            <v>7266769</v>
          </cell>
          <cell r="C685">
            <v>44896</v>
          </cell>
          <cell r="D685">
            <v>44896</v>
          </cell>
          <cell r="F685">
            <v>66225</v>
          </cell>
          <cell r="G685" t="str">
            <v>SALDO A FAVOR DEL PRESTADOR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  <cell r="L685">
            <v>0</v>
          </cell>
          <cell r="M685">
            <v>0</v>
          </cell>
          <cell r="N685">
            <v>0</v>
          </cell>
          <cell r="P685">
            <v>0</v>
          </cell>
          <cell r="Q685">
            <v>0</v>
          </cell>
          <cell r="R685">
            <v>0</v>
          </cell>
        </row>
        <row r="686">
          <cell r="A686" t="str">
            <v>SSCO0007266838</v>
          </cell>
          <cell r="B686">
            <v>7266838</v>
          </cell>
          <cell r="C686">
            <v>44896</v>
          </cell>
          <cell r="D686">
            <v>44896</v>
          </cell>
          <cell r="F686">
            <v>65700</v>
          </cell>
          <cell r="G686" t="str">
            <v>SALDO A FAVOR DEL PRESTADOR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  <cell r="P686">
            <v>0</v>
          </cell>
          <cell r="Q686">
            <v>0</v>
          </cell>
          <cell r="R686">
            <v>0</v>
          </cell>
        </row>
        <row r="687">
          <cell r="A687" t="str">
            <v>SSCO0007267406</v>
          </cell>
          <cell r="B687">
            <v>7267406</v>
          </cell>
          <cell r="C687">
            <v>44898</v>
          </cell>
          <cell r="D687">
            <v>44898</v>
          </cell>
          <cell r="F687">
            <v>146653</v>
          </cell>
          <cell r="G687" t="str">
            <v>SALDO A FAVOR DEL PRESTADOR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  <cell r="P687">
            <v>0</v>
          </cell>
          <cell r="Q687">
            <v>0</v>
          </cell>
          <cell r="R687">
            <v>0</v>
          </cell>
        </row>
        <row r="688">
          <cell r="A688" t="str">
            <v>SSCO0007267218</v>
          </cell>
          <cell r="B688">
            <v>7267218</v>
          </cell>
          <cell r="C688">
            <v>44898</v>
          </cell>
          <cell r="D688">
            <v>44898</v>
          </cell>
          <cell r="F688">
            <v>66647</v>
          </cell>
          <cell r="G688" t="str">
            <v>SALDO A FAVOR DEL PRESTADOR</v>
          </cell>
          <cell r="H688">
            <v>0</v>
          </cell>
          <cell r="I688">
            <v>0</v>
          </cell>
          <cell r="J688">
            <v>0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  <cell r="P688">
            <v>0</v>
          </cell>
          <cell r="Q688">
            <v>0</v>
          </cell>
          <cell r="R688">
            <v>0</v>
          </cell>
        </row>
        <row r="689">
          <cell r="A689" t="str">
            <v>SSCO0007267332</v>
          </cell>
          <cell r="B689">
            <v>7267332</v>
          </cell>
          <cell r="C689">
            <v>44898</v>
          </cell>
          <cell r="D689">
            <v>44898</v>
          </cell>
          <cell r="F689">
            <v>65700</v>
          </cell>
          <cell r="G689" t="str">
            <v>SALDO A FAVOR DEL PRESTADOR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P689">
            <v>0</v>
          </cell>
          <cell r="Q689">
            <v>0</v>
          </cell>
          <cell r="R689">
            <v>0</v>
          </cell>
        </row>
        <row r="690">
          <cell r="A690" t="str">
            <v>SSCO0007267533</v>
          </cell>
          <cell r="B690">
            <v>7267533</v>
          </cell>
          <cell r="C690">
            <v>44899</v>
          </cell>
          <cell r="D690">
            <v>44899</v>
          </cell>
          <cell r="F690">
            <v>66789</v>
          </cell>
          <cell r="G690" t="str">
            <v>SALDO A FAVOR DEL PRESTADOR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P690">
            <v>0</v>
          </cell>
          <cell r="Q690">
            <v>0</v>
          </cell>
          <cell r="R690">
            <v>0</v>
          </cell>
        </row>
        <row r="691">
          <cell r="A691" t="str">
            <v>SSCO0007267596</v>
          </cell>
          <cell r="B691">
            <v>7267596</v>
          </cell>
          <cell r="C691">
            <v>44899</v>
          </cell>
          <cell r="D691">
            <v>44899</v>
          </cell>
          <cell r="F691">
            <v>437889</v>
          </cell>
          <cell r="G691" t="str">
            <v>SALDO A FAVOR DEL PRESTADOR</v>
          </cell>
          <cell r="H691">
            <v>0</v>
          </cell>
          <cell r="I691">
            <v>0</v>
          </cell>
          <cell r="J691">
            <v>0</v>
          </cell>
          <cell r="K691">
            <v>0</v>
          </cell>
          <cell r="L691">
            <v>0</v>
          </cell>
          <cell r="M691">
            <v>0</v>
          </cell>
          <cell r="N691">
            <v>0</v>
          </cell>
          <cell r="P691">
            <v>0</v>
          </cell>
          <cell r="Q691">
            <v>0</v>
          </cell>
          <cell r="R691">
            <v>0</v>
          </cell>
        </row>
        <row r="692">
          <cell r="A692" t="str">
            <v>SSCO0007267488</v>
          </cell>
          <cell r="B692">
            <v>7267488</v>
          </cell>
          <cell r="C692">
            <v>44899</v>
          </cell>
          <cell r="D692">
            <v>44899</v>
          </cell>
          <cell r="F692">
            <v>473667</v>
          </cell>
          <cell r="G692" t="str">
            <v>SALDO A FAVOR DEL PRESTADOR</v>
          </cell>
          <cell r="H692">
            <v>0</v>
          </cell>
          <cell r="I692">
            <v>0</v>
          </cell>
          <cell r="J692">
            <v>0</v>
          </cell>
          <cell r="K692">
            <v>0</v>
          </cell>
          <cell r="L692">
            <v>0</v>
          </cell>
          <cell r="M692">
            <v>0</v>
          </cell>
          <cell r="N692">
            <v>0</v>
          </cell>
          <cell r="P692">
            <v>0</v>
          </cell>
          <cell r="Q692">
            <v>0</v>
          </cell>
          <cell r="R692">
            <v>0</v>
          </cell>
        </row>
        <row r="693">
          <cell r="A693" t="str">
            <v>SSCO0007267928</v>
          </cell>
          <cell r="B693">
            <v>7267928</v>
          </cell>
          <cell r="C693">
            <v>44900</v>
          </cell>
          <cell r="D693">
            <v>44900</v>
          </cell>
          <cell r="F693">
            <v>2005665</v>
          </cell>
          <cell r="G693" t="str">
            <v>NO RADICADA</v>
          </cell>
          <cell r="H693">
            <v>2005665</v>
          </cell>
          <cell r="I693">
            <v>0</v>
          </cell>
          <cell r="J693">
            <v>0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  <cell r="P693">
            <v>0</v>
          </cell>
          <cell r="Q693">
            <v>0</v>
          </cell>
          <cell r="R693">
            <v>0</v>
          </cell>
        </row>
        <row r="694">
          <cell r="A694" t="str">
            <v>SSCO0007267630</v>
          </cell>
          <cell r="B694">
            <v>7267630</v>
          </cell>
          <cell r="C694">
            <v>44900</v>
          </cell>
          <cell r="D694">
            <v>44900</v>
          </cell>
          <cell r="F694">
            <v>66232</v>
          </cell>
          <cell r="G694" t="str">
            <v>SALDO A FAVOR DEL PRESTADOR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P694">
            <v>0</v>
          </cell>
          <cell r="Q694">
            <v>0</v>
          </cell>
          <cell r="R694">
            <v>0</v>
          </cell>
        </row>
        <row r="695">
          <cell r="A695" t="str">
            <v>SSCO0007268014</v>
          </cell>
          <cell r="B695">
            <v>7268014</v>
          </cell>
          <cell r="C695">
            <v>44901</v>
          </cell>
          <cell r="D695">
            <v>44901</v>
          </cell>
          <cell r="F695">
            <v>99778</v>
          </cell>
          <cell r="G695" t="str">
            <v>EN REVISION</v>
          </cell>
          <cell r="H695">
            <v>0</v>
          </cell>
          <cell r="I695">
            <v>99778</v>
          </cell>
          <cell r="J695">
            <v>0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  <cell r="P695">
            <v>0</v>
          </cell>
          <cell r="Q695">
            <v>0</v>
          </cell>
          <cell r="R695">
            <v>0</v>
          </cell>
        </row>
        <row r="696">
          <cell r="A696" t="str">
            <v>SSCO0007268301</v>
          </cell>
          <cell r="B696">
            <v>7268301</v>
          </cell>
          <cell r="C696">
            <v>44901</v>
          </cell>
          <cell r="D696">
            <v>44901</v>
          </cell>
          <cell r="F696">
            <v>125400</v>
          </cell>
          <cell r="G696" t="str">
            <v>SALDO A FAVOR DEL PRESTADOR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P696">
            <v>0</v>
          </cell>
          <cell r="Q696">
            <v>0</v>
          </cell>
          <cell r="R696">
            <v>0</v>
          </cell>
        </row>
        <row r="697">
          <cell r="A697" t="str">
            <v>SSCO0007268254</v>
          </cell>
          <cell r="B697">
            <v>7268254</v>
          </cell>
          <cell r="C697">
            <v>44901</v>
          </cell>
          <cell r="D697">
            <v>44901</v>
          </cell>
          <cell r="F697">
            <v>161400</v>
          </cell>
          <cell r="G697" t="str">
            <v>SALDO A FAVOR DEL PRESTADOR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P697">
            <v>0</v>
          </cell>
          <cell r="Q697">
            <v>0</v>
          </cell>
          <cell r="R697">
            <v>0</v>
          </cell>
        </row>
        <row r="698">
          <cell r="A698" t="str">
            <v>SSCO0007268390</v>
          </cell>
          <cell r="B698">
            <v>7268390</v>
          </cell>
          <cell r="C698">
            <v>44902</v>
          </cell>
          <cell r="D698">
            <v>44902</v>
          </cell>
          <cell r="F698">
            <v>630514</v>
          </cell>
          <cell r="G698" t="str">
            <v>SALDO A FAVOR DEL PRESTADOR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P698">
            <v>0</v>
          </cell>
          <cell r="Q698">
            <v>0</v>
          </cell>
          <cell r="R698">
            <v>0</v>
          </cell>
        </row>
        <row r="699">
          <cell r="A699" t="str">
            <v>SSCO0007268704</v>
          </cell>
          <cell r="B699">
            <v>7268704</v>
          </cell>
          <cell r="C699">
            <v>44902</v>
          </cell>
          <cell r="D699">
            <v>44902</v>
          </cell>
          <cell r="F699">
            <v>68168</v>
          </cell>
          <cell r="G699" t="str">
            <v>SALDO A FAVOR DEL PRESTADOR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  <cell r="P699">
            <v>0</v>
          </cell>
          <cell r="Q699">
            <v>0</v>
          </cell>
          <cell r="R699">
            <v>0</v>
          </cell>
        </row>
        <row r="700">
          <cell r="A700" t="str">
            <v>SSCO0007268380</v>
          </cell>
          <cell r="B700">
            <v>7268380</v>
          </cell>
          <cell r="C700">
            <v>44902</v>
          </cell>
          <cell r="D700">
            <v>44902</v>
          </cell>
          <cell r="F700">
            <v>100259</v>
          </cell>
          <cell r="G700" t="str">
            <v>SALDO A FAVOR DEL PRESTADOR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  <cell r="L700">
            <v>0</v>
          </cell>
          <cell r="M700">
            <v>0</v>
          </cell>
          <cell r="N700">
            <v>0</v>
          </cell>
          <cell r="P700">
            <v>0</v>
          </cell>
          <cell r="Q700">
            <v>0</v>
          </cell>
          <cell r="R700">
            <v>0</v>
          </cell>
        </row>
        <row r="701">
          <cell r="A701" t="str">
            <v>SSCO0007268731</v>
          </cell>
          <cell r="B701">
            <v>7268731</v>
          </cell>
          <cell r="C701">
            <v>44903</v>
          </cell>
          <cell r="D701">
            <v>44903</v>
          </cell>
          <cell r="F701">
            <v>392000</v>
          </cell>
          <cell r="G701" t="str">
            <v>SALDO A FAVOR DEL PRESTADOR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P701">
            <v>0</v>
          </cell>
          <cell r="Q701">
            <v>0</v>
          </cell>
          <cell r="R701">
            <v>0</v>
          </cell>
        </row>
        <row r="702">
          <cell r="A702" t="str">
            <v>SSCO0007268938</v>
          </cell>
          <cell r="B702">
            <v>7268938</v>
          </cell>
          <cell r="C702">
            <v>44904</v>
          </cell>
          <cell r="D702">
            <v>44904</v>
          </cell>
          <cell r="F702">
            <v>928200</v>
          </cell>
          <cell r="G702" t="str">
            <v>SALDO A FAVOR DEL PRESTADOR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P702">
            <v>0</v>
          </cell>
          <cell r="Q702">
            <v>0</v>
          </cell>
          <cell r="R702">
            <v>0</v>
          </cell>
        </row>
        <row r="703">
          <cell r="A703" t="str">
            <v>SSCO0007269557</v>
          </cell>
          <cell r="B703">
            <v>7269557</v>
          </cell>
          <cell r="C703">
            <v>44906</v>
          </cell>
          <cell r="D703">
            <v>44906</v>
          </cell>
          <cell r="F703">
            <v>205700</v>
          </cell>
          <cell r="G703" t="str">
            <v>SALDO A FAVOR DEL PRESTADOR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P703">
            <v>0</v>
          </cell>
          <cell r="Q703">
            <v>0</v>
          </cell>
          <cell r="R703">
            <v>0</v>
          </cell>
        </row>
        <row r="704">
          <cell r="A704" t="str">
            <v>SSCO0007269910</v>
          </cell>
          <cell r="B704">
            <v>7269910</v>
          </cell>
          <cell r="C704">
            <v>44907</v>
          </cell>
          <cell r="D704">
            <v>44907</v>
          </cell>
          <cell r="F704">
            <v>891539</v>
          </cell>
          <cell r="G704" t="str">
            <v>SALDO A FAVOR DEL PRESTADOR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P704">
            <v>0</v>
          </cell>
          <cell r="Q704">
            <v>0</v>
          </cell>
          <cell r="R704">
            <v>0</v>
          </cell>
        </row>
        <row r="705">
          <cell r="A705" t="str">
            <v>SSCO0007269707</v>
          </cell>
          <cell r="B705">
            <v>7269707</v>
          </cell>
          <cell r="C705">
            <v>44907</v>
          </cell>
          <cell r="D705">
            <v>44907</v>
          </cell>
          <cell r="F705">
            <v>57700</v>
          </cell>
          <cell r="G705" t="str">
            <v>SALDO A FAVOR DEL PRESTADOR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0</v>
          </cell>
          <cell r="P705">
            <v>0</v>
          </cell>
          <cell r="Q705">
            <v>0</v>
          </cell>
          <cell r="R705">
            <v>0</v>
          </cell>
        </row>
        <row r="706">
          <cell r="A706" t="str">
            <v>SSCO0007269687</v>
          </cell>
          <cell r="B706">
            <v>7269687</v>
          </cell>
          <cell r="C706">
            <v>44907</v>
          </cell>
          <cell r="D706">
            <v>44907</v>
          </cell>
          <cell r="F706">
            <v>415595</v>
          </cell>
          <cell r="G706" t="str">
            <v>SALDO A FAVOR DEL PRESTADOR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P706">
            <v>0</v>
          </cell>
          <cell r="Q706">
            <v>0</v>
          </cell>
          <cell r="R706">
            <v>0</v>
          </cell>
        </row>
        <row r="707">
          <cell r="A707" t="str">
            <v>SSCO0007269984</v>
          </cell>
          <cell r="B707">
            <v>7269984</v>
          </cell>
          <cell r="C707">
            <v>44907</v>
          </cell>
          <cell r="D707">
            <v>44907</v>
          </cell>
          <cell r="F707">
            <v>71559</v>
          </cell>
          <cell r="G707" t="str">
            <v>SALDO A FAVOR DEL PRESTADOR</v>
          </cell>
          <cell r="H707">
            <v>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P707">
            <v>0</v>
          </cell>
          <cell r="Q707">
            <v>0</v>
          </cell>
          <cell r="R707">
            <v>0</v>
          </cell>
        </row>
        <row r="708">
          <cell r="A708" t="str">
            <v>SSCO0007269809</v>
          </cell>
          <cell r="B708">
            <v>7269809</v>
          </cell>
          <cell r="C708">
            <v>44907</v>
          </cell>
          <cell r="D708">
            <v>44907</v>
          </cell>
          <cell r="F708">
            <v>1846780</v>
          </cell>
          <cell r="G708" t="str">
            <v>SALDO A FAVOR DEL PRESTADOR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P708">
            <v>0</v>
          </cell>
          <cell r="Q708">
            <v>0</v>
          </cell>
          <cell r="R708">
            <v>0</v>
          </cell>
        </row>
        <row r="709">
          <cell r="A709" t="str">
            <v>SSCO0007270310</v>
          </cell>
          <cell r="B709">
            <v>7270310</v>
          </cell>
          <cell r="C709">
            <v>44908</v>
          </cell>
          <cell r="D709">
            <v>44908</v>
          </cell>
          <cell r="F709">
            <v>163700</v>
          </cell>
          <cell r="G709" t="str">
            <v>SALDO A FAVOR DEL PRESTADOR</v>
          </cell>
          <cell r="H709">
            <v>0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  <cell r="P709">
            <v>0</v>
          </cell>
          <cell r="Q709">
            <v>0</v>
          </cell>
          <cell r="R709">
            <v>0</v>
          </cell>
        </row>
        <row r="710">
          <cell r="A710" t="str">
            <v>SSCO0007270802</v>
          </cell>
          <cell r="B710">
            <v>7270802</v>
          </cell>
          <cell r="C710">
            <v>44909</v>
          </cell>
          <cell r="D710">
            <v>44909</v>
          </cell>
          <cell r="F710">
            <v>8113583</v>
          </cell>
          <cell r="G710" t="str">
            <v>NO RADICADA</v>
          </cell>
          <cell r="H710">
            <v>8113583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P710">
            <v>0</v>
          </cell>
          <cell r="Q710">
            <v>0</v>
          </cell>
          <cell r="R710">
            <v>0</v>
          </cell>
        </row>
        <row r="711">
          <cell r="A711" t="str">
            <v>SSCO0007270634</v>
          </cell>
          <cell r="B711">
            <v>7270634</v>
          </cell>
          <cell r="C711">
            <v>44909</v>
          </cell>
          <cell r="D711">
            <v>44909</v>
          </cell>
          <cell r="F711">
            <v>1743207</v>
          </cell>
          <cell r="G711" t="str">
            <v>NO RADICADA</v>
          </cell>
          <cell r="H711">
            <v>1743207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P711">
            <v>0</v>
          </cell>
          <cell r="Q711">
            <v>0</v>
          </cell>
          <cell r="R711">
            <v>0</v>
          </cell>
        </row>
        <row r="712">
          <cell r="A712" t="str">
            <v>SSCO0007270808</v>
          </cell>
          <cell r="B712">
            <v>7270808</v>
          </cell>
          <cell r="C712">
            <v>44909</v>
          </cell>
          <cell r="D712">
            <v>44909</v>
          </cell>
          <cell r="F712">
            <v>559400</v>
          </cell>
          <cell r="G712" t="str">
            <v>SALDO A FAVOR DEL PRESTADOR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P712">
            <v>0</v>
          </cell>
          <cell r="Q712">
            <v>0</v>
          </cell>
          <cell r="R712">
            <v>0</v>
          </cell>
        </row>
        <row r="713">
          <cell r="A713" t="str">
            <v>SSCO0007270696</v>
          </cell>
          <cell r="B713">
            <v>7270696</v>
          </cell>
          <cell r="C713">
            <v>44909</v>
          </cell>
          <cell r="D713">
            <v>44909</v>
          </cell>
          <cell r="F713">
            <v>66345</v>
          </cell>
          <cell r="G713" t="str">
            <v>SALDO A FAVOR DEL PRESTADOR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P713">
            <v>0</v>
          </cell>
          <cell r="Q713">
            <v>0</v>
          </cell>
          <cell r="R713">
            <v>0</v>
          </cell>
        </row>
        <row r="714">
          <cell r="A714" t="str">
            <v>SSCO0007270641</v>
          </cell>
          <cell r="B714">
            <v>7270641</v>
          </cell>
          <cell r="C714">
            <v>44909</v>
          </cell>
          <cell r="D714">
            <v>44909</v>
          </cell>
          <cell r="F714">
            <v>65700</v>
          </cell>
          <cell r="G714" t="str">
            <v>SALDO A FAVOR DEL PRESTADOR</v>
          </cell>
          <cell r="H714">
            <v>0</v>
          </cell>
          <cell r="I714">
            <v>0</v>
          </cell>
          <cell r="J714">
            <v>0</v>
          </cell>
          <cell r="K714">
            <v>0</v>
          </cell>
          <cell r="L714">
            <v>0</v>
          </cell>
          <cell r="M714">
            <v>0</v>
          </cell>
          <cell r="N714">
            <v>0</v>
          </cell>
          <cell r="P714">
            <v>0</v>
          </cell>
          <cell r="Q714">
            <v>0</v>
          </cell>
          <cell r="R714">
            <v>0</v>
          </cell>
        </row>
        <row r="715">
          <cell r="A715" t="str">
            <v>SSCO0007270967</v>
          </cell>
          <cell r="B715">
            <v>7270967</v>
          </cell>
          <cell r="C715">
            <v>44909</v>
          </cell>
          <cell r="D715">
            <v>44909</v>
          </cell>
          <cell r="F715">
            <v>503700</v>
          </cell>
          <cell r="G715" t="str">
            <v>SALDO A FAVOR DEL PRESTADOR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P715">
            <v>0</v>
          </cell>
          <cell r="Q715">
            <v>0</v>
          </cell>
          <cell r="R715">
            <v>0</v>
          </cell>
        </row>
        <row r="716">
          <cell r="A716" t="str">
            <v>SSCO0007270698</v>
          </cell>
          <cell r="B716">
            <v>7270698</v>
          </cell>
          <cell r="C716">
            <v>44909</v>
          </cell>
          <cell r="D716">
            <v>44909</v>
          </cell>
          <cell r="F716">
            <v>194742</v>
          </cell>
          <cell r="G716" t="str">
            <v>SALDO A FAVOR DEL PRESTADOR</v>
          </cell>
          <cell r="H716">
            <v>0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P716">
            <v>0</v>
          </cell>
          <cell r="Q716">
            <v>0</v>
          </cell>
          <cell r="R716">
            <v>0</v>
          </cell>
        </row>
        <row r="717">
          <cell r="A717" t="str">
            <v>SSCO0007271735</v>
          </cell>
          <cell r="B717">
            <v>7271735</v>
          </cell>
          <cell r="C717">
            <v>44910</v>
          </cell>
          <cell r="D717">
            <v>44910</v>
          </cell>
          <cell r="F717">
            <v>404825</v>
          </cell>
          <cell r="G717" t="str">
            <v>SALDO A FAVOR DEL PRESTADOR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P717">
            <v>0</v>
          </cell>
          <cell r="Q717">
            <v>0</v>
          </cell>
          <cell r="R717">
            <v>0</v>
          </cell>
        </row>
        <row r="718">
          <cell r="A718" t="str">
            <v>SSCO0007271232</v>
          </cell>
          <cell r="B718">
            <v>7271232</v>
          </cell>
          <cell r="C718">
            <v>44910</v>
          </cell>
          <cell r="D718">
            <v>44910</v>
          </cell>
          <cell r="F718">
            <v>2032654</v>
          </cell>
          <cell r="G718" t="str">
            <v>SALDO A FAVOR DEL PRESTADOR</v>
          </cell>
          <cell r="H718">
            <v>0</v>
          </cell>
          <cell r="I718">
            <v>0</v>
          </cell>
          <cell r="J718">
            <v>0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  <cell r="P718">
            <v>0</v>
          </cell>
          <cell r="Q718">
            <v>0</v>
          </cell>
          <cell r="R718">
            <v>0</v>
          </cell>
        </row>
        <row r="719">
          <cell r="A719" t="str">
            <v>SSCO0007272148</v>
          </cell>
          <cell r="B719">
            <v>7272148</v>
          </cell>
          <cell r="C719">
            <v>44911</v>
          </cell>
          <cell r="D719">
            <v>44911</v>
          </cell>
          <cell r="F719">
            <v>378651</v>
          </cell>
          <cell r="G719" t="str">
            <v>SALDO A FAVOR DEL PRESTADOR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P719">
            <v>0</v>
          </cell>
          <cell r="Q719">
            <v>0</v>
          </cell>
          <cell r="R719">
            <v>0</v>
          </cell>
        </row>
        <row r="720">
          <cell r="A720" t="str">
            <v>SSCO0007271770</v>
          </cell>
          <cell r="B720">
            <v>7271770</v>
          </cell>
          <cell r="C720">
            <v>44911</v>
          </cell>
          <cell r="D720">
            <v>44911</v>
          </cell>
          <cell r="F720">
            <v>129400</v>
          </cell>
          <cell r="G720" t="str">
            <v>SALDO A FAVOR DEL PRESTADOR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P720">
            <v>0</v>
          </cell>
          <cell r="Q720">
            <v>0</v>
          </cell>
          <cell r="R720">
            <v>0</v>
          </cell>
        </row>
        <row r="721">
          <cell r="A721" t="str">
            <v>SSCO0007272438</v>
          </cell>
          <cell r="B721">
            <v>7272438</v>
          </cell>
          <cell r="C721">
            <v>44912</v>
          </cell>
          <cell r="D721">
            <v>44912</v>
          </cell>
          <cell r="F721">
            <v>226454</v>
          </cell>
          <cell r="G721" t="str">
            <v>EN REVISION</v>
          </cell>
          <cell r="H721">
            <v>0</v>
          </cell>
          <cell r="I721">
            <v>226454</v>
          </cell>
          <cell r="J721">
            <v>0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  <cell r="P721">
            <v>0</v>
          </cell>
          <cell r="Q721">
            <v>0</v>
          </cell>
          <cell r="R721">
            <v>0</v>
          </cell>
        </row>
        <row r="722">
          <cell r="A722" t="str">
            <v>SSCO0007272389</v>
          </cell>
          <cell r="B722">
            <v>7272389</v>
          </cell>
          <cell r="C722">
            <v>44912</v>
          </cell>
          <cell r="D722">
            <v>44912</v>
          </cell>
          <cell r="F722">
            <v>21352322</v>
          </cell>
          <cell r="G722" t="str">
            <v>NO RADICADA</v>
          </cell>
          <cell r="H722">
            <v>21352322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P722">
            <v>0</v>
          </cell>
          <cell r="Q722">
            <v>0</v>
          </cell>
          <cell r="R722">
            <v>0</v>
          </cell>
        </row>
        <row r="723">
          <cell r="A723" t="str">
            <v>SSCO0007272457</v>
          </cell>
          <cell r="B723">
            <v>7272457</v>
          </cell>
          <cell r="C723">
            <v>44912</v>
          </cell>
          <cell r="D723">
            <v>44912</v>
          </cell>
          <cell r="F723">
            <v>294321</v>
          </cell>
          <cell r="G723" t="str">
            <v>SALDO A FAVOR DEL PRESTADOR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P723">
            <v>0</v>
          </cell>
          <cell r="Q723">
            <v>0</v>
          </cell>
          <cell r="R723">
            <v>0</v>
          </cell>
        </row>
        <row r="724">
          <cell r="A724" t="str">
            <v>SSCO0007272243</v>
          </cell>
          <cell r="B724">
            <v>7272243</v>
          </cell>
          <cell r="C724">
            <v>44912</v>
          </cell>
          <cell r="D724">
            <v>44912</v>
          </cell>
          <cell r="F724">
            <v>95700</v>
          </cell>
          <cell r="G724" t="str">
            <v>SALDO A FAVOR DEL PRESTADOR</v>
          </cell>
          <cell r="H724">
            <v>0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P724">
            <v>0</v>
          </cell>
          <cell r="Q724">
            <v>0</v>
          </cell>
          <cell r="R724">
            <v>0</v>
          </cell>
        </row>
        <row r="725">
          <cell r="A725" t="str">
            <v>SSCO0007273182</v>
          </cell>
          <cell r="B725">
            <v>7273182</v>
          </cell>
          <cell r="C725">
            <v>44914</v>
          </cell>
          <cell r="D725">
            <v>44914</v>
          </cell>
          <cell r="F725">
            <v>2005830</v>
          </cell>
          <cell r="G725" t="str">
            <v>NO RADICADA</v>
          </cell>
          <cell r="H725">
            <v>2005830</v>
          </cell>
          <cell r="I725">
            <v>0</v>
          </cell>
          <cell r="J725">
            <v>0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  <cell r="P725">
            <v>0</v>
          </cell>
          <cell r="Q725">
            <v>0</v>
          </cell>
          <cell r="R725">
            <v>0</v>
          </cell>
        </row>
        <row r="726">
          <cell r="A726" t="str">
            <v>SSCO0007272660</v>
          </cell>
          <cell r="B726">
            <v>7272660</v>
          </cell>
          <cell r="C726">
            <v>44914</v>
          </cell>
          <cell r="D726">
            <v>44914</v>
          </cell>
          <cell r="F726">
            <v>66305</v>
          </cell>
          <cell r="G726" t="str">
            <v>SALDO A FAVOR DEL PRESTADOR</v>
          </cell>
          <cell r="H726">
            <v>0</v>
          </cell>
          <cell r="I726">
            <v>0</v>
          </cell>
          <cell r="J726">
            <v>0</v>
          </cell>
          <cell r="K726">
            <v>0</v>
          </cell>
          <cell r="L726">
            <v>0</v>
          </cell>
          <cell r="M726">
            <v>0</v>
          </cell>
          <cell r="N726">
            <v>0</v>
          </cell>
          <cell r="P726">
            <v>0</v>
          </cell>
          <cell r="Q726">
            <v>0</v>
          </cell>
          <cell r="R726">
            <v>0</v>
          </cell>
        </row>
        <row r="727">
          <cell r="A727" t="str">
            <v>SSCO0007273174</v>
          </cell>
          <cell r="B727">
            <v>7273174</v>
          </cell>
          <cell r="C727">
            <v>44914</v>
          </cell>
          <cell r="D727">
            <v>44914</v>
          </cell>
          <cell r="F727">
            <v>395862</v>
          </cell>
          <cell r="G727" t="str">
            <v>SALDO A FAVOR DEL PRESTADOR</v>
          </cell>
          <cell r="H727">
            <v>0</v>
          </cell>
          <cell r="I727">
            <v>0</v>
          </cell>
          <cell r="J727">
            <v>0</v>
          </cell>
          <cell r="K727">
            <v>0</v>
          </cell>
          <cell r="L727">
            <v>0</v>
          </cell>
          <cell r="M727">
            <v>0</v>
          </cell>
          <cell r="N727">
            <v>0</v>
          </cell>
          <cell r="P727">
            <v>0</v>
          </cell>
          <cell r="Q727">
            <v>0</v>
          </cell>
          <cell r="R727">
            <v>0</v>
          </cell>
        </row>
        <row r="728">
          <cell r="A728" t="str">
            <v>SSCO0007273443</v>
          </cell>
          <cell r="B728">
            <v>7273443</v>
          </cell>
          <cell r="C728">
            <v>44915</v>
          </cell>
          <cell r="D728">
            <v>44915</v>
          </cell>
          <cell r="F728">
            <v>2750770</v>
          </cell>
          <cell r="G728" t="str">
            <v>NO RADICADA</v>
          </cell>
          <cell r="H728">
            <v>2750770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P728">
            <v>0</v>
          </cell>
          <cell r="Q728">
            <v>0</v>
          </cell>
          <cell r="R728">
            <v>0</v>
          </cell>
        </row>
        <row r="729">
          <cell r="A729" t="str">
            <v>SSCO0007274070</v>
          </cell>
          <cell r="B729">
            <v>7274070</v>
          </cell>
          <cell r="C729">
            <v>44915</v>
          </cell>
          <cell r="D729">
            <v>44915</v>
          </cell>
          <cell r="F729">
            <v>65700</v>
          </cell>
          <cell r="G729" t="str">
            <v>SALDO A FAVOR DEL PRESTADOR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  <cell r="P729">
            <v>0</v>
          </cell>
          <cell r="Q729">
            <v>0</v>
          </cell>
          <cell r="R729">
            <v>0</v>
          </cell>
        </row>
        <row r="730">
          <cell r="A730" t="str">
            <v>SSCO0007274458</v>
          </cell>
          <cell r="B730">
            <v>7274458</v>
          </cell>
          <cell r="C730">
            <v>44916</v>
          </cell>
          <cell r="D730">
            <v>44916</v>
          </cell>
          <cell r="F730">
            <v>485933</v>
          </cell>
          <cell r="G730" t="str">
            <v>NO RADICADA</v>
          </cell>
          <cell r="H730">
            <v>485933</v>
          </cell>
          <cell r="I730">
            <v>0</v>
          </cell>
          <cell r="J730">
            <v>0</v>
          </cell>
          <cell r="K730">
            <v>0</v>
          </cell>
          <cell r="L730">
            <v>0</v>
          </cell>
          <cell r="M730">
            <v>0</v>
          </cell>
          <cell r="N730">
            <v>0</v>
          </cell>
          <cell r="P730">
            <v>0</v>
          </cell>
          <cell r="Q730">
            <v>0</v>
          </cell>
          <cell r="R730">
            <v>0</v>
          </cell>
        </row>
        <row r="731">
          <cell r="A731" t="str">
            <v>SSCO0007274585</v>
          </cell>
          <cell r="B731">
            <v>7274585</v>
          </cell>
          <cell r="C731">
            <v>44916</v>
          </cell>
          <cell r="D731">
            <v>44916</v>
          </cell>
          <cell r="F731">
            <v>1373000</v>
          </cell>
          <cell r="G731" t="str">
            <v>NO RADICADA</v>
          </cell>
          <cell r="H731">
            <v>1373000</v>
          </cell>
          <cell r="I731">
            <v>0</v>
          </cell>
          <cell r="J731">
            <v>0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  <cell r="P731">
            <v>0</v>
          </cell>
          <cell r="Q731">
            <v>0</v>
          </cell>
          <cell r="R731">
            <v>0</v>
          </cell>
        </row>
        <row r="732">
          <cell r="A732" t="str">
            <v>SSCO0007275439</v>
          </cell>
          <cell r="B732">
            <v>7275439</v>
          </cell>
          <cell r="C732">
            <v>44918</v>
          </cell>
          <cell r="D732">
            <v>44918</v>
          </cell>
          <cell r="F732">
            <v>480418</v>
          </cell>
          <cell r="G732" t="str">
            <v>SALDO A FAVOR DEL PRESTADOR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P732">
            <v>0</v>
          </cell>
          <cell r="Q732">
            <v>0</v>
          </cell>
          <cell r="R732">
            <v>0</v>
          </cell>
        </row>
        <row r="733">
          <cell r="A733" t="str">
            <v>SSCO0007275704</v>
          </cell>
          <cell r="B733">
            <v>7275704</v>
          </cell>
          <cell r="C733">
            <v>44920</v>
          </cell>
          <cell r="D733">
            <v>44920</v>
          </cell>
          <cell r="F733">
            <v>3517398</v>
          </cell>
          <cell r="G733" t="str">
            <v>NO RADICADA</v>
          </cell>
          <cell r="H733">
            <v>3517398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P733">
            <v>0</v>
          </cell>
          <cell r="Q733">
            <v>0</v>
          </cell>
          <cell r="R733">
            <v>0</v>
          </cell>
        </row>
        <row r="734">
          <cell r="A734" t="str">
            <v>SSCO0007275760</v>
          </cell>
          <cell r="B734">
            <v>7275760</v>
          </cell>
          <cell r="C734">
            <v>44920</v>
          </cell>
          <cell r="D734">
            <v>44920</v>
          </cell>
          <cell r="F734">
            <v>65700</v>
          </cell>
          <cell r="G734" t="str">
            <v>SALDO A FAVOR DEL PRESTADOR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P734">
            <v>0</v>
          </cell>
          <cell r="Q734">
            <v>0</v>
          </cell>
          <cell r="R734">
            <v>0</v>
          </cell>
        </row>
        <row r="735">
          <cell r="A735" t="str">
            <v>SSCO0007275692</v>
          </cell>
          <cell r="B735">
            <v>7275692</v>
          </cell>
          <cell r="C735">
            <v>44920</v>
          </cell>
          <cell r="D735">
            <v>44920</v>
          </cell>
          <cell r="F735">
            <v>268572</v>
          </cell>
          <cell r="G735" t="str">
            <v>SALDO A FAVOR DEL PRESTADOR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P735">
            <v>0</v>
          </cell>
          <cell r="Q735">
            <v>0</v>
          </cell>
          <cell r="R735">
            <v>0</v>
          </cell>
        </row>
        <row r="736">
          <cell r="A736" t="str">
            <v>SSCO0007276091</v>
          </cell>
          <cell r="B736">
            <v>7276091</v>
          </cell>
          <cell r="C736">
            <v>44921</v>
          </cell>
          <cell r="D736">
            <v>44921</v>
          </cell>
          <cell r="F736">
            <v>8374277</v>
          </cell>
          <cell r="G736" t="str">
            <v>EN REVISION</v>
          </cell>
          <cell r="H736">
            <v>0</v>
          </cell>
          <cell r="I736">
            <v>8374277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P736">
            <v>0</v>
          </cell>
          <cell r="Q736">
            <v>0</v>
          </cell>
          <cell r="R736">
            <v>0</v>
          </cell>
        </row>
        <row r="737">
          <cell r="A737" t="str">
            <v>SSCO0007275916</v>
          </cell>
          <cell r="B737">
            <v>7275916</v>
          </cell>
          <cell r="C737">
            <v>44921</v>
          </cell>
          <cell r="D737">
            <v>44921</v>
          </cell>
          <cell r="F737">
            <v>65700</v>
          </cell>
          <cell r="G737" t="str">
            <v>SALDO A FAVOR DEL PRESTADOR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  <cell r="P737">
            <v>0</v>
          </cell>
          <cell r="Q737">
            <v>0</v>
          </cell>
          <cell r="R737">
            <v>0</v>
          </cell>
        </row>
        <row r="738">
          <cell r="A738" t="str">
            <v>SSCO0007276607</v>
          </cell>
          <cell r="B738">
            <v>7276607</v>
          </cell>
          <cell r="C738">
            <v>44922</v>
          </cell>
          <cell r="D738">
            <v>44922</v>
          </cell>
          <cell r="F738">
            <v>42695</v>
          </cell>
          <cell r="G738" t="str">
            <v>CANCELADA Y SALDO A FAVOR DEL PRESTADOR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  <cell r="P738">
            <v>5646</v>
          </cell>
          <cell r="Q738">
            <v>0</v>
          </cell>
          <cell r="R738">
            <v>0</v>
          </cell>
        </row>
        <row r="739">
          <cell r="A739" t="str">
            <v>SSCO0007276606</v>
          </cell>
          <cell r="B739">
            <v>7276606</v>
          </cell>
          <cell r="C739">
            <v>44922</v>
          </cell>
          <cell r="D739">
            <v>44922</v>
          </cell>
          <cell r="F739">
            <v>11725990</v>
          </cell>
          <cell r="G739" t="str">
            <v>NO RADICADA</v>
          </cell>
          <cell r="H739">
            <v>11725990</v>
          </cell>
          <cell r="I739">
            <v>0</v>
          </cell>
          <cell r="J739">
            <v>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  <cell r="P739">
            <v>0</v>
          </cell>
          <cell r="Q739">
            <v>0</v>
          </cell>
          <cell r="R739">
            <v>0</v>
          </cell>
        </row>
        <row r="740">
          <cell r="A740" t="str">
            <v>SSCO0007276410</v>
          </cell>
          <cell r="B740">
            <v>7276410</v>
          </cell>
          <cell r="C740">
            <v>44922</v>
          </cell>
          <cell r="D740">
            <v>44922</v>
          </cell>
          <cell r="F740">
            <v>8561811</v>
          </cell>
          <cell r="G740" t="str">
            <v>NO RADICADA</v>
          </cell>
          <cell r="H740">
            <v>8561811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P740">
            <v>0</v>
          </cell>
          <cell r="Q740">
            <v>0</v>
          </cell>
          <cell r="R740">
            <v>0</v>
          </cell>
        </row>
        <row r="741">
          <cell r="A741" t="str">
            <v>SSCO0007276722</v>
          </cell>
          <cell r="B741">
            <v>7276722</v>
          </cell>
          <cell r="C741">
            <v>44922</v>
          </cell>
          <cell r="D741">
            <v>44922</v>
          </cell>
          <cell r="F741">
            <v>67034</v>
          </cell>
          <cell r="G741" t="str">
            <v>SALDO A FAVOR DEL PRESTADOR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P741">
            <v>0</v>
          </cell>
          <cell r="Q741">
            <v>0</v>
          </cell>
          <cell r="R741">
            <v>0</v>
          </cell>
        </row>
        <row r="742">
          <cell r="A742" t="str">
            <v>SSCO0007276246</v>
          </cell>
          <cell r="B742">
            <v>7276246</v>
          </cell>
          <cell r="C742">
            <v>44922</v>
          </cell>
          <cell r="D742">
            <v>44922</v>
          </cell>
          <cell r="F742">
            <v>65700</v>
          </cell>
          <cell r="G742" t="str">
            <v>SALDO A FAVOR DEL PRESTADOR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P742">
            <v>0</v>
          </cell>
          <cell r="Q742">
            <v>0</v>
          </cell>
          <cell r="R742">
            <v>0</v>
          </cell>
        </row>
        <row r="743">
          <cell r="A743" t="str">
            <v>SSCO0007276886</v>
          </cell>
          <cell r="B743">
            <v>7276886</v>
          </cell>
          <cell r="C743">
            <v>44923</v>
          </cell>
          <cell r="D743">
            <v>44923</v>
          </cell>
          <cell r="F743">
            <v>129400</v>
          </cell>
          <cell r="G743" t="str">
            <v>SALDO A FAVOR DEL PRESTADOR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P743">
            <v>0</v>
          </cell>
          <cell r="Q743">
            <v>0</v>
          </cell>
          <cell r="R743">
            <v>0</v>
          </cell>
        </row>
        <row r="744">
          <cell r="A744" t="str">
            <v>SSCO0007276767</v>
          </cell>
          <cell r="B744">
            <v>7276767</v>
          </cell>
          <cell r="C744">
            <v>44923</v>
          </cell>
          <cell r="D744">
            <v>44923</v>
          </cell>
          <cell r="F744">
            <v>177400</v>
          </cell>
          <cell r="G744" t="str">
            <v>SALDO A FAVOR DEL PRESTADOR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P744">
            <v>0</v>
          </cell>
          <cell r="Q744">
            <v>0</v>
          </cell>
          <cell r="R744">
            <v>0</v>
          </cell>
        </row>
        <row r="745">
          <cell r="A745" t="str">
            <v>SSCO0007277498</v>
          </cell>
          <cell r="B745">
            <v>7277498</v>
          </cell>
          <cell r="C745">
            <v>44924</v>
          </cell>
          <cell r="D745">
            <v>44924</v>
          </cell>
          <cell r="F745">
            <v>6445732</v>
          </cell>
          <cell r="G745" t="str">
            <v>NO RADICADA</v>
          </cell>
          <cell r="H745">
            <v>6445732</v>
          </cell>
          <cell r="I745">
            <v>0</v>
          </cell>
          <cell r="J745">
            <v>0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  <cell r="P745">
            <v>0</v>
          </cell>
          <cell r="Q745">
            <v>0</v>
          </cell>
          <cell r="R745">
            <v>0</v>
          </cell>
        </row>
        <row r="746">
          <cell r="A746" t="str">
            <v>SSCO0007277388</v>
          </cell>
          <cell r="B746">
            <v>7277388</v>
          </cell>
          <cell r="C746">
            <v>44924</v>
          </cell>
          <cell r="D746">
            <v>44924</v>
          </cell>
          <cell r="F746">
            <v>853876</v>
          </cell>
          <cell r="G746" t="str">
            <v>SALDO A FAVOR DEL PRESTADOR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P746">
            <v>0</v>
          </cell>
          <cell r="Q746">
            <v>0</v>
          </cell>
          <cell r="R746">
            <v>0</v>
          </cell>
        </row>
        <row r="747">
          <cell r="A747" t="str">
            <v>SSCO0007277346</v>
          </cell>
          <cell r="B747">
            <v>7277346</v>
          </cell>
          <cell r="C747">
            <v>44924</v>
          </cell>
          <cell r="D747">
            <v>44924</v>
          </cell>
          <cell r="F747">
            <v>554937</v>
          </cell>
          <cell r="G747" t="str">
            <v>SALDO A FAVOR DEL PRESTADOR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P747">
            <v>0</v>
          </cell>
          <cell r="Q747">
            <v>0</v>
          </cell>
          <cell r="R747">
            <v>0</v>
          </cell>
        </row>
        <row r="748">
          <cell r="A748" t="str">
            <v>SSCO0007277565</v>
          </cell>
          <cell r="B748">
            <v>7277565</v>
          </cell>
          <cell r="C748">
            <v>44925</v>
          </cell>
          <cell r="D748">
            <v>44925</v>
          </cell>
          <cell r="F748">
            <v>66944</v>
          </cell>
          <cell r="G748" t="str">
            <v>SALDO A FAVOR DEL PRESTADOR</v>
          </cell>
          <cell r="H748">
            <v>0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P748">
            <v>0</v>
          </cell>
          <cell r="Q748">
            <v>0</v>
          </cell>
          <cell r="R748">
            <v>0</v>
          </cell>
        </row>
        <row r="749">
          <cell r="A749" t="str">
            <v>SSCO0007277825</v>
          </cell>
          <cell r="B749">
            <v>7277825</v>
          </cell>
          <cell r="C749">
            <v>44925</v>
          </cell>
          <cell r="D749">
            <v>44925</v>
          </cell>
          <cell r="F749">
            <v>163700</v>
          </cell>
          <cell r="G749" t="str">
            <v>SALDO A FAVOR DEL PRESTADOR</v>
          </cell>
          <cell r="H749">
            <v>0</v>
          </cell>
          <cell r="I749">
            <v>0</v>
          </cell>
          <cell r="J749">
            <v>0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  <cell r="P749">
            <v>0</v>
          </cell>
          <cell r="Q749">
            <v>0</v>
          </cell>
          <cell r="R749">
            <v>0</v>
          </cell>
        </row>
        <row r="750">
          <cell r="A750" t="str">
            <v>SSCO0007277769</v>
          </cell>
          <cell r="B750">
            <v>7277769</v>
          </cell>
          <cell r="C750">
            <v>44925</v>
          </cell>
          <cell r="D750">
            <v>44925</v>
          </cell>
          <cell r="F750">
            <v>163700</v>
          </cell>
          <cell r="G750" t="str">
            <v>SALDO A FAVOR DEL PRESTADOR</v>
          </cell>
          <cell r="H750">
            <v>0</v>
          </cell>
          <cell r="I750">
            <v>0</v>
          </cell>
          <cell r="J750">
            <v>0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  <cell r="P750">
            <v>0</v>
          </cell>
          <cell r="Q750">
            <v>0</v>
          </cell>
          <cell r="R750">
            <v>0</v>
          </cell>
        </row>
        <row r="751">
          <cell r="A751" t="str">
            <v>SSCO0007277571</v>
          </cell>
          <cell r="B751">
            <v>7277571</v>
          </cell>
          <cell r="C751">
            <v>44925</v>
          </cell>
          <cell r="D751">
            <v>44925</v>
          </cell>
          <cell r="F751">
            <v>73826</v>
          </cell>
          <cell r="G751" t="str">
            <v>SALDO A FAVOR DEL PRESTADOR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P751">
            <v>0</v>
          </cell>
          <cell r="Q751">
            <v>0</v>
          </cell>
          <cell r="R751">
            <v>0</v>
          </cell>
        </row>
        <row r="752">
          <cell r="A752" t="str">
            <v>SSCO0007277772</v>
          </cell>
          <cell r="B752">
            <v>7277772</v>
          </cell>
          <cell r="C752">
            <v>44925</v>
          </cell>
          <cell r="D752">
            <v>44925</v>
          </cell>
          <cell r="F752">
            <v>503700</v>
          </cell>
          <cell r="G752" t="str">
            <v>SALDO A FAVOR DEL PRESTADOR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P752">
            <v>0</v>
          </cell>
          <cell r="Q752">
            <v>0</v>
          </cell>
          <cell r="R752">
            <v>0</v>
          </cell>
        </row>
        <row r="753">
          <cell r="A753" t="str">
            <v>SSCO0007277964</v>
          </cell>
          <cell r="B753">
            <v>7277964</v>
          </cell>
          <cell r="C753">
            <v>44926</v>
          </cell>
          <cell r="D753">
            <v>44926</v>
          </cell>
          <cell r="F753">
            <v>1311693</v>
          </cell>
          <cell r="G753" t="str">
            <v>SALDO A FAVOR DEL PRESTADOR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P753">
            <v>0</v>
          </cell>
          <cell r="Q753">
            <v>0</v>
          </cell>
          <cell r="R753">
            <v>0</v>
          </cell>
        </row>
        <row r="754">
          <cell r="A754" t="str">
            <v>SSCO0007278238</v>
          </cell>
          <cell r="B754">
            <v>7278238</v>
          </cell>
          <cell r="C754">
            <v>44927</v>
          </cell>
          <cell r="D754">
            <v>44927</v>
          </cell>
          <cell r="F754">
            <v>2667851</v>
          </cell>
          <cell r="G754" t="str">
            <v>EN REVISION</v>
          </cell>
          <cell r="H754">
            <v>0</v>
          </cell>
          <cell r="I754">
            <v>2667851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P754">
            <v>0</v>
          </cell>
          <cell r="Q754">
            <v>0</v>
          </cell>
          <cell r="R754">
            <v>0</v>
          </cell>
        </row>
        <row r="755">
          <cell r="A755" t="str">
            <v>SSCO0007278223</v>
          </cell>
          <cell r="B755">
            <v>7278223</v>
          </cell>
          <cell r="C755">
            <v>44927</v>
          </cell>
          <cell r="D755">
            <v>44927</v>
          </cell>
          <cell r="F755">
            <v>83293</v>
          </cell>
          <cell r="G755" t="str">
            <v>SALDO A FAVOR DEL PRESTADOR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P755">
            <v>0</v>
          </cell>
          <cell r="Q755">
            <v>0</v>
          </cell>
          <cell r="R755">
            <v>0</v>
          </cell>
        </row>
        <row r="756">
          <cell r="A756" t="str">
            <v>SSCO0007278371</v>
          </cell>
          <cell r="B756">
            <v>7278371</v>
          </cell>
          <cell r="C756">
            <v>44928</v>
          </cell>
          <cell r="D756">
            <v>44928</v>
          </cell>
          <cell r="F756">
            <v>225242</v>
          </cell>
          <cell r="G756" t="str">
            <v>SALDO A FAVOR DEL PRESTADOR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P756">
            <v>0</v>
          </cell>
          <cell r="Q756">
            <v>0</v>
          </cell>
          <cell r="R756">
            <v>0</v>
          </cell>
        </row>
        <row r="757">
          <cell r="A757" t="str">
            <v>SSCO0007278437</v>
          </cell>
          <cell r="B757">
            <v>7278437</v>
          </cell>
          <cell r="C757">
            <v>44928</v>
          </cell>
          <cell r="D757">
            <v>44928</v>
          </cell>
          <cell r="F757">
            <v>132318</v>
          </cell>
          <cell r="G757" t="str">
            <v>SALDO A FAVOR DEL PRESTADOR</v>
          </cell>
          <cell r="H757">
            <v>0</v>
          </cell>
          <cell r="I757">
            <v>0</v>
          </cell>
          <cell r="J757">
            <v>0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  <cell r="P757">
            <v>0</v>
          </cell>
          <cell r="Q757">
            <v>0</v>
          </cell>
          <cell r="R757">
            <v>0</v>
          </cell>
        </row>
        <row r="758">
          <cell r="A758" t="str">
            <v>SSCO0007278609</v>
          </cell>
          <cell r="B758">
            <v>7278609</v>
          </cell>
          <cell r="C758">
            <v>44929</v>
          </cell>
          <cell r="D758">
            <v>44929</v>
          </cell>
          <cell r="F758">
            <v>76200</v>
          </cell>
          <cell r="G758" t="str">
            <v>SALDO A FAVOR DEL PRESTADOR</v>
          </cell>
          <cell r="H758">
            <v>0</v>
          </cell>
          <cell r="I758">
            <v>0</v>
          </cell>
          <cell r="J758">
            <v>0</v>
          </cell>
          <cell r="K758">
            <v>0</v>
          </cell>
          <cell r="L758">
            <v>0</v>
          </cell>
          <cell r="M758">
            <v>0</v>
          </cell>
          <cell r="N758">
            <v>0</v>
          </cell>
          <cell r="P758">
            <v>0</v>
          </cell>
          <cell r="Q758">
            <v>0</v>
          </cell>
          <cell r="R758">
            <v>0</v>
          </cell>
        </row>
        <row r="759">
          <cell r="A759" t="str">
            <v>SSCO0007278469</v>
          </cell>
          <cell r="B759">
            <v>7278469</v>
          </cell>
          <cell r="C759">
            <v>44929</v>
          </cell>
          <cell r="D759">
            <v>44929</v>
          </cell>
          <cell r="F759">
            <v>770398</v>
          </cell>
          <cell r="G759" t="str">
            <v>SALDO A FAVOR DEL PRESTADOR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  <cell r="P759">
            <v>0</v>
          </cell>
          <cell r="Q759">
            <v>0</v>
          </cell>
          <cell r="R759">
            <v>0</v>
          </cell>
        </row>
        <row r="760">
          <cell r="A760" t="str">
            <v>SSCO0007278701</v>
          </cell>
          <cell r="B760">
            <v>7278701</v>
          </cell>
          <cell r="C760">
            <v>44929</v>
          </cell>
          <cell r="D760">
            <v>44929</v>
          </cell>
          <cell r="F760">
            <v>331095</v>
          </cell>
          <cell r="G760" t="str">
            <v>SALDO A FAVOR DEL PRESTADOR</v>
          </cell>
          <cell r="H760">
            <v>0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P760">
            <v>0</v>
          </cell>
          <cell r="Q760">
            <v>0</v>
          </cell>
          <cell r="R760">
            <v>0</v>
          </cell>
        </row>
        <row r="761">
          <cell r="A761" t="str">
            <v>SSCO0007278880</v>
          </cell>
          <cell r="B761">
            <v>7278880</v>
          </cell>
          <cell r="C761">
            <v>44930</v>
          </cell>
          <cell r="D761">
            <v>44930</v>
          </cell>
          <cell r="F761">
            <v>76200</v>
          </cell>
          <cell r="G761" t="str">
            <v>SALDO A FAVOR DEL PRESTADOR</v>
          </cell>
          <cell r="H761">
            <v>0</v>
          </cell>
          <cell r="I761">
            <v>0</v>
          </cell>
          <cell r="J761">
            <v>0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  <cell r="P761">
            <v>0</v>
          </cell>
          <cell r="Q761">
            <v>0</v>
          </cell>
          <cell r="R761">
            <v>0</v>
          </cell>
        </row>
        <row r="762">
          <cell r="A762" t="str">
            <v>SSCO0007278879</v>
          </cell>
          <cell r="B762">
            <v>7278879</v>
          </cell>
          <cell r="C762">
            <v>44930</v>
          </cell>
          <cell r="D762">
            <v>44930</v>
          </cell>
          <cell r="F762">
            <v>76748</v>
          </cell>
          <cell r="G762" t="str">
            <v>SALDO A FAVOR DEL PRESTADOR</v>
          </cell>
          <cell r="H762">
            <v>0</v>
          </cell>
          <cell r="I762">
            <v>0</v>
          </cell>
          <cell r="J762">
            <v>0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  <cell r="P762">
            <v>0</v>
          </cell>
          <cell r="Q762">
            <v>0</v>
          </cell>
          <cell r="R762">
            <v>0</v>
          </cell>
        </row>
        <row r="763">
          <cell r="A763" t="str">
            <v>SSCO0007279034</v>
          </cell>
          <cell r="B763">
            <v>7279034</v>
          </cell>
          <cell r="C763">
            <v>44931</v>
          </cell>
          <cell r="D763">
            <v>44931</v>
          </cell>
          <cell r="F763">
            <v>3908250</v>
          </cell>
          <cell r="G763" t="str">
            <v>EN REVISION</v>
          </cell>
          <cell r="H763">
            <v>0</v>
          </cell>
          <cell r="I763">
            <v>3908250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P763">
            <v>0</v>
          </cell>
          <cell r="Q763">
            <v>0</v>
          </cell>
          <cell r="R763">
            <v>0</v>
          </cell>
        </row>
        <row r="764">
          <cell r="A764" t="str">
            <v>SSCO0007279079</v>
          </cell>
          <cell r="B764">
            <v>7279079</v>
          </cell>
          <cell r="C764">
            <v>44931</v>
          </cell>
          <cell r="D764">
            <v>44931</v>
          </cell>
          <cell r="F764">
            <v>8299142</v>
          </cell>
          <cell r="G764" t="str">
            <v>SALDO A FAVOR DEL PRESTADOR</v>
          </cell>
          <cell r="H764">
            <v>0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P764">
            <v>0</v>
          </cell>
          <cell r="Q764">
            <v>0</v>
          </cell>
          <cell r="R764">
            <v>0</v>
          </cell>
        </row>
        <row r="765">
          <cell r="A765" t="str">
            <v>SSCO0007279232</v>
          </cell>
          <cell r="B765">
            <v>7279232</v>
          </cell>
          <cell r="C765">
            <v>44932</v>
          </cell>
          <cell r="D765">
            <v>44932</v>
          </cell>
          <cell r="F765">
            <v>454800</v>
          </cell>
          <cell r="G765" t="str">
            <v>SALDO A FAVOR DEL PRESTADOR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P765">
            <v>0</v>
          </cell>
          <cell r="Q765">
            <v>0</v>
          </cell>
          <cell r="R765">
            <v>0</v>
          </cell>
        </row>
        <row r="766">
          <cell r="A766" t="str">
            <v>SSCO0007279418</v>
          </cell>
          <cell r="B766">
            <v>7279418</v>
          </cell>
          <cell r="C766">
            <v>44933</v>
          </cell>
          <cell r="D766">
            <v>44933</v>
          </cell>
          <cell r="F766">
            <v>691000</v>
          </cell>
          <cell r="G766" t="str">
            <v>SALDO A FAVOR DEL PRESTADOR</v>
          </cell>
          <cell r="H766">
            <v>0</v>
          </cell>
          <cell r="I766">
            <v>0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P766">
            <v>0</v>
          </cell>
          <cell r="Q766">
            <v>0</v>
          </cell>
          <cell r="R766">
            <v>0</v>
          </cell>
        </row>
        <row r="767">
          <cell r="A767" t="str">
            <v>SSCO0007279669</v>
          </cell>
          <cell r="B767">
            <v>7279669</v>
          </cell>
          <cell r="C767">
            <v>44934</v>
          </cell>
          <cell r="D767">
            <v>44934</v>
          </cell>
          <cell r="F767">
            <v>184500</v>
          </cell>
          <cell r="G767" t="str">
            <v>SALDO A FAVOR DEL PRESTADOR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  <cell r="P767">
            <v>0</v>
          </cell>
          <cell r="Q767">
            <v>0</v>
          </cell>
          <cell r="R767">
            <v>0</v>
          </cell>
        </row>
        <row r="768">
          <cell r="A768" t="str">
            <v>SSCO0007279767</v>
          </cell>
          <cell r="B768">
            <v>7279767</v>
          </cell>
          <cell r="C768">
            <v>44935</v>
          </cell>
          <cell r="D768">
            <v>44935</v>
          </cell>
          <cell r="F768">
            <v>215998</v>
          </cell>
          <cell r="G768" t="str">
            <v>SALDO A FAVOR DEL PRESTADOR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P768">
            <v>0</v>
          </cell>
          <cell r="Q768">
            <v>0</v>
          </cell>
          <cell r="R768">
            <v>0</v>
          </cell>
        </row>
        <row r="769">
          <cell r="A769" t="str">
            <v>SSCO0007280258</v>
          </cell>
          <cell r="B769">
            <v>7280258</v>
          </cell>
          <cell r="C769">
            <v>44937</v>
          </cell>
          <cell r="D769">
            <v>44937</v>
          </cell>
          <cell r="F769">
            <v>4274472</v>
          </cell>
          <cell r="G769" t="str">
            <v>EN REVISION</v>
          </cell>
          <cell r="H769">
            <v>0</v>
          </cell>
          <cell r="I769">
            <v>4274472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P769">
            <v>0</v>
          </cell>
          <cell r="Q769">
            <v>0</v>
          </cell>
          <cell r="R769">
            <v>0</v>
          </cell>
        </row>
        <row r="770">
          <cell r="A770" t="str">
            <v>SSCO0007280202</v>
          </cell>
          <cell r="B770">
            <v>7280202</v>
          </cell>
          <cell r="C770">
            <v>44937</v>
          </cell>
          <cell r="D770">
            <v>44937</v>
          </cell>
          <cell r="F770">
            <v>132300</v>
          </cell>
          <cell r="G770" t="str">
            <v>SALDO A FAVOR DEL PRESTADOR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P770">
            <v>0</v>
          </cell>
          <cell r="Q770">
            <v>0</v>
          </cell>
          <cell r="R770">
            <v>0</v>
          </cell>
        </row>
        <row r="771">
          <cell r="A771" t="str">
            <v>SSCO0007280417</v>
          </cell>
          <cell r="B771">
            <v>7280417</v>
          </cell>
          <cell r="C771">
            <v>44938</v>
          </cell>
          <cell r="D771">
            <v>44938</v>
          </cell>
          <cell r="F771">
            <v>589300</v>
          </cell>
          <cell r="G771" t="str">
            <v>SALDO A FAVOR DEL PRESTADOR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P771">
            <v>0</v>
          </cell>
          <cell r="Q771">
            <v>0</v>
          </cell>
          <cell r="R771">
            <v>0</v>
          </cell>
        </row>
        <row r="772">
          <cell r="A772" t="str">
            <v>SSCO0007281018</v>
          </cell>
          <cell r="B772">
            <v>7281018</v>
          </cell>
          <cell r="C772">
            <v>44939</v>
          </cell>
          <cell r="D772">
            <v>44939</v>
          </cell>
          <cell r="F772">
            <v>9726319</v>
          </cell>
          <cell r="G772" t="str">
            <v>EN REVISION</v>
          </cell>
          <cell r="H772">
            <v>0</v>
          </cell>
          <cell r="I772">
            <v>9726319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P772">
            <v>0</v>
          </cell>
          <cell r="Q772">
            <v>0</v>
          </cell>
          <cell r="R772">
            <v>0</v>
          </cell>
        </row>
        <row r="773">
          <cell r="A773" t="str">
            <v>SSCO0007280975</v>
          </cell>
          <cell r="B773">
            <v>7280975</v>
          </cell>
          <cell r="C773">
            <v>44939</v>
          </cell>
          <cell r="D773">
            <v>44939</v>
          </cell>
          <cell r="F773">
            <v>402104</v>
          </cell>
          <cell r="G773" t="str">
            <v>SALDO A FAVOR DEL PRESTADOR</v>
          </cell>
          <cell r="H773">
            <v>0</v>
          </cell>
          <cell r="I773">
            <v>0</v>
          </cell>
          <cell r="J773">
            <v>0</v>
          </cell>
          <cell r="K773">
            <v>0</v>
          </cell>
          <cell r="L773">
            <v>0</v>
          </cell>
          <cell r="M773">
            <v>0</v>
          </cell>
          <cell r="N773">
            <v>0</v>
          </cell>
          <cell r="P773">
            <v>0</v>
          </cell>
          <cell r="Q773">
            <v>0</v>
          </cell>
          <cell r="R773">
            <v>0</v>
          </cell>
        </row>
        <row r="774">
          <cell r="A774" t="str">
            <v>SSCO0007280711</v>
          </cell>
          <cell r="B774">
            <v>7280711</v>
          </cell>
          <cell r="C774">
            <v>44939</v>
          </cell>
          <cell r="D774">
            <v>44939</v>
          </cell>
          <cell r="F774">
            <v>545522</v>
          </cell>
          <cell r="G774" t="str">
            <v>SALDO A FAVOR DEL PRESTADOR</v>
          </cell>
          <cell r="H774">
            <v>0</v>
          </cell>
          <cell r="I774">
            <v>0</v>
          </cell>
          <cell r="J774">
            <v>0</v>
          </cell>
          <cell r="K774">
            <v>0</v>
          </cell>
          <cell r="L774">
            <v>0</v>
          </cell>
          <cell r="M774">
            <v>0</v>
          </cell>
          <cell r="N774">
            <v>0</v>
          </cell>
          <cell r="P774">
            <v>0</v>
          </cell>
          <cell r="Q774">
            <v>0</v>
          </cell>
          <cell r="R774">
            <v>0</v>
          </cell>
        </row>
        <row r="775">
          <cell r="A775" t="str">
            <v>SSCO0007281009</v>
          </cell>
          <cell r="B775">
            <v>7281009</v>
          </cell>
          <cell r="C775">
            <v>44939</v>
          </cell>
          <cell r="D775">
            <v>44939</v>
          </cell>
          <cell r="F775">
            <v>83629</v>
          </cell>
          <cell r="G775" t="str">
            <v>SALDO A FAVOR DEL PRESTADOR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  <cell r="P775">
            <v>0</v>
          </cell>
          <cell r="Q775">
            <v>0</v>
          </cell>
          <cell r="R775">
            <v>0</v>
          </cell>
        </row>
        <row r="776">
          <cell r="A776" t="str">
            <v>SSCO0007281090</v>
          </cell>
          <cell r="B776">
            <v>7281090</v>
          </cell>
          <cell r="C776">
            <v>44940</v>
          </cell>
          <cell r="D776">
            <v>44940</v>
          </cell>
          <cell r="F776">
            <v>104278</v>
          </cell>
          <cell r="G776" t="str">
            <v>SALDO A FAVOR DEL PRESTADOR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  <cell r="P776">
            <v>0</v>
          </cell>
          <cell r="Q776">
            <v>0</v>
          </cell>
          <cell r="R776">
            <v>0</v>
          </cell>
        </row>
        <row r="777">
          <cell r="A777" t="str">
            <v>SSCO0007281293</v>
          </cell>
          <cell r="B777">
            <v>7281293</v>
          </cell>
          <cell r="C777">
            <v>44941</v>
          </cell>
          <cell r="D777">
            <v>44941</v>
          </cell>
          <cell r="F777">
            <v>76805</v>
          </cell>
          <cell r="G777" t="str">
            <v>SALDO A FAVOR DEL PRESTADOR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  <cell r="P777">
            <v>0</v>
          </cell>
          <cell r="Q777">
            <v>0</v>
          </cell>
          <cell r="R777">
            <v>0</v>
          </cell>
        </row>
        <row r="778">
          <cell r="A778" t="str">
            <v>SSCO0007281284</v>
          </cell>
          <cell r="B778">
            <v>7281284</v>
          </cell>
          <cell r="C778">
            <v>44941</v>
          </cell>
          <cell r="D778">
            <v>44941</v>
          </cell>
          <cell r="F778">
            <v>261583</v>
          </cell>
          <cell r="G778" t="str">
            <v>SALDO A FAVOR DEL PRESTADOR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  <cell r="P778">
            <v>0</v>
          </cell>
          <cell r="Q778">
            <v>0</v>
          </cell>
          <cell r="R778">
            <v>0</v>
          </cell>
        </row>
        <row r="779">
          <cell r="A779" t="str">
            <v>SSCO0007281228</v>
          </cell>
          <cell r="B779">
            <v>7281228</v>
          </cell>
          <cell r="C779">
            <v>44941</v>
          </cell>
          <cell r="D779">
            <v>44941</v>
          </cell>
          <cell r="F779">
            <v>169092</v>
          </cell>
          <cell r="G779" t="str">
            <v>SALDO A FAVOR DEL PRESTADOR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  <cell r="L779">
            <v>0</v>
          </cell>
          <cell r="M779">
            <v>0</v>
          </cell>
          <cell r="N779">
            <v>0</v>
          </cell>
          <cell r="P779">
            <v>0</v>
          </cell>
          <cell r="Q779">
            <v>0</v>
          </cell>
          <cell r="R779">
            <v>0</v>
          </cell>
        </row>
        <row r="780">
          <cell r="A780" t="str">
            <v>SSCO0007281510</v>
          </cell>
          <cell r="B780">
            <v>7281510</v>
          </cell>
          <cell r="C780">
            <v>44942</v>
          </cell>
          <cell r="D780">
            <v>44942</v>
          </cell>
          <cell r="F780">
            <v>76200</v>
          </cell>
          <cell r="G780" t="str">
            <v>SALDO A FAVOR DEL PRESTADOR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P780">
            <v>0</v>
          </cell>
          <cell r="Q780">
            <v>0</v>
          </cell>
          <cell r="R780">
            <v>0</v>
          </cell>
        </row>
        <row r="781">
          <cell r="A781" t="str">
            <v>SSCO0007281786</v>
          </cell>
          <cell r="B781">
            <v>7281786</v>
          </cell>
          <cell r="C781">
            <v>44943</v>
          </cell>
          <cell r="D781">
            <v>44943</v>
          </cell>
          <cell r="F781">
            <v>189900</v>
          </cell>
          <cell r="G781" t="str">
            <v>SALDO A FAVOR DEL PRESTADOR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P781">
            <v>0</v>
          </cell>
          <cell r="Q781">
            <v>0</v>
          </cell>
          <cell r="R781">
            <v>0</v>
          </cell>
        </row>
        <row r="782">
          <cell r="A782" t="str">
            <v>SSCO0007281793</v>
          </cell>
          <cell r="B782">
            <v>7281793</v>
          </cell>
          <cell r="C782">
            <v>44943</v>
          </cell>
          <cell r="D782">
            <v>44943</v>
          </cell>
          <cell r="F782">
            <v>423346</v>
          </cell>
          <cell r="G782" t="str">
            <v>SALDO A FAVOR DEL PRESTADOR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P782">
            <v>0</v>
          </cell>
          <cell r="Q782">
            <v>0</v>
          </cell>
          <cell r="R782">
            <v>0</v>
          </cell>
        </row>
        <row r="783">
          <cell r="A783" t="str">
            <v>SSCO0007281686</v>
          </cell>
          <cell r="B783">
            <v>7281686</v>
          </cell>
          <cell r="C783">
            <v>44943</v>
          </cell>
          <cell r="D783">
            <v>44943</v>
          </cell>
          <cell r="F783">
            <v>140057</v>
          </cell>
          <cell r="G783" t="str">
            <v>SALDO A FAVOR DEL PRESTADOR</v>
          </cell>
          <cell r="H783">
            <v>0</v>
          </cell>
          <cell r="I783">
            <v>0</v>
          </cell>
          <cell r="J783">
            <v>0</v>
          </cell>
          <cell r="K783">
            <v>0</v>
          </cell>
          <cell r="L783">
            <v>0</v>
          </cell>
          <cell r="M783">
            <v>0</v>
          </cell>
          <cell r="N783">
            <v>0</v>
          </cell>
          <cell r="P783">
            <v>0</v>
          </cell>
          <cell r="Q783">
            <v>0</v>
          </cell>
          <cell r="R783">
            <v>0</v>
          </cell>
        </row>
        <row r="784">
          <cell r="A784" t="str">
            <v>SSCO0007282003</v>
          </cell>
          <cell r="B784">
            <v>7282003</v>
          </cell>
          <cell r="C784">
            <v>44943</v>
          </cell>
          <cell r="D784">
            <v>44943</v>
          </cell>
          <cell r="F784">
            <v>76200</v>
          </cell>
          <cell r="G784" t="str">
            <v>SALDO A FAVOR DEL PRESTADOR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P784">
            <v>0</v>
          </cell>
          <cell r="Q784">
            <v>0</v>
          </cell>
          <cell r="R784">
            <v>0</v>
          </cell>
        </row>
        <row r="785">
          <cell r="A785" t="str">
            <v>SSCO0007282275</v>
          </cell>
          <cell r="B785">
            <v>7282275</v>
          </cell>
          <cell r="C785">
            <v>44944</v>
          </cell>
          <cell r="D785">
            <v>44944</v>
          </cell>
          <cell r="F785">
            <v>699637</v>
          </cell>
          <cell r="G785" t="str">
            <v>SALDO A FAVOR DEL PRESTADOR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P785">
            <v>0</v>
          </cell>
          <cell r="Q785">
            <v>0</v>
          </cell>
          <cell r="R785">
            <v>0</v>
          </cell>
        </row>
        <row r="786">
          <cell r="A786" t="str">
            <v>SSCO0007282029</v>
          </cell>
          <cell r="B786">
            <v>7282029</v>
          </cell>
          <cell r="C786">
            <v>44944</v>
          </cell>
          <cell r="D786">
            <v>44944</v>
          </cell>
          <cell r="F786">
            <v>253486</v>
          </cell>
          <cell r="G786" t="str">
            <v>SALDO A FAVOR DEL PRESTADOR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P786">
            <v>0</v>
          </cell>
          <cell r="Q786">
            <v>0</v>
          </cell>
          <cell r="R786">
            <v>0</v>
          </cell>
        </row>
        <row r="787">
          <cell r="A787" t="str">
            <v>SSCO0007282566</v>
          </cell>
          <cell r="B787">
            <v>7282566</v>
          </cell>
          <cell r="C787">
            <v>44945</v>
          </cell>
          <cell r="D787">
            <v>44945</v>
          </cell>
          <cell r="F787">
            <v>523257</v>
          </cell>
          <cell r="G787" t="str">
            <v>SALDO A FAVOR DEL PRESTADOR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P787">
            <v>0</v>
          </cell>
          <cell r="Q787">
            <v>0</v>
          </cell>
          <cell r="R787">
            <v>0</v>
          </cell>
        </row>
        <row r="788">
          <cell r="A788" t="str">
            <v>SSCO0007283144</v>
          </cell>
          <cell r="B788">
            <v>7283144</v>
          </cell>
          <cell r="C788">
            <v>44948</v>
          </cell>
          <cell r="D788">
            <v>44948</v>
          </cell>
          <cell r="F788">
            <v>563888</v>
          </cell>
          <cell r="G788" t="str">
            <v>SALDO A FAVOR DEL PRESTADOR</v>
          </cell>
          <cell r="H788">
            <v>0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P788">
            <v>0</v>
          </cell>
          <cell r="Q788">
            <v>0</v>
          </cell>
          <cell r="R788">
            <v>0</v>
          </cell>
        </row>
        <row r="789">
          <cell r="A789" t="str">
            <v>SSCO0007283246</v>
          </cell>
          <cell r="B789">
            <v>7283246</v>
          </cell>
          <cell r="C789">
            <v>44948</v>
          </cell>
          <cell r="D789">
            <v>44948</v>
          </cell>
          <cell r="F789">
            <v>77107</v>
          </cell>
          <cell r="G789" t="str">
            <v>SALDO A FAVOR DEL PRESTADOR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  <cell r="P789">
            <v>0</v>
          </cell>
          <cell r="Q789">
            <v>0</v>
          </cell>
          <cell r="R789">
            <v>0</v>
          </cell>
        </row>
        <row r="790">
          <cell r="A790" t="str">
            <v>SSCO0007283507</v>
          </cell>
          <cell r="B790">
            <v>7283507</v>
          </cell>
          <cell r="C790">
            <v>44949</v>
          </cell>
          <cell r="D790">
            <v>44949</v>
          </cell>
          <cell r="F790">
            <v>1291275</v>
          </cell>
          <cell r="G790" t="str">
            <v>EN REVISION</v>
          </cell>
          <cell r="H790">
            <v>0</v>
          </cell>
          <cell r="I790">
            <v>1291275</v>
          </cell>
          <cell r="J790">
            <v>0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  <cell r="P790">
            <v>0</v>
          </cell>
          <cell r="Q790">
            <v>0</v>
          </cell>
          <cell r="R790">
            <v>0</v>
          </cell>
        </row>
        <row r="791">
          <cell r="A791" t="str">
            <v>SSCO0007283546</v>
          </cell>
          <cell r="B791">
            <v>7283546</v>
          </cell>
          <cell r="C791">
            <v>44949</v>
          </cell>
          <cell r="D791">
            <v>44949</v>
          </cell>
          <cell r="F791">
            <v>2117908</v>
          </cell>
          <cell r="G791" t="str">
            <v>EN REVISION</v>
          </cell>
          <cell r="H791">
            <v>0</v>
          </cell>
          <cell r="I791">
            <v>2117908</v>
          </cell>
          <cell r="J791">
            <v>0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  <cell r="P791">
            <v>0</v>
          </cell>
          <cell r="Q791">
            <v>0</v>
          </cell>
          <cell r="R791">
            <v>0</v>
          </cell>
        </row>
        <row r="792">
          <cell r="A792" t="str">
            <v>SSCO0007283888</v>
          </cell>
          <cell r="B792">
            <v>7283888</v>
          </cell>
          <cell r="C792">
            <v>44950</v>
          </cell>
          <cell r="D792">
            <v>44950</v>
          </cell>
          <cell r="F792">
            <v>2161576</v>
          </cell>
          <cell r="G792" t="str">
            <v>EN REVISION</v>
          </cell>
          <cell r="H792">
            <v>0</v>
          </cell>
          <cell r="I792">
            <v>2161576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P792">
            <v>0</v>
          </cell>
          <cell r="Q792">
            <v>0</v>
          </cell>
          <cell r="R792">
            <v>0</v>
          </cell>
        </row>
        <row r="793">
          <cell r="A793" t="str">
            <v>SSCO0007283931</v>
          </cell>
          <cell r="B793">
            <v>7283931</v>
          </cell>
          <cell r="C793">
            <v>44950</v>
          </cell>
          <cell r="D793">
            <v>44950</v>
          </cell>
          <cell r="F793">
            <v>316300</v>
          </cell>
          <cell r="G793" t="str">
            <v>SALDO A FAVOR DEL PRESTADOR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P793">
            <v>0</v>
          </cell>
          <cell r="Q793">
            <v>0</v>
          </cell>
          <cell r="R793">
            <v>0</v>
          </cell>
        </row>
        <row r="794">
          <cell r="A794" t="str">
            <v>SSCO0007283946</v>
          </cell>
          <cell r="B794">
            <v>7283946</v>
          </cell>
          <cell r="C794">
            <v>44950</v>
          </cell>
          <cell r="D794">
            <v>44950</v>
          </cell>
          <cell r="F794">
            <v>162051</v>
          </cell>
          <cell r="G794" t="str">
            <v>SALDO A FAVOR DEL PRESTADOR</v>
          </cell>
          <cell r="H794">
            <v>0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P794">
            <v>0</v>
          </cell>
          <cell r="Q794">
            <v>0</v>
          </cell>
          <cell r="R794">
            <v>0</v>
          </cell>
        </row>
        <row r="795">
          <cell r="A795" t="str">
            <v>SSCO0007283578</v>
          </cell>
          <cell r="B795">
            <v>7283578</v>
          </cell>
          <cell r="C795">
            <v>44950</v>
          </cell>
          <cell r="D795">
            <v>44950</v>
          </cell>
          <cell r="F795">
            <v>76200</v>
          </cell>
          <cell r="G795" t="str">
            <v>SALDO A FAVOR DEL PRESTADOR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P795">
            <v>0</v>
          </cell>
          <cell r="Q795">
            <v>0</v>
          </cell>
          <cell r="R795">
            <v>0</v>
          </cell>
        </row>
        <row r="796">
          <cell r="A796" t="str">
            <v>SSCO0007283843</v>
          </cell>
          <cell r="B796">
            <v>7283843</v>
          </cell>
          <cell r="C796">
            <v>44950</v>
          </cell>
          <cell r="D796">
            <v>44950</v>
          </cell>
          <cell r="F796">
            <v>533981</v>
          </cell>
          <cell r="G796" t="str">
            <v>SALDO A FAVOR DEL PRESTADOR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P796">
            <v>0</v>
          </cell>
          <cell r="Q796">
            <v>0</v>
          </cell>
          <cell r="R796">
            <v>0</v>
          </cell>
        </row>
        <row r="797">
          <cell r="A797" t="str">
            <v>SSCO0007284224</v>
          </cell>
          <cell r="B797">
            <v>7284224</v>
          </cell>
          <cell r="C797">
            <v>44951</v>
          </cell>
          <cell r="D797">
            <v>44951</v>
          </cell>
          <cell r="F797">
            <v>1355051</v>
          </cell>
          <cell r="G797" t="str">
            <v>SALDO A FAVOR DEL PRESTADOR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P797">
            <v>0</v>
          </cell>
          <cell r="Q797">
            <v>0</v>
          </cell>
          <cell r="R797">
            <v>0</v>
          </cell>
        </row>
        <row r="798">
          <cell r="A798" t="str">
            <v>SSCO0007284483</v>
          </cell>
          <cell r="B798">
            <v>7284483</v>
          </cell>
          <cell r="C798">
            <v>44952</v>
          </cell>
          <cell r="D798">
            <v>44952</v>
          </cell>
          <cell r="F798">
            <v>2485465</v>
          </cell>
          <cell r="G798" t="str">
            <v>EN REVISION</v>
          </cell>
          <cell r="H798">
            <v>0</v>
          </cell>
          <cell r="I798">
            <v>2485465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P798">
            <v>0</v>
          </cell>
          <cell r="Q798">
            <v>0</v>
          </cell>
          <cell r="R798">
            <v>0</v>
          </cell>
        </row>
        <row r="799">
          <cell r="A799" t="str">
            <v>SSCO0007284685</v>
          </cell>
          <cell r="B799">
            <v>7284685</v>
          </cell>
          <cell r="C799">
            <v>44952</v>
          </cell>
          <cell r="D799">
            <v>44952</v>
          </cell>
          <cell r="F799">
            <v>1971221</v>
          </cell>
          <cell r="G799" t="str">
            <v>EN REVISION</v>
          </cell>
          <cell r="H799">
            <v>0</v>
          </cell>
          <cell r="I799">
            <v>1971221</v>
          </cell>
          <cell r="J799">
            <v>0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  <cell r="P799">
            <v>0</v>
          </cell>
          <cell r="Q799">
            <v>0</v>
          </cell>
          <cell r="R799">
            <v>0</v>
          </cell>
        </row>
        <row r="800">
          <cell r="A800" t="str">
            <v>SSCO0007284607</v>
          </cell>
          <cell r="B800">
            <v>7284607</v>
          </cell>
          <cell r="C800">
            <v>44952</v>
          </cell>
          <cell r="D800">
            <v>44952</v>
          </cell>
          <cell r="F800">
            <v>76200</v>
          </cell>
          <cell r="G800" t="str">
            <v>SALDO A FAVOR DEL PRESTADOR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P800">
            <v>0</v>
          </cell>
          <cell r="Q800">
            <v>0</v>
          </cell>
          <cell r="R800">
            <v>0</v>
          </cell>
        </row>
        <row r="801">
          <cell r="A801" t="str">
            <v>SSCO0007284722</v>
          </cell>
          <cell r="B801">
            <v>7284722</v>
          </cell>
          <cell r="C801">
            <v>44952</v>
          </cell>
          <cell r="D801">
            <v>44952</v>
          </cell>
          <cell r="F801">
            <v>386101</v>
          </cell>
          <cell r="G801" t="str">
            <v>SALDO A FAVOR DEL PRESTADOR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P801">
            <v>0</v>
          </cell>
          <cell r="Q801">
            <v>0</v>
          </cell>
          <cell r="R801">
            <v>0</v>
          </cell>
        </row>
        <row r="802">
          <cell r="A802" t="str">
            <v>SSCO0007284659</v>
          </cell>
          <cell r="B802">
            <v>7284659</v>
          </cell>
          <cell r="C802">
            <v>44952</v>
          </cell>
          <cell r="D802">
            <v>44952</v>
          </cell>
          <cell r="F802">
            <v>253254</v>
          </cell>
          <cell r="G802" t="str">
            <v>SALDO A FAVOR DEL PRESTADOR</v>
          </cell>
          <cell r="H802">
            <v>0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P802">
            <v>0</v>
          </cell>
          <cell r="Q802">
            <v>0</v>
          </cell>
          <cell r="R802">
            <v>0</v>
          </cell>
        </row>
        <row r="803">
          <cell r="A803" t="str">
            <v>SSCO0007284918</v>
          </cell>
          <cell r="B803">
            <v>7284918</v>
          </cell>
          <cell r="C803">
            <v>44953</v>
          </cell>
          <cell r="D803">
            <v>44953</v>
          </cell>
          <cell r="F803">
            <v>132300</v>
          </cell>
          <cell r="G803" t="str">
            <v>SALDO A FAVOR DEL PRESTADOR</v>
          </cell>
          <cell r="H803">
            <v>0</v>
          </cell>
          <cell r="I803">
            <v>0</v>
          </cell>
          <cell r="J803">
            <v>0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  <cell r="P803">
            <v>0</v>
          </cell>
          <cell r="Q803">
            <v>0</v>
          </cell>
          <cell r="R803">
            <v>0</v>
          </cell>
        </row>
        <row r="804">
          <cell r="A804" t="str">
            <v>SSCO0007284765</v>
          </cell>
          <cell r="B804">
            <v>7284765</v>
          </cell>
          <cell r="C804">
            <v>44953</v>
          </cell>
          <cell r="D804">
            <v>44953</v>
          </cell>
          <cell r="F804">
            <v>486900</v>
          </cell>
          <cell r="G804" t="str">
            <v>SALDO A FAVOR DEL PRESTADOR</v>
          </cell>
          <cell r="H804">
            <v>0</v>
          </cell>
          <cell r="I804">
            <v>0</v>
          </cell>
          <cell r="J804">
            <v>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  <cell r="P804">
            <v>0</v>
          </cell>
          <cell r="Q804">
            <v>0</v>
          </cell>
          <cell r="R804">
            <v>0</v>
          </cell>
        </row>
        <row r="805">
          <cell r="A805" t="str">
            <v>SSCO0007284941</v>
          </cell>
          <cell r="B805">
            <v>7284941</v>
          </cell>
          <cell r="C805">
            <v>44953</v>
          </cell>
          <cell r="D805">
            <v>44953</v>
          </cell>
          <cell r="F805">
            <v>906075</v>
          </cell>
          <cell r="G805" t="str">
            <v>SALDO A FAVOR DEL PRESTADOR</v>
          </cell>
          <cell r="H805">
            <v>0</v>
          </cell>
          <cell r="I805">
            <v>0</v>
          </cell>
          <cell r="J805">
            <v>0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  <cell r="P805">
            <v>0</v>
          </cell>
          <cell r="Q805">
            <v>0</v>
          </cell>
          <cell r="R805">
            <v>0</v>
          </cell>
        </row>
        <row r="806">
          <cell r="A806" t="str">
            <v>SSCO0007284756</v>
          </cell>
          <cell r="B806">
            <v>7284756</v>
          </cell>
          <cell r="C806">
            <v>44953</v>
          </cell>
          <cell r="D806">
            <v>44953</v>
          </cell>
          <cell r="F806">
            <v>145000</v>
          </cell>
          <cell r="G806" t="str">
            <v>SALDO A FAVOR DEL PRESTADOR</v>
          </cell>
          <cell r="H806">
            <v>0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P806">
            <v>0</v>
          </cell>
          <cell r="Q806">
            <v>0</v>
          </cell>
          <cell r="R806">
            <v>0</v>
          </cell>
        </row>
        <row r="807">
          <cell r="A807" t="str">
            <v>SSCO0007285283</v>
          </cell>
          <cell r="B807">
            <v>7285283</v>
          </cell>
          <cell r="C807">
            <v>44954</v>
          </cell>
          <cell r="D807">
            <v>44954</v>
          </cell>
          <cell r="F807">
            <v>76241</v>
          </cell>
          <cell r="G807" t="str">
            <v>SALDO A FAVOR DEL PRESTADOR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  <cell r="P807">
            <v>0</v>
          </cell>
          <cell r="Q807">
            <v>0</v>
          </cell>
          <cell r="R807">
            <v>0</v>
          </cell>
        </row>
        <row r="808">
          <cell r="A808" t="str">
            <v>SSCO0007285342</v>
          </cell>
          <cell r="B808">
            <v>7285342</v>
          </cell>
          <cell r="C808">
            <v>44955</v>
          </cell>
          <cell r="D808">
            <v>44955</v>
          </cell>
          <cell r="F808">
            <v>556147</v>
          </cell>
          <cell r="G808" t="str">
            <v>SALDO A FAVOR DEL PRESTADOR</v>
          </cell>
          <cell r="H808">
            <v>0</v>
          </cell>
          <cell r="I808">
            <v>0</v>
          </cell>
          <cell r="J808">
            <v>0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  <cell r="P808">
            <v>0</v>
          </cell>
          <cell r="Q808">
            <v>0</v>
          </cell>
          <cell r="R808">
            <v>0</v>
          </cell>
        </row>
        <row r="809">
          <cell r="A809" t="str">
            <v>SSCO0007285796</v>
          </cell>
          <cell r="B809">
            <v>7285796</v>
          </cell>
          <cell r="C809">
            <v>44956</v>
          </cell>
          <cell r="D809">
            <v>44956</v>
          </cell>
          <cell r="F809">
            <v>126091</v>
          </cell>
          <cell r="G809" t="str">
            <v>EN REVISION</v>
          </cell>
          <cell r="H809">
            <v>0</v>
          </cell>
          <cell r="I809">
            <v>126091</v>
          </cell>
          <cell r="J809">
            <v>0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  <cell r="P809">
            <v>0</v>
          </cell>
          <cell r="Q809">
            <v>0</v>
          </cell>
          <cell r="R809">
            <v>0</v>
          </cell>
        </row>
        <row r="810">
          <cell r="A810" t="str">
            <v>SSCO0007285917</v>
          </cell>
          <cell r="B810">
            <v>7285917</v>
          </cell>
          <cell r="C810">
            <v>44957</v>
          </cell>
          <cell r="D810">
            <v>44957</v>
          </cell>
          <cell r="F810">
            <v>2769702</v>
          </cell>
          <cell r="G810" t="str">
            <v>EN REVISION</v>
          </cell>
          <cell r="H810">
            <v>0</v>
          </cell>
          <cell r="I810">
            <v>2769702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P810">
            <v>0</v>
          </cell>
          <cell r="Q810">
            <v>0</v>
          </cell>
          <cell r="R810">
            <v>0</v>
          </cell>
        </row>
        <row r="811">
          <cell r="A811" t="str">
            <v>SSCO0007286115</v>
          </cell>
          <cell r="B811">
            <v>7286115</v>
          </cell>
          <cell r="C811">
            <v>44957</v>
          </cell>
          <cell r="D811">
            <v>44957</v>
          </cell>
          <cell r="F811">
            <v>1831694</v>
          </cell>
          <cell r="G811" t="str">
            <v>EN REVISION</v>
          </cell>
          <cell r="H811">
            <v>0</v>
          </cell>
          <cell r="I811">
            <v>1831694</v>
          </cell>
          <cell r="J811">
            <v>0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  <cell r="P811">
            <v>0</v>
          </cell>
          <cell r="Q811">
            <v>0</v>
          </cell>
          <cell r="R811">
            <v>0</v>
          </cell>
        </row>
        <row r="812">
          <cell r="A812" t="str">
            <v>SSCO0007286299</v>
          </cell>
          <cell r="B812">
            <v>7286299</v>
          </cell>
          <cell r="C812">
            <v>44957</v>
          </cell>
          <cell r="D812">
            <v>44957</v>
          </cell>
          <cell r="F812">
            <v>3962716</v>
          </cell>
          <cell r="G812" t="str">
            <v>EN REVISION</v>
          </cell>
          <cell r="H812">
            <v>0</v>
          </cell>
          <cell r="I812">
            <v>3962716</v>
          </cell>
          <cell r="J812">
            <v>0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  <cell r="P812">
            <v>0</v>
          </cell>
          <cell r="Q812">
            <v>0</v>
          </cell>
          <cell r="R812">
            <v>0</v>
          </cell>
        </row>
        <row r="813">
          <cell r="A813" t="str">
            <v>SSCO0007286138</v>
          </cell>
          <cell r="B813">
            <v>7286138</v>
          </cell>
          <cell r="C813">
            <v>44957</v>
          </cell>
          <cell r="D813">
            <v>44957</v>
          </cell>
          <cell r="F813">
            <v>7548866</v>
          </cell>
          <cell r="G813" t="str">
            <v>EN REVISION</v>
          </cell>
          <cell r="H813">
            <v>0</v>
          </cell>
          <cell r="I813">
            <v>7548866</v>
          </cell>
          <cell r="J813">
            <v>0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  <cell r="P813">
            <v>0</v>
          </cell>
          <cell r="Q813">
            <v>0</v>
          </cell>
          <cell r="R813">
            <v>0</v>
          </cell>
        </row>
        <row r="814">
          <cell r="A814" t="str">
            <v>SSCO0007286528</v>
          </cell>
          <cell r="B814">
            <v>7286528</v>
          </cell>
          <cell r="C814">
            <v>44958</v>
          </cell>
          <cell r="D814">
            <v>44958</v>
          </cell>
          <cell r="F814">
            <v>77180</v>
          </cell>
          <cell r="G814" t="str">
            <v>NO RADICADA</v>
          </cell>
          <cell r="H814">
            <v>77180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P814">
            <v>0</v>
          </cell>
          <cell r="Q814">
            <v>0</v>
          </cell>
          <cell r="R814">
            <v>0</v>
          </cell>
        </row>
        <row r="815">
          <cell r="A815" t="str">
            <v>SSCO0007286737</v>
          </cell>
          <cell r="B815">
            <v>7286737</v>
          </cell>
          <cell r="C815">
            <v>44958</v>
          </cell>
          <cell r="D815">
            <v>44958</v>
          </cell>
          <cell r="F815">
            <v>111947</v>
          </cell>
          <cell r="G815" t="str">
            <v>NO RADICADA</v>
          </cell>
          <cell r="H815">
            <v>111947</v>
          </cell>
          <cell r="I815">
            <v>0</v>
          </cell>
          <cell r="J815">
            <v>0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  <cell r="P815">
            <v>0</v>
          </cell>
          <cell r="Q815">
            <v>0</v>
          </cell>
          <cell r="R815">
            <v>0</v>
          </cell>
        </row>
        <row r="816">
          <cell r="A816" t="str">
            <v>SSCO0007286775</v>
          </cell>
          <cell r="B816">
            <v>7286775</v>
          </cell>
          <cell r="C816">
            <v>44959</v>
          </cell>
          <cell r="D816">
            <v>44959</v>
          </cell>
          <cell r="F816">
            <v>76200</v>
          </cell>
          <cell r="G816" t="str">
            <v>NO RADICADA</v>
          </cell>
          <cell r="H816">
            <v>76200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P816">
            <v>0</v>
          </cell>
          <cell r="Q816">
            <v>0</v>
          </cell>
          <cell r="R816">
            <v>0</v>
          </cell>
        </row>
        <row r="817">
          <cell r="A817" t="str">
            <v>SSCO0007287220</v>
          </cell>
          <cell r="B817">
            <v>7287220</v>
          </cell>
          <cell r="C817">
            <v>44960</v>
          </cell>
          <cell r="D817">
            <v>44960</v>
          </cell>
          <cell r="F817">
            <v>573526</v>
          </cell>
          <cell r="G817" t="str">
            <v>NO RADICADA</v>
          </cell>
          <cell r="H817">
            <v>573526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P817">
            <v>0</v>
          </cell>
          <cell r="Q817">
            <v>0</v>
          </cell>
          <cell r="R817">
            <v>0</v>
          </cell>
        </row>
        <row r="818">
          <cell r="A818" t="str">
            <v>SSCO0007287295</v>
          </cell>
          <cell r="B818">
            <v>7287295</v>
          </cell>
          <cell r="C818">
            <v>44960</v>
          </cell>
          <cell r="D818">
            <v>44960</v>
          </cell>
          <cell r="F818">
            <v>926878</v>
          </cell>
          <cell r="G818" t="str">
            <v>NO RADICADA</v>
          </cell>
          <cell r="H818">
            <v>926878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P818">
            <v>0</v>
          </cell>
          <cell r="Q818">
            <v>0</v>
          </cell>
          <cell r="R818">
            <v>0</v>
          </cell>
        </row>
        <row r="819">
          <cell r="A819" t="str">
            <v>SSCO0007287437</v>
          </cell>
          <cell r="B819">
            <v>7287437</v>
          </cell>
          <cell r="C819">
            <v>44961</v>
          </cell>
          <cell r="D819">
            <v>44961</v>
          </cell>
          <cell r="F819">
            <v>187447</v>
          </cell>
          <cell r="G819" t="str">
            <v>NO RADICADA</v>
          </cell>
          <cell r="H819">
            <v>187447</v>
          </cell>
          <cell r="I819">
            <v>0</v>
          </cell>
          <cell r="J819">
            <v>0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  <cell r="P819">
            <v>0</v>
          </cell>
          <cell r="Q819">
            <v>0</v>
          </cell>
          <cell r="R819">
            <v>0</v>
          </cell>
        </row>
        <row r="820">
          <cell r="A820" t="str">
            <v>SSCO0007287670</v>
          </cell>
          <cell r="B820">
            <v>7287670</v>
          </cell>
          <cell r="C820">
            <v>44962</v>
          </cell>
          <cell r="D820">
            <v>44962</v>
          </cell>
          <cell r="F820">
            <v>76200</v>
          </cell>
          <cell r="G820" t="str">
            <v>EN REVISION</v>
          </cell>
          <cell r="H820">
            <v>0</v>
          </cell>
          <cell r="I820">
            <v>76200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P820">
            <v>0</v>
          </cell>
          <cell r="Q820">
            <v>0</v>
          </cell>
          <cell r="R820">
            <v>0</v>
          </cell>
        </row>
        <row r="821">
          <cell r="A821" t="str">
            <v>SSCO0007287642</v>
          </cell>
          <cell r="B821">
            <v>7287642</v>
          </cell>
          <cell r="C821">
            <v>44962</v>
          </cell>
          <cell r="D821">
            <v>44962</v>
          </cell>
          <cell r="F821">
            <v>589905</v>
          </cell>
          <cell r="G821" t="str">
            <v>NO RADICADA</v>
          </cell>
          <cell r="H821">
            <v>589905</v>
          </cell>
          <cell r="I821">
            <v>0</v>
          </cell>
          <cell r="J821">
            <v>0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  <cell r="P821">
            <v>0</v>
          </cell>
          <cell r="Q821">
            <v>0</v>
          </cell>
          <cell r="R821">
            <v>0</v>
          </cell>
        </row>
        <row r="822">
          <cell r="A822" t="str">
            <v>SSCO0007287616</v>
          </cell>
          <cell r="B822">
            <v>7287616</v>
          </cell>
          <cell r="C822">
            <v>44962</v>
          </cell>
          <cell r="D822">
            <v>44962</v>
          </cell>
          <cell r="F822">
            <v>85904</v>
          </cell>
          <cell r="G822" t="str">
            <v>NO RADICADA</v>
          </cell>
          <cell r="H822">
            <v>85904</v>
          </cell>
          <cell r="I822">
            <v>0</v>
          </cell>
          <cell r="J822">
            <v>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  <cell r="P822">
            <v>0</v>
          </cell>
          <cell r="Q822">
            <v>0</v>
          </cell>
          <cell r="R822">
            <v>0</v>
          </cell>
        </row>
        <row r="823">
          <cell r="A823" t="str">
            <v>SSCO0007287935</v>
          </cell>
          <cell r="B823">
            <v>7287935</v>
          </cell>
          <cell r="C823">
            <v>44963</v>
          </cell>
          <cell r="D823">
            <v>44963</v>
          </cell>
          <cell r="F823">
            <v>76798</v>
          </cell>
          <cell r="G823" t="str">
            <v>EN REVISION</v>
          </cell>
          <cell r="H823">
            <v>0</v>
          </cell>
          <cell r="I823">
            <v>76798</v>
          </cell>
          <cell r="J823">
            <v>0</v>
          </cell>
          <cell r="K823">
            <v>0</v>
          </cell>
          <cell r="L823">
            <v>0</v>
          </cell>
          <cell r="M823">
            <v>0</v>
          </cell>
          <cell r="N823">
            <v>0</v>
          </cell>
          <cell r="P823">
            <v>0</v>
          </cell>
          <cell r="Q823">
            <v>0</v>
          </cell>
          <cell r="R823">
            <v>0</v>
          </cell>
        </row>
        <row r="824">
          <cell r="A824" t="str">
            <v>SSCO0007287952</v>
          </cell>
          <cell r="B824">
            <v>7287952</v>
          </cell>
          <cell r="C824">
            <v>44963</v>
          </cell>
          <cell r="D824">
            <v>44963</v>
          </cell>
          <cell r="F824">
            <v>526812</v>
          </cell>
          <cell r="G824" t="str">
            <v>NO RADICADA</v>
          </cell>
          <cell r="H824">
            <v>526812</v>
          </cell>
          <cell r="I824">
            <v>0</v>
          </cell>
          <cell r="J824">
            <v>0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  <cell r="P824">
            <v>0</v>
          </cell>
          <cell r="Q824">
            <v>0</v>
          </cell>
          <cell r="R824">
            <v>0</v>
          </cell>
        </row>
        <row r="825">
          <cell r="A825" t="str">
            <v>SSCO0007287700</v>
          </cell>
          <cell r="B825">
            <v>7287700</v>
          </cell>
          <cell r="C825">
            <v>44963</v>
          </cell>
          <cell r="D825">
            <v>44963</v>
          </cell>
          <cell r="F825">
            <v>76732</v>
          </cell>
          <cell r="G825" t="str">
            <v>NO RADICADA</v>
          </cell>
          <cell r="H825">
            <v>76732</v>
          </cell>
          <cell r="I825">
            <v>0</v>
          </cell>
          <cell r="J825">
            <v>0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  <cell r="P825">
            <v>0</v>
          </cell>
          <cell r="Q825">
            <v>0</v>
          </cell>
          <cell r="R825">
            <v>0</v>
          </cell>
        </row>
        <row r="826">
          <cell r="A826" t="str">
            <v>SSCO0007288032</v>
          </cell>
          <cell r="B826">
            <v>7288032</v>
          </cell>
          <cell r="C826">
            <v>44964</v>
          </cell>
          <cell r="D826">
            <v>44964</v>
          </cell>
          <cell r="F826">
            <v>489600</v>
          </cell>
          <cell r="G826" t="str">
            <v>NO RADICADA</v>
          </cell>
          <cell r="H826">
            <v>489600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P826">
            <v>0</v>
          </cell>
          <cell r="Q826">
            <v>0</v>
          </cell>
          <cell r="R826">
            <v>0</v>
          </cell>
        </row>
        <row r="827">
          <cell r="A827" t="str">
            <v>SSCO0007288016</v>
          </cell>
          <cell r="B827">
            <v>7288016</v>
          </cell>
          <cell r="C827">
            <v>44964</v>
          </cell>
          <cell r="D827">
            <v>44964</v>
          </cell>
          <cell r="F827">
            <v>76714</v>
          </cell>
          <cell r="G827" t="str">
            <v>NO RADICADA</v>
          </cell>
          <cell r="H827">
            <v>76714</v>
          </cell>
          <cell r="I827">
            <v>0</v>
          </cell>
          <cell r="J827">
            <v>0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  <cell r="P827">
            <v>0</v>
          </cell>
          <cell r="Q827">
            <v>0</v>
          </cell>
          <cell r="R827">
            <v>0</v>
          </cell>
        </row>
        <row r="828">
          <cell r="A828" t="str">
            <v>SSCO0007288612</v>
          </cell>
          <cell r="B828">
            <v>7288612</v>
          </cell>
          <cell r="C828">
            <v>44965</v>
          </cell>
          <cell r="D828">
            <v>44965</v>
          </cell>
          <cell r="F828">
            <v>77147</v>
          </cell>
          <cell r="G828" t="str">
            <v>EN REVISION</v>
          </cell>
          <cell r="H828">
            <v>0</v>
          </cell>
          <cell r="I828">
            <v>77147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P828">
            <v>0</v>
          </cell>
          <cell r="Q828">
            <v>0</v>
          </cell>
          <cell r="R828">
            <v>0</v>
          </cell>
        </row>
        <row r="829">
          <cell r="A829" t="str">
            <v>SSCO0007288402</v>
          </cell>
          <cell r="B829">
            <v>7288402</v>
          </cell>
          <cell r="C829">
            <v>44965</v>
          </cell>
          <cell r="D829">
            <v>44965</v>
          </cell>
          <cell r="F829">
            <v>4021506</v>
          </cell>
          <cell r="G829" t="str">
            <v>EN REVISION</v>
          </cell>
          <cell r="H829">
            <v>0</v>
          </cell>
          <cell r="I829">
            <v>4021506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P829">
            <v>0</v>
          </cell>
          <cell r="Q829">
            <v>0</v>
          </cell>
          <cell r="R829">
            <v>0</v>
          </cell>
        </row>
        <row r="830">
          <cell r="A830" t="str">
            <v>SSCO0007288368</v>
          </cell>
          <cell r="B830">
            <v>7288368</v>
          </cell>
          <cell r="C830">
            <v>44965</v>
          </cell>
          <cell r="D830">
            <v>44965</v>
          </cell>
          <cell r="F830">
            <v>76200</v>
          </cell>
          <cell r="G830" t="str">
            <v>NO RADICADA</v>
          </cell>
          <cell r="H830">
            <v>76200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P830">
            <v>0</v>
          </cell>
          <cell r="Q830">
            <v>0</v>
          </cell>
          <cell r="R830">
            <v>0</v>
          </cell>
        </row>
        <row r="831">
          <cell r="A831" t="str">
            <v>SSCO0007288615</v>
          </cell>
          <cell r="B831">
            <v>7288615</v>
          </cell>
          <cell r="C831">
            <v>44965</v>
          </cell>
          <cell r="D831">
            <v>44965</v>
          </cell>
          <cell r="F831">
            <v>211647</v>
          </cell>
          <cell r="G831" t="str">
            <v>NO RADICADA</v>
          </cell>
          <cell r="H831">
            <v>211647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P831">
            <v>0</v>
          </cell>
          <cell r="Q831">
            <v>0</v>
          </cell>
          <cell r="R831">
            <v>0</v>
          </cell>
        </row>
        <row r="832">
          <cell r="A832" t="str">
            <v>SSCO0007289032</v>
          </cell>
          <cell r="B832">
            <v>7289032</v>
          </cell>
          <cell r="C832">
            <v>44966</v>
          </cell>
          <cell r="D832">
            <v>44966</v>
          </cell>
          <cell r="F832">
            <v>2451509</v>
          </cell>
          <cell r="G832" t="str">
            <v>EN REVISION</v>
          </cell>
          <cell r="H832">
            <v>0</v>
          </cell>
          <cell r="I832">
            <v>2451509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P832">
            <v>0</v>
          </cell>
          <cell r="Q832">
            <v>0</v>
          </cell>
          <cell r="R832">
            <v>0</v>
          </cell>
        </row>
        <row r="833">
          <cell r="A833" t="str">
            <v>SSCO0007288996</v>
          </cell>
          <cell r="B833">
            <v>7288996</v>
          </cell>
          <cell r="C833">
            <v>44966</v>
          </cell>
          <cell r="D833">
            <v>44966</v>
          </cell>
          <cell r="F833">
            <v>76200</v>
          </cell>
          <cell r="G833" t="str">
            <v>NO RADICADA</v>
          </cell>
          <cell r="H833">
            <v>76200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P833">
            <v>0</v>
          </cell>
          <cell r="Q833">
            <v>0</v>
          </cell>
          <cell r="R833">
            <v>0</v>
          </cell>
        </row>
        <row r="834">
          <cell r="A834" t="str">
            <v>SSCO0007289311</v>
          </cell>
          <cell r="B834">
            <v>7289311</v>
          </cell>
          <cell r="C834">
            <v>44967</v>
          </cell>
          <cell r="D834">
            <v>44967</v>
          </cell>
          <cell r="F834">
            <v>76200</v>
          </cell>
          <cell r="G834" t="str">
            <v>EN REVISION</v>
          </cell>
          <cell r="H834">
            <v>0</v>
          </cell>
          <cell r="I834">
            <v>76200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P834">
            <v>0</v>
          </cell>
          <cell r="Q834">
            <v>0</v>
          </cell>
          <cell r="R834">
            <v>0</v>
          </cell>
        </row>
        <row r="835">
          <cell r="A835" t="str">
            <v>SSCO0007289357</v>
          </cell>
          <cell r="B835">
            <v>7289357</v>
          </cell>
          <cell r="C835">
            <v>44967</v>
          </cell>
          <cell r="D835">
            <v>44967</v>
          </cell>
          <cell r="F835">
            <v>76200</v>
          </cell>
          <cell r="G835" t="str">
            <v>NO RADICADA</v>
          </cell>
          <cell r="H835">
            <v>76200</v>
          </cell>
          <cell r="I835">
            <v>0</v>
          </cell>
          <cell r="J835">
            <v>0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  <cell r="P835">
            <v>0</v>
          </cell>
          <cell r="Q835">
            <v>0</v>
          </cell>
          <cell r="R835">
            <v>0</v>
          </cell>
        </row>
        <row r="836">
          <cell r="A836" t="str">
            <v>SSCO0007289419</v>
          </cell>
          <cell r="B836">
            <v>7289419</v>
          </cell>
          <cell r="C836">
            <v>44968</v>
          </cell>
          <cell r="D836">
            <v>44968</v>
          </cell>
          <cell r="F836">
            <v>76798</v>
          </cell>
          <cell r="G836" t="str">
            <v>NO RADICADA</v>
          </cell>
          <cell r="H836">
            <v>76798</v>
          </cell>
          <cell r="I836">
            <v>0</v>
          </cell>
          <cell r="J836">
            <v>0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  <cell r="P836">
            <v>0</v>
          </cell>
          <cell r="Q836">
            <v>0</v>
          </cell>
          <cell r="R836">
            <v>0</v>
          </cell>
        </row>
        <row r="837">
          <cell r="A837" t="str">
            <v>SSCO0007289397</v>
          </cell>
          <cell r="B837">
            <v>7289397</v>
          </cell>
          <cell r="C837">
            <v>44968</v>
          </cell>
          <cell r="D837">
            <v>44968</v>
          </cell>
          <cell r="F837">
            <v>313298</v>
          </cell>
          <cell r="G837" t="str">
            <v>NO RADICADA</v>
          </cell>
          <cell r="H837">
            <v>313298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P837">
            <v>0</v>
          </cell>
          <cell r="Q837">
            <v>0</v>
          </cell>
          <cell r="R837">
            <v>0</v>
          </cell>
        </row>
        <row r="838">
          <cell r="A838" t="str">
            <v>SSCO0007289553</v>
          </cell>
          <cell r="B838">
            <v>7289553</v>
          </cell>
          <cell r="C838">
            <v>44968</v>
          </cell>
          <cell r="D838">
            <v>44968</v>
          </cell>
          <cell r="F838">
            <v>76200</v>
          </cell>
          <cell r="G838" t="str">
            <v>NO RADICADA</v>
          </cell>
          <cell r="H838">
            <v>76200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P838">
            <v>0</v>
          </cell>
          <cell r="Q838">
            <v>0</v>
          </cell>
          <cell r="R838">
            <v>0</v>
          </cell>
        </row>
        <row r="839">
          <cell r="A839" t="str">
            <v>SSCO0007289710</v>
          </cell>
          <cell r="B839">
            <v>7289710</v>
          </cell>
          <cell r="C839">
            <v>44969</v>
          </cell>
          <cell r="D839">
            <v>44969</v>
          </cell>
          <cell r="F839">
            <v>214569</v>
          </cell>
          <cell r="G839" t="str">
            <v>NO RADICADA</v>
          </cell>
          <cell r="H839">
            <v>214569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P839">
            <v>0</v>
          </cell>
          <cell r="Q839">
            <v>0</v>
          </cell>
          <cell r="R839">
            <v>0</v>
          </cell>
        </row>
        <row r="840">
          <cell r="A840" t="str">
            <v>SSCO0007289732</v>
          </cell>
          <cell r="B840">
            <v>7289732</v>
          </cell>
          <cell r="C840">
            <v>44969</v>
          </cell>
          <cell r="D840">
            <v>44969</v>
          </cell>
          <cell r="F840">
            <v>379230</v>
          </cell>
          <cell r="G840" t="str">
            <v>NO RADICADA</v>
          </cell>
          <cell r="H840">
            <v>379230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P840">
            <v>0</v>
          </cell>
          <cell r="Q840">
            <v>0</v>
          </cell>
          <cell r="R840">
            <v>0</v>
          </cell>
        </row>
        <row r="841">
          <cell r="A841" t="str">
            <v>SSCO0007289575</v>
          </cell>
          <cell r="B841">
            <v>7289575</v>
          </cell>
          <cell r="C841">
            <v>44969</v>
          </cell>
          <cell r="D841">
            <v>44969</v>
          </cell>
          <cell r="F841">
            <v>76805</v>
          </cell>
          <cell r="G841" t="str">
            <v>NO RADICADA</v>
          </cell>
          <cell r="H841">
            <v>76805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P841">
            <v>0</v>
          </cell>
          <cell r="Q841">
            <v>0</v>
          </cell>
          <cell r="R841">
            <v>0</v>
          </cell>
        </row>
        <row r="842">
          <cell r="A842" t="str">
            <v>SSCO0007289868</v>
          </cell>
          <cell r="B842">
            <v>7289868</v>
          </cell>
          <cell r="C842">
            <v>44970</v>
          </cell>
          <cell r="D842">
            <v>44970</v>
          </cell>
          <cell r="F842">
            <v>14229854</v>
          </cell>
          <cell r="G842" t="str">
            <v>EN REVISION</v>
          </cell>
          <cell r="H842">
            <v>0</v>
          </cell>
          <cell r="I842">
            <v>14229854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P842">
            <v>0</v>
          </cell>
          <cell r="Q842">
            <v>0</v>
          </cell>
          <cell r="R842">
            <v>0</v>
          </cell>
        </row>
        <row r="843">
          <cell r="A843" t="str">
            <v>SSCO0007289869</v>
          </cell>
          <cell r="B843">
            <v>7289869</v>
          </cell>
          <cell r="C843">
            <v>44970</v>
          </cell>
          <cell r="D843">
            <v>44970</v>
          </cell>
          <cell r="F843">
            <v>32336</v>
          </cell>
          <cell r="G843" t="str">
            <v>EN REVISION</v>
          </cell>
          <cell r="H843">
            <v>0</v>
          </cell>
          <cell r="I843">
            <v>32336</v>
          </cell>
          <cell r="J843">
            <v>0</v>
          </cell>
          <cell r="K843">
            <v>0</v>
          </cell>
          <cell r="L843">
            <v>0</v>
          </cell>
          <cell r="M843">
            <v>0</v>
          </cell>
          <cell r="N843">
            <v>0</v>
          </cell>
          <cell r="P843">
            <v>0</v>
          </cell>
          <cell r="Q843">
            <v>0</v>
          </cell>
          <cell r="R843">
            <v>0</v>
          </cell>
        </row>
        <row r="844">
          <cell r="A844" t="str">
            <v>SSCO0007289887</v>
          </cell>
          <cell r="B844">
            <v>7289887</v>
          </cell>
          <cell r="C844">
            <v>44970</v>
          </cell>
          <cell r="D844">
            <v>44970</v>
          </cell>
          <cell r="F844">
            <v>4068132</v>
          </cell>
          <cell r="G844" t="str">
            <v>EN REVISION</v>
          </cell>
          <cell r="H844">
            <v>0</v>
          </cell>
          <cell r="I844">
            <v>4068132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P844">
            <v>0</v>
          </cell>
          <cell r="Q844">
            <v>0</v>
          </cell>
          <cell r="R844">
            <v>0</v>
          </cell>
        </row>
        <row r="845">
          <cell r="A845" t="str">
            <v>SSCO0007290027</v>
          </cell>
          <cell r="B845">
            <v>7290027</v>
          </cell>
          <cell r="C845">
            <v>44970</v>
          </cell>
          <cell r="D845">
            <v>44970</v>
          </cell>
          <cell r="F845">
            <v>308746</v>
          </cell>
          <cell r="G845" t="str">
            <v>NO RADICADA</v>
          </cell>
          <cell r="H845">
            <v>308746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P845">
            <v>0</v>
          </cell>
          <cell r="Q845">
            <v>0</v>
          </cell>
          <cell r="R845">
            <v>0</v>
          </cell>
        </row>
        <row r="846">
          <cell r="A846" t="str">
            <v>SSCO0007290142</v>
          </cell>
          <cell r="B846">
            <v>7290142</v>
          </cell>
          <cell r="C846">
            <v>44971</v>
          </cell>
          <cell r="D846">
            <v>44971</v>
          </cell>
          <cell r="F846">
            <v>1291157</v>
          </cell>
          <cell r="G846" t="str">
            <v>EN REVISION</v>
          </cell>
          <cell r="H846">
            <v>0</v>
          </cell>
          <cell r="I846">
            <v>1291157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P846">
            <v>0</v>
          </cell>
          <cell r="Q846">
            <v>0</v>
          </cell>
          <cell r="R846">
            <v>0</v>
          </cell>
        </row>
        <row r="847">
          <cell r="A847" t="str">
            <v>SSCO0007290400</v>
          </cell>
          <cell r="B847">
            <v>7290400</v>
          </cell>
          <cell r="C847">
            <v>44971</v>
          </cell>
          <cell r="D847">
            <v>44971</v>
          </cell>
          <cell r="F847">
            <v>4170281</v>
          </cell>
          <cell r="G847" t="str">
            <v>EN REVISION</v>
          </cell>
          <cell r="H847">
            <v>0</v>
          </cell>
          <cell r="I847">
            <v>4170281</v>
          </cell>
          <cell r="J847">
            <v>0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  <cell r="P847">
            <v>0</v>
          </cell>
          <cell r="Q847">
            <v>0</v>
          </cell>
          <cell r="R847">
            <v>0</v>
          </cell>
        </row>
        <row r="848">
          <cell r="A848" t="str">
            <v>SSCO0007290074</v>
          </cell>
          <cell r="B848">
            <v>7290074</v>
          </cell>
          <cell r="C848">
            <v>44971</v>
          </cell>
          <cell r="D848">
            <v>44971</v>
          </cell>
          <cell r="F848">
            <v>262944</v>
          </cell>
          <cell r="G848" t="str">
            <v>NO RADICADA</v>
          </cell>
          <cell r="H848">
            <v>262944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P848">
            <v>0</v>
          </cell>
          <cell r="Q848">
            <v>0</v>
          </cell>
          <cell r="R848">
            <v>0</v>
          </cell>
        </row>
        <row r="849">
          <cell r="A849" t="str">
            <v>SSCO0007290346</v>
          </cell>
          <cell r="B849">
            <v>7290346</v>
          </cell>
          <cell r="C849">
            <v>44971</v>
          </cell>
          <cell r="D849">
            <v>44971</v>
          </cell>
          <cell r="F849">
            <v>76200</v>
          </cell>
          <cell r="G849" t="str">
            <v>NO RADICADA</v>
          </cell>
          <cell r="H849">
            <v>76200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  <cell r="P849">
            <v>0</v>
          </cell>
          <cell r="Q849">
            <v>0</v>
          </cell>
          <cell r="R849">
            <v>0</v>
          </cell>
        </row>
        <row r="850">
          <cell r="A850" t="str">
            <v>SSCO0007290063</v>
          </cell>
          <cell r="B850">
            <v>7290063</v>
          </cell>
          <cell r="C850">
            <v>44971</v>
          </cell>
          <cell r="D850">
            <v>44971</v>
          </cell>
          <cell r="F850">
            <v>77703</v>
          </cell>
          <cell r="G850" t="str">
            <v>NO RADICADA</v>
          </cell>
          <cell r="H850">
            <v>77703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P850">
            <v>0</v>
          </cell>
          <cell r="Q850">
            <v>0</v>
          </cell>
          <cell r="R850">
            <v>0</v>
          </cell>
        </row>
        <row r="851">
          <cell r="A851" t="str">
            <v>SSCO0007290075</v>
          </cell>
          <cell r="B851">
            <v>7290075</v>
          </cell>
          <cell r="C851">
            <v>44971</v>
          </cell>
          <cell r="D851">
            <v>44971</v>
          </cell>
          <cell r="F851">
            <v>270491</v>
          </cell>
          <cell r="G851" t="str">
            <v>NO RADICADA</v>
          </cell>
          <cell r="H851">
            <v>270491</v>
          </cell>
          <cell r="I851">
            <v>0</v>
          </cell>
          <cell r="J851">
            <v>0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  <cell r="P851">
            <v>0</v>
          </cell>
          <cell r="Q851">
            <v>0</v>
          </cell>
          <cell r="R851">
            <v>0</v>
          </cell>
        </row>
        <row r="852">
          <cell r="A852" t="str">
            <v>SSCO0007290775</v>
          </cell>
          <cell r="B852">
            <v>7290775</v>
          </cell>
          <cell r="C852">
            <v>44972</v>
          </cell>
          <cell r="D852">
            <v>44972</v>
          </cell>
          <cell r="F852">
            <v>1095500</v>
          </cell>
          <cell r="G852" t="str">
            <v>EN REVISION</v>
          </cell>
          <cell r="H852">
            <v>0</v>
          </cell>
          <cell r="I852">
            <v>1095500</v>
          </cell>
          <cell r="J852">
            <v>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  <cell r="P852">
            <v>0</v>
          </cell>
          <cell r="Q852">
            <v>0</v>
          </cell>
          <cell r="R852">
            <v>0</v>
          </cell>
        </row>
        <row r="853">
          <cell r="A853" t="str">
            <v>SSCO0007290821</v>
          </cell>
          <cell r="B853">
            <v>7290821</v>
          </cell>
          <cell r="C853">
            <v>44972</v>
          </cell>
          <cell r="D853">
            <v>44972</v>
          </cell>
          <cell r="F853">
            <v>76798</v>
          </cell>
          <cell r="G853" t="str">
            <v>EN REVISION</v>
          </cell>
          <cell r="H853">
            <v>0</v>
          </cell>
          <cell r="I853">
            <v>76798</v>
          </cell>
          <cell r="J853">
            <v>0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  <cell r="P853">
            <v>0</v>
          </cell>
          <cell r="Q853">
            <v>0</v>
          </cell>
          <cell r="R853">
            <v>0</v>
          </cell>
        </row>
        <row r="854">
          <cell r="A854" t="str">
            <v>SSCO0007290823</v>
          </cell>
          <cell r="B854">
            <v>7290823</v>
          </cell>
          <cell r="C854">
            <v>44972</v>
          </cell>
          <cell r="D854">
            <v>44972</v>
          </cell>
          <cell r="F854">
            <v>76200</v>
          </cell>
          <cell r="G854" t="str">
            <v>NO RADICADA</v>
          </cell>
          <cell r="H854">
            <v>76200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P854">
            <v>0</v>
          </cell>
          <cell r="Q854">
            <v>0</v>
          </cell>
          <cell r="R854">
            <v>0</v>
          </cell>
        </row>
        <row r="855">
          <cell r="A855" t="str">
            <v>SSCO0007291062</v>
          </cell>
          <cell r="B855">
            <v>7291062</v>
          </cell>
          <cell r="C855">
            <v>44973</v>
          </cell>
          <cell r="D855">
            <v>44973</v>
          </cell>
          <cell r="F855">
            <v>76200</v>
          </cell>
          <cell r="G855" t="str">
            <v>NO RADICADA</v>
          </cell>
          <cell r="H855">
            <v>76200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P855">
            <v>0</v>
          </cell>
          <cell r="Q855">
            <v>0</v>
          </cell>
          <cell r="R855">
            <v>0</v>
          </cell>
        </row>
        <row r="856">
          <cell r="A856" t="str">
            <v>SSCO0007291276</v>
          </cell>
          <cell r="B856">
            <v>7291276</v>
          </cell>
          <cell r="C856">
            <v>44973</v>
          </cell>
          <cell r="D856">
            <v>44973</v>
          </cell>
          <cell r="F856">
            <v>76864</v>
          </cell>
          <cell r="G856" t="str">
            <v>NO RADICADA</v>
          </cell>
          <cell r="H856">
            <v>76864</v>
          </cell>
          <cell r="I856">
            <v>0</v>
          </cell>
          <cell r="J856">
            <v>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  <cell r="P856">
            <v>0</v>
          </cell>
          <cell r="Q856">
            <v>0</v>
          </cell>
          <cell r="R856">
            <v>0</v>
          </cell>
        </row>
        <row r="857">
          <cell r="A857" t="str">
            <v>SSCO0007290848</v>
          </cell>
          <cell r="B857">
            <v>7290848</v>
          </cell>
          <cell r="C857">
            <v>44973</v>
          </cell>
          <cell r="D857">
            <v>44973</v>
          </cell>
          <cell r="F857">
            <v>111000</v>
          </cell>
          <cell r="G857" t="str">
            <v>NO RADICADA</v>
          </cell>
          <cell r="H857">
            <v>111000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P857">
            <v>0</v>
          </cell>
          <cell r="Q857">
            <v>0</v>
          </cell>
          <cell r="R857">
            <v>0</v>
          </cell>
        </row>
        <row r="858">
          <cell r="A858" t="str">
            <v>SSCO0007291628</v>
          </cell>
          <cell r="B858">
            <v>7291628</v>
          </cell>
          <cell r="C858">
            <v>44974</v>
          </cell>
          <cell r="D858">
            <v>44974</v>
          </cell>
          <cell r="F858">
            <v>350000</v>
          </cell>
          <cell r="G858" t="str">
            <v>NO RADICADA</v>
          </cell>
          <cell r="H858">
            <v>350000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P858">
            <v>0</v>
          </cell>
          <cell r="Q858">
            <v>0</v>
          </cell>
          <cell r="R858">
            <v>0</v>
          </cell>
        </row>
        <row r="859">
          <cell r="A859" t="str">
            <v>SSCO0007291700</v>
          </cell>
          <cell r="B859">
            <v>7291700</v>
          </cell>
          <cell r="C859">
            <v>44975</v>
          </cell>
          <cell r="D859">
            <v>44975</v>
          </cell>
          <cell r="F859">
            <v>77665</v>
          </cell>
          <cell r="G859" t="str">
            <v>NO RADICADA</v>
          </cell>
          <cell r="H859">
            <v>77665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P859">
            <v>0</v>
          </cell>
          <cell r="Q859">
            <v>0</v>
          </cell>
          <cell r="R859">
            <v>0</v>
          </cell>
        </row>
        <row r="860">
          <cell r="A860" t="str">
            <v>SSCO0007291850</v>
          </cell>
          <cell r="B860">
            <v>7291850</v>
          </cell>
          <cell r="C860">
            <v>44976</v>
          </cell>
          <cell r="D860">
            <v>44976</v>
          </cell>
          <cell r="F860">
            <v>76200</v>
          </cell>
          <cell r="G860" t="str">
            <v>NO RADICADA</v>
          </cell>
          <cell r="H860">
            <v>76200</v>
          </cell>
          <cell r="I860">
            <v>0</v>
          </cell>
          <cell r="J860">
            <v>0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  <cell r="P860">
            <v>0</v>
          </cell>
          <cell r="Q860">
            <v>0</v>
          </cell>
          <cell r="R860">
            <v>0</v>
          </cell>
        </row>
        <row r="861">
          <cell r="A861" t="str">
            <v>SSCO0007291943</v>
          </cell>
          <cell r="B861">
            <v>7291943</v>
          </cell>
          <cell r="C861">
            <v>44976</v>
          </cell>
          <cell r="D861">
            <v>44976</v>
          </cell>
          <cell r="F861">
            <v>1556043</v>
          </cell>
          <cell r="G861" t="str">
            <v>NO RADICADA</v>
          </cell>
          <cell r="H861">
            <v>1556043</v>
          </cell>
          <cell r="I861">
            <v>0</v>
          </cell>
          <cell r="J861">
            <v>0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  <cell r="P861">
            <v>0</v>
          </cell>
          <cell r="Q861">
            <v>0</v>
          </cell>
          <cell r="R861">
            <v>0</v>
          </cell>
        </row>
        <row r="862">
          <cell r="A862" t="str">
            <v>SSCO0007291917</v>
          </cell>
          <cell r="B862">
            <v>7291917</v>
          </cell>
          <cell r="C862">
            <v>44976</v>
          </cell>
          <cell r="D862">
            <v>44976</v>
          </cell>
          <cell r="F862">
            <v>4863440</v>
          </cell>
          <cell r="G862" t="str">
            <v>NO RADICADA</v>
          </cell>
          <cell r="H862">
            <v>4863440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P862">
            <v>0</v>
          </cell>
          <cell r="Q862">
            <v>0</v>
          </cell>
          <cell r="R862">
            <v>0</v>
          </cell>
        </row>
        <row r="863">
          <cell r="A863" t="str">
            <v>SSCO0007291873</v>
          </cell>
          <cell r="B863">
            <v>7291873</v>
          </cell>
          <cell r="C863">
            <v>44976</v>
          </cell>
          <cell r="D863">
            <v>44976</v>
          </cell>
          <cell r="F863">
            <v>226521</v>
          </cell>
          <cell r="G863" t="str">
            <v>NO RADICADA</v>
          </cell>
          <cell r="H863">
            <v>226521</v>
          </cell>
          <cell r="I863">
            <v>0</v>
          </cell>
          <cell r="J863">
            <v>0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  <cell r="P863">
            <v>0</v>
          </cell>
          <cell r="Q863">
            <v>0</v>
          </cell>
          <cell r="R863">
            <v>0</v>
          </cell>
        </row>
        <row r="864">
          <cell r="A864" t="str">
            <v>SSCO0007292082</v>
          </cell>
          <cell r="B864">
            <v>7292082</v>
          </cell>
          <cell r="C864">
            <v>44977</v>
          </cell>
          <cell r="D864">
            <v>44977</v>
          </cell>
          <cell r="F864">
            <v>3807945</v>
          </cell>
          <cell r="G864" t="str">
            <v>EN REVISION</v>
          </cell>
          <cell r="H864">
            <v>0</v>
          </cell>
          <cell r="I864">
            <v>3807945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P864">
            <v>0</v>
          </cell>
          <cell r="Q864">
            <v>0</v>
          </cell>
          <cell r="R864">
            <v>0</v>
          </cell>
        </row>
        <row r="865">
          <cell r="A865" t="str">
            <v>SSCO0007292122</v>
          </cell>
          <cell r="B865">
            <v>7292122</v>
          </cell>
          <cell r="C865">
            <v>44977</v>
          </cell>
          <cell r="D865">
            <v>44977</v>
          </cell>
          <cell r="F865">
            <v>3891892</v>
          </cell>
          <cell r="G865" t="str">
            <v>EN REVISION</v>
          </cell>
          <cell r="H865">
            <v>0</v>
          </cell>
          <cell r="I865">
            <v>3891892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P865">
            <v>0</v>
          </cell>
          <cell r="Q865">
            <v>0</v>
          </cell>
          <cell r="R865">
            <v>0</v>
          </cell>
        </row>
        <row r="866">
          <cell r="A866" t="str">
            <v>SSCO0007292269</v>
          </cell>
          <cell r="B866">
            <v>7292269</v>
          </cell>
          <cell r="C866">
            <v>44977</v>
          </cell>
          <cell r="D866">
            <v>44977</v>
          </cell>
          <cell r="F866">
            <v>76200</v>
          </cell>
          <cell r="G866" t="str">
            <v>NO RADICADA</v>
          </cell>
          <cell r="H866">
            <v>76200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P866">
            <v>0</v>
          </cell>
          <cell r="Q866">
            <v>0</v>
          </cell>
          <cell r="R866">
            <v>0</v>
          </cell>
        </row>
        <row r="867">
          <cell r="A867" t="str">
            <v>SSCO0007292262</v>
          </cell>
          <cell r="B867">
            <v>7292262</v>
          </cell>
          <cell r="C867">
            <v>44977</v>
          </cell>
          <cell r="D867">
            <v>44977</v>
          </cell>
          <cell r="F867">
            <v>78608</v>
          </cell>
          <cell r="G867" t="str">
            <v>NO RADICADA</v>
          </cell>
          <cell r="H867">
            <v>78608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P867">
            <v>0</v>
          </cell>
          <cell r="Q867">
            <v>0</v>
          </cell>
          <cell r="R867">
            <v>0</v>
          </cell>
        </row>
        <row r="868">
          <cell r="A868" t="str">
            <v>SSCO0007292544</v>
          </cell>
          <cell r="B868">
            <v>7292544</v>
          </cell>
          <cell r="C868">
            <v>44978</v>
          </cell>
          <cell r="D868">
            <v>44978</v>
          </cell>
          <cell r="F868">
            <v>1796963</v>
          </cell>
          <cell r="G868" t="str">
            <v>EN REVISION</v>
          </cell>
          <cell r="H868">
            <v>0</v>
          </cell>
          <cell r="I868">
            <v>1796963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P868">
            <v>0</v>
          </cell>
          <cell r="Q868">
            <v>0</v>
          </cell>
          <cell r="R868">
            <v>0</v>
          </cell>
        </row>
        <row r="869">
          <cell r="A869" t="str">
            <v>SSCO0007292640</v>
          </cell>
          <cell r="B869">
            <v>7292640</v>
          </cell>
          <cell r="C869">
            <v>44978</v>
          </cell>
          <cell r="D869">
            <v>44978</v>
          </cell>
          <cell r="F869">
            <v>1603085</v>
          </cell>
          <cell r="G869" t="str">
            <v>EN REVISION</v>
          </cell>
          <cell r="H869">
            <v>0</v>
          </cell>
          <cell r="I869">
            <v>1603085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P869">
            <v>0</v>
          </cell>
          <cell r="Q869">
            <v>0</v>
          </cell>
          <cell r="R869">
            <v>0</v>
          </cell>
        </row>
        <row r="870">
          <cell r="A870" t="str">
            <v>SSCO0007292709</v>
          </cell>
          <cell r="B870">
            <v>7292709</v>
          </cell>
          <cell r="C870">
            <v>44978</v>
          </cell>
          <cell r="D870">
            <v>44978</v>
          </cell>
          <cell r="F870">
            <v>388301</v>
          </cell>
          <cell r="G870" t="str">
            <v>EN REVISION</v>
          </cell>
          <cell r="H870">
            <v>0</v>
          </cell>
          <cell r="I870">
            <v>388301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P870">
            <v>0</v>
          </cell>
          <cell r="Q870">
            <v>0</v>
          </cell>
          <cell r="R870">
            <v>0</v>
          </cell>
        </row>
        <row r="871">
          <cell r="A871" t="str">
            <v>SSCO0007292329</v>
          </cell>
          <cell r="B871">
            <v>7292329</v>
          </cell>
          <cell r="C871">
            <v>44978</v>
          </cell>
          <cell r="D871">
            <v>44978</v>
          </cell>
          <cell r="F871">
            <v>76200</v>
          </cell>
          <cell r="G871" t="str">
            <v>NO RADICADA</v>
          </cell>
          <cell r="H871">
            <v>76200</v>
          </cell>
          <cell r="I871">
            <v>0</v>
          </cell>
          <cell r="J871">
            <v>0</v>
          </cell>
          <cell r="K871">
            <v>0</v>
          </cell>
          <cell r="L871">
            <v>0</v>
          </cell>
          <cell r="M871">
            <v>0</v>
          </cell>
          <cell r="N871">
            <v>0</v>
          </cell>
          <cell r="P871">
            <v>0</v>
          </cell>
          <cell r="Q871">
            <v>0</v>
          </cell>
          <cell r="R871">
            <v>0</v>
          </cell>
        </row>
        <row r="872">
          <cell r="A872" t="str">
            <v>SSCO0007292330</v>
          </cell>
          <cell r="B872">
            <v>7292330</v>
          </cell>
          <cell r="C872">
            <v>44978</v>
          </cell>
          <cell r="D872">
            <v>44978</v>
          </cell>
          <cell r="F872">
            <v>77235</v>
          </cell>
          <cell r="G872" t="str">
            <v>NO RADICADA</v>
          </cell>
          <cell r="H872">
            <v>77235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P872">
            <v>0</v>
          </cell>
          <cell r="Q872">
            <v>0</v>
          </cell>
          <cell r="R872">
            <v>0</v>
          </cell>
        </row>
        <row r="873">
          <cell r="A873" t="str">
            <v>SSCO0007292689</v>
          </cell>
          <cell r="B873">
            <v>7292689</v>
          </cell>
          <cell r="C873">
            <v>44978</v>
          </cell>
          <cell r="D873">
            <v>44978</v>
          </cell>
          <cell r="F873">
            <v>233597</v>
          </cell>
          <cell r="G873" t="str">
            <v>NO RADICADA</v>
          </cell>
          <cell r="H873">
            <v>233597</v>
          </cell>
          <cell r="I873">
            <v>0</v>
          </cell>
          <cell r="J873">
            <v>0</v>
          </cell>
          <cell r="K873">
            <v>0</v>
          </cell>
          <cell r="L873">
            <v>0</v>
          </cell>
          <cell r="M873">
            <v>0</v>
          </cell>
          <cell r="N873">
            <v>0</v>
          </cell>
          <cell r="P873">
            <v>0</v>
          </cell>
          <cell r="Q873">
            <v>0</v>
          </cell>
          <cell r="R873">
            <v>0</v>
          </cell>
        </row>
        <row r="874">
          <cell r="A874" t="str">
            <v>SSCO0007292819</v>
          </cell>
          <cell r="B874">
            <v>7292819</v>
          </cell>
          <cell r="C874">
            <v>44979</v>
          </cell>
          <cell r="D874">
            <v>44979</v>
          </cell>
          <cell r="F874">
            <v>12546</v>
          </cell>
          <cell r="G874" t="str">
            <v>EN REVISION</v>
          </cell>
          <cell r="H874">
            <v>0</v>
          </cell>
          <cell r="I874">
            <v>12546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P874">
            <v>0</v>
          </cell>
          <cell r="Q874">
            <v>0</v>
          </cell>
          <cell r="R874">
            <v>0</v>
          </cell>
        </row>
        <row r="875">
          <cell r="A875" t="str">
            <v>SSCO0007292818</v>
          </cell>
          <cell r="B875">
            <v>7292818</v>
          </cell>
          <cell r="C875">
            <v>44979</v>
          </cell>
          <cell r="D875">
            <v>44979</v>
          </cell>
          <cell r="F875">
            <v>800767</v>
          </cell>
          <cell r="G875" t="str">
            <v>NO RADICADA</v>
          </cell>
          <cell r="H875">
            <v>800767</v>
          </cell>
          <cell r="I875">
            <v>0</v>
          </cell>
          <cell r="J875">
            <v>0</v>
          </cell>
          <cell r="K875">
            <v>0</v>
          </cell>
          <cell r="L875">
            <v>0</v>
          </cell>
          <cell r="M875">
            <v>0</v>
          </cell>
          <cell r="N875">
            <v>0</v>
          </cell>
          <cell r="P875">
            <v>0</v>
          </cell>
          <cell r="Q875">
            <v>0</v>
          </cell>
          <cell r="R875">
            <v>0</v>
          </cell>
        </row>
        <row r="876">
          <cell r="A876" t="str">
            <v>SSCO0007293073</v>
          </cell>
          <cell r="B876">
            <v>7293073</v>
          </cell>
          <cell r="C876">
            <v>44979</v>
          </cell>
          <cell r="D876">
            <v>44979</v>
          </cell>
          <cell r="F876">
            <v>667647</v>
          </cell>
          <cell r="G876" t="str">
            <v>NO RADICADA</v>
          </cell>
          <cell r="H876">
            <v>667647</v>
          </cell>
          <cell r="I876">
            <v>0</v>
          </cell>
          <cell r="J876">
            <v>0</v>
          </cell>
          <cell r="K876">
            <v>0</v>
          </cell>
          <cell r="L876">
            <v>0</v>
          </cell>
          <cell r="M876">
            <v>0</v>
          </cell>
          <cell r="N876">
            <v>0</v>
          </cell>
          <cell r="P876">
            <v>0</v>
          </cell>
          <cell r="Q876">
            <v>0</v>
          </cell>
          <cell r="R876">
            <v>0</v>
          </cell>
        </row>
        <row r="877">
          <cell r="A877" t="str">
            <v>SSCO0007293329</v>
          </cell>
          <cell r="B877">
            <v>7293329</v>
          </cell>
          <cell r="C877">
            <v>44980</v>
          </cell>
          <cell r="D877">
            <v>44980</v>
          </cell>
          <cell r="F877">
            <v>80321</v>
          </cell>
          <cell r="G877" t="str">
            <v>EN REVISION</v>
          </cell>
          <cell r="H877">
            <v>0</v>
          </cell>
          <cell r="I877">
            <v>80321</v>
          </cell>
          <cell r="J877">
            <v>0</v>
          </cell>
          <cell r="K877">
            <v>0</v>
          </cell>
          <cell r="L877">
            <v>0</v>
          </cell>
          <cell r="M877">
            <v>0</v>
          </cell>
          <cell r="N877">
            <v>0</v>
          </cell>
          <cell r="P877">
            <v>0</v>
          </cell>
          <cell r="Q877">
            <v>0</v>
          </cell>
          <cell r="R877">
            <v>0</v>
          </cell>
        </row>
        <row r="878">
          <cell r="A878" t="str">
            <v>SSCO0007293408</v>
          </cell>
          <cell r="B878">
            <v>7293408</v>
          </cell>
          <cell r="C878">
            <v>44980</v>
          </cell>
          <cell r="D878">
            <v>44980</v>
          </cell>
          <cell r="F878">
            <v>3530135</v>
          </cell>
          <cell r="G878" t="str">
            <v>EN REVISION</v>
          </cell>
          <cell r="H878">
            <v>0</v>
          </cell>
          <cell r="I878">
            <v>3530135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P878">
            <v>0</v>
          </cell>
          <cell r="Q878">
            <v>0</v>
          </cell>
          <cell r="R878">
            <v>0</v>
          </cell>
        </row>
        <row r="879">
          <cell r="A879" t="str">
            <v>SSCO0007293087</v>
          </cell>
          <cell r="B879">
            <v>7293087</v>
          </cell>
          <cell r="C879">
            <v>44980</v>
          </cell>
          <cell r="D879">
            <v>44980</v>
          </cell>
          <cell r="F879">
            <v>76200</v>
          </cell>
          <cell r="G879" t="str">
            <v>NO RADICADA</v>
          </cell>
          <cell r="H879">
            <v>76200</v>
          </cell>
          <cell r="I879">
            <v>0</v>
          </cell>
          <cell r="J879">
            <v>0</v>
          </cell>
          <cell r="K879">
            <v>0</v>
          </cell>
          <cell r="L879">
            <v>0</v>
          </cell>
          <cell r="M879">
            <v>0</v>
          </cell>
          <cell r="N879">
            <v>0</v>
          </cell>
          <cell r="P879">
            <v>0</v>
          </cell>
          <cell r="Q879">
            <v>0</v>
          </cell>
          <cell r="R879">
            <v>0</v>
          </cell>
        </row>
        <row r="880">
          <cell r="A880" t="str">
            <v>SSCO0007293118</v>
          </cell>
          <cell r="B880">
            <v>7293118</v>
          </cell>
          <cell r="C880">
            <v>44980</v>
          </cell>
          <cell r="D880">
            <v>44980</v>
          </cell>
          <cell r="F880">
            <v>76200</v>
          </cell>
          <cell r="G880" t="str">
            <v>NO RADICADA</v>
          </cell>
          <cell r="H880">
            <v>76200</v>
          </cell>
          <cell r="I880">
            <v>0</v>
          </cell>
          <cell r="J880">
            <v>0</v>
          </cell>
          <cell r="K880">
            <v>0</v>
          </cell>
          <cell r="L880">
            <v>0</v>
          </cell>
          <cell r="M880">
            <v>0</v>
          </cell>
          <cell r="N880">
            <v>0</v>
          </cell>
          <cell r="P880">
            <v>0</v>
          </cell>
          <cell r="Q880">
            <v>0</v>
          </cell>
          <cell r="R880">
            <v>0</v>
          </cell>
        </row>
        <row r="881">
          <cell r="A881" t="str">
            <v>SSCO0007293634</v>
          </cell>
          <cell r="B881">
            <v>7293634</v>
          </cell>
          <cell r="C881">
            <v>44981</v>
          </cell>
          <cell r="D881">
            <v>44981</v>
          </cell>
          <cell r="F881">
            <v>189900</v>
          </cell>
          <cell r="G881" t="str">
            <v>EN REVISION</v>
          </cell>
          <cell r="H881">
            <v>0</v>
          </cell>
          <cell r="I881">
            <v>189900</v>
          </cell>
          <cell r="J881">
            <v>0</v>
          </cell>
          <cell r="K881">
            <v>0</v>
          </cell>
          <cell r="L881">
            <v>0</v>
          </cell>
          <cell r="M881">
            <v>0</v>
          </cell>
          <cell r="N881">
            <v>0</v>
          </cell>
          <cell r="P881">
            <v>0</v>
          </cell>
          <cell r="Q881">
            <v>0</v>
          </cell>
          <cell r="R881">
            <v>0</v>
          </cell>
        </row>
        <row r="882">
          <cell r="A882" t="str">
            <v>SSCO0007293836</v>
          </cell>
          <cell r="B882">
            <v>7293836</v>
          </cell>
          <cell r="C882">
            <v>44981</v>
          </cell>
          <cell r="D882">
            <v>44981</v>
          </cell>
          <cell r="F882">
            <v>1306279</v>
          </cell>
          <cell r="G882" t="str">
            <v>EN REVISION</v>
          </cell>
          <cell r="H882">
            <v>0</v>
          </cell>
          <cell r="I882">
            <v>1306279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P882">
            <v>0</v>
          </cell>
          <cell r="Q882">
            <v>0</v>
          </cell>
          <cell r="R882">
            <v>0</v>
          </cell>
        </row>
        <row r="883">
          <cell r="A883" t="str">
            <v>SSCO0007293611</v>
          </cell>
          <cell r="B883">
            <v>7293611</v>
          </cell>
          <cell r="C883">
            <v>44981</v>
          </cell>
          <cell r="D883">
            <v>44981</v>
          </cell>
          <cell r="F883">
            <v>111591</v>
          </cell>
          <cell r="G883" t="str">
            <v>NO RADICADA</v>
          </cell>
          <cell r="H883">
            <v>111591</v>
          </cell>
          <cell r="I883">
            <v>0</v>
          </cell>
          <cell r="J883">
            <v>0</v>
          </cell>
          <cell r="K883">
            <v>0</v>
          </cell>
          <cell r="L883">
            <v>0</v>
          </cell>
          <cell r="M883">
            <v>0</v>
          </cell>
          <cell r="N883">
            <v>0</v>
          </cell>
          <cell r="P883">
            <v>0</v>
          </cell>
          <cell r="Q883">
            <v>0</v>
          </cell>
          <cell r="R883">
            <v>0</v>
          </cell>
        </row>
        <row r="884">
          <cell r="A884" t="str">
            <v>SSCO0007293507</v>
          </cell>
          <cell r="B884">
            <v>7293507</v>
          </cell>
          <cell r="C884">
            <v>44981</v>
          </cell>
          <cell r="D884">
            <v>44981</v>
          </cell>
          <cell r="F884">
            <v>113300</v>
          </cell>
          <cell r="G884" t="str">
            <v>NO RADICADA</v>
          </cell>
          <cell r="H884">
            <v>113300</v>
          </cell>
          <cell r="I884">
            <v>0</v>
          </cell>
          <cell r="J884">
            <v>0</v>
          </cell>
          <cell r="K884">
            <v>0</v>
          </cell>
          <cell r="L884">
            <v>0</v>
          </cell>
          <cell r="M884">
            <v>0</v>
          </cell>
          <cell r="N884">
            <v>0</v>
          </cell>
          <cell r="P884">
            <v>0</v>
          </cell>
          <cell r="Q884">
            <v>0</v>
          </cell>
          <cell r="R884">
            <v>0</v>
          </cell>
        </row>
        <row r="885">
          <cell r="A885" t="str">
            <v>SSCO0007293958</v>
          </cell>
          <cell r="B885">
            <v>7293958</v>
          </cell>
          <cell r="C885">
            <v>44982</v>
          </cell>
          <cell r="D885">
            <v>44982</v>
          </cell>
          <cell r="F885">
            <v>97965</v>
          </cell>
          <cell r="G885" t="str">
            <v>EN REVISION</v>
          </cell>
          <cell r="H885">
            <v>0</v>
          </cell>
          <cell r="I885">
            <v>97965</v>
          </cell>
          <cell r="J885">
            <v>0</v>
          </cell>
          <cell r="K885">
            <v>0</v>
          </cell>
          <cell r="L885">
            <v>0</v>
          </cell>
          <cell r="M885">
            <v>0</v>
          </cell>
          <cell r="N885">
            <v>0</v>
          </cell>
          <cell r="P885">
            <v>0</v>
          </cell>
          <cell r="Q885">
            <v>0</v>
          </cell>
          <cell r="R885">
            <v>0</v>
          </cell>
        </row>
        <row r="886">
          <cell r="A886" t="str">
            <v>SSCO0007293957</v>
          </cell>
          <cell r="B886">
            <v>7293957</v>
          </cell>
          <cell r="C886">
            <v>44982</v>
          </cell>
          <cell r="D886">
            <v>44982</v>
          </cell>
          <cell r="F886">
            <v>25657824</v>
          </cell>
          <cell r="G886" t="str">
            <v>EN REVISION</v>
          </cell>
          <cell r="H886">
            <v>0</v>
          </cell>
          <cell r="I886">
            <v>25657824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P886">
            <v>0</v>
          </cell>
          <cell r="Q886">
            <v>0</v>
          </cell>
          <cell r="R886">
            <v>0</v>
          </cell>
        </row>
        <row r="887">
          <cell r="A887" t="str">
            <v>SSCO0007294125</v>
          </cell>
          <cell r="B887">
            <v>7294125</v>
          </cell>
          <cell r="C887">
            <v>44983</v>
          </cell>
          <cell r="D887">
            <v>44983</v>
          </cell>
          <cell r="F887">
            <v>532646</v>
          </cell>
          <cell r="G887" t="str">
            <v>NO RADICADA</v>
          </cell>
          <cell r="H887">
            <v>532646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P887">
            <v>0</v>
          </cell>
          <cell r="Q887">
            <v>0</v>
          </cell>
          <cell r="R887">
            <v>0</v>
          </cell>
        </row>
        <row r="888">
          <cell r="A888" t="str">
            <v>SSCO0007294130</v>
          </cell>
          <cell r="B888">
            <v>7294130</v>
          </cell>
          <cell r="C888">
            <v>44983</v>
          </cell>
          <cell r="D888">
            <v>44983</v>
          </cell>
          <cell r="F888">
            <v>79389</v>
          </cell>
          <cell r="G888" t="str">
            <v>NO RADICADA</v>
          </cell>
          <cell r="H888">
            <v>79389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P888">
            <v>0</v>
          </cell>
          <cell r="Q888">
            <v>0</v>
          </cell>
          <cell r="R888">
            <v>0</v>
          </cell>
        </row>
        <row r="889">
          <cell r="A889" t="str">
            <v>SSCO0007294626</v>
          </cell>
          <cell r="B889">
            <v>7294626</v>
          </cell>
          <cell r="C889">
            <v>44984</v>
          </cell>
          <cell r="D889">
            <v>44984</v>
          </cell>
          <cell r="F889">
            <v>138800</v>
          </cell>
          <cell r="G889" t="str">
            <v>NO RADICADA</v>
          </cell>
          <cell r="H889">
            <v>138800</v>
          </cell>
          <cell r="I889">
            <v>0</v>
          </cell>
          <cell r="J889">
            <v>0</v>
          </cell>
          <cell r="K889">
            <v>0</v>
          </cell>
          <cell r="L889">
            <v>0</v>
          </cell>
          <cell r="M889">
            <v>0</v>
          </cell>
          <cell r="N889">
            <v>0</v>
          </cell>
          <cell r="P889">
            <v>0</v>
          </cell>
          <cell r="Q889">
            <v>0</v>
          </cell>
          <cell r="R889">
            <v>0</v>
          </cell>
        </row>
        <row r="890">
          <cell r="A890" t="str">
            <v>SSCO0007294482</v>
          </cell>
          <cell r="B890">
            <v>7294482</v>
          </cell>
          <cell r="C890">
            <v>44984</v>
          </cell>
          <cell r="D890">
            <v>44984</v>
          </cell>
          <cell r="F890">
            <v>615769</v>
          </cell>
          <cell r="G890" t="str">
            <v>NO RADICADA</v>
          </cell>
          <cell r="H890">
            <v>615769</v>
          </cell>
          <cell r="I890">
            <v>0</v>
          </cell>
          <cell r="J890">
            <v>0</v>
          </cell>
          <cell r="K890">
            <v>0</v>
          </cell>
          <cell r="L890">
            <v>0</v>
          </cell>
          <cell r="M890">
            <v>0</v>
          </cell>
          <cell r="N890">
            <v>0</v>
          </cell>
          <cell r="P890">
            <v>0</v>
          </cell>
          <cell r="Q890">
            <v>0</v>
          </cell>
          <cell r="R890">
            <v>0</v>
          </cell>
        </row>
        <row r="891">
          <cell r="A891" t="str">
            <v>SSCO0007294670</v>
          </cell>
          <cell r="B891">
            <v>7294670</v>
          </cell>
          <cell r="C891">
            <v>44984</v>
          </cell>
          <cell r="D891">
            <v>44984</v>
          </cell>
          <cell r="F891">
            <v>464555</v>
          </cell>
          <cell r="G891" t="str">
            <v>NO RADICADA</v>
          </cell>
          <cell r="H891">
            <v>464555</v>
          </cell>
          <cell r="I891">
            <v>0</v>
          </cell>
          <cell r="J891">
            <v>0</v>
          </cell>
          <cell r="K891">
            <v>0</v>
          </cell>
          <cell r="L891">
            <v>0</v>
          </cell>
          <cell r="M891">
            <v>0</v>
          </cell>
          <cell r="N891">
            <v>0</v>
          </cell>
          <cell r="P891">
            <v>0</v>
          </cell>
          <cell r="Q891">
            <v>0</v>
          </cell>
          <cell r="R891">
            <v>0</v>
          </cell>
        </row>
        <row r="892">
          <cell r="A892" t="str">
            <v>SSCO0007294550</v>
          </cell>
          <cell r="B892">
            <v>7294550</v>
          </cell>
          <cell r="C892">
            <v>44984</v>
          </cell>
          <cell r="D892">
            <v>44984</v>
          </cell>
          <cell r="F892">
            <v>76392</v>
          </cell>
          <cell r="G892" t="str">
            <v>NO RADICADA</v>
          </cell>
          <cell r="H892">
            <v>76392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P892">
            <v>0</v>
          </cell>
          <cell r="Q892">
            <v>0</v>
          </cell>
          <cell r="R892">
            <v>0</v>
          </cell>
        </row>
        <row r="893">
          <cell r="A893" t="str">
            <v>SSCO0007294660</v>
          </cell>
          <cell r="B893">
            <v>7294660</v>
          </cell>
          <cell r="C893">
            <v>44984</v>
          </cell>
          <cell r="D893">
            <v>44984</v>
          </cell>
          <cell r="F893">
            <v>76200</v>
          </cell>
          <cell r="G893" t="str">
            <v>NO RADICADA</v>
          </cell>
          <cell r="H893">
            <v>76200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P893">
            <v>0</v>
          </cell>
          <cell r="Q893">
            <v>0</v>
          </cell>
          <cell r="R893">
            <v>0</v>
          </cell>
        </row>
        <row r="894">
          <cell r="A894" t="str">
            <v>SSCO0007294703</v>
          </cell>
          <cell r="B894">
            <v>7294703</v>
          </cell>
          <cell r="C894">
            <v>44985</v>
          </cell>
          <cell r="D894">
            <v>44985</v>
          </cell>
          <cell r="F894">
            <v>76200</v>
          </cell>
          <cell r="G894" t="str">
            <v>EN REVISION</v>
          </cell>
          <cell r="H894">
            <v>0</v>
          </cell>
          <cell r="I894">
            <v>76200</v>
          </cell>
          <cell r="J894">
            <v>0</v>
          </cell>
          <cell r="K894">
            <v>0</v>
          </cell>
          <cell r="L894">
            <v>0</v>
          </cell>
          <cell r="M894">
            <v>0</v>
          </cell>
          <cell r="N894">
            <v>0</v>
          </cell>
          <cell r="P894">
            <v>0</v>
          </cell>
          <cell r="Q894">
            <v>0</v>
          </cell>
          <cell r="R894">
            <v>0</v>
          </cell>
        </row>
        <row r="895">
          <cell r="A895" t="str">
            <v>SSCO0007295349</v>
          </cell>
          <cell r="B895">
            <v>7295349</v>
          </cell>
          <cell r="C895">
            <v>44985</v>
          </cell>
          <cell r="D895">
            <v>44985</v>
          </cell>
          <cell r="F895">
            <v>2860200</v>
          </cell>
          <cell r="G895" t="str">
            <v>EN REVISION</v>
          </cell>
          <cell r="H895">
            <v>0</v>
          </cell>
          <cell r="I895">
            <v>2860200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P895">
            <v>0</v>
          </cell>
          <cell r="Q895">
            <v>0</v>
          </cell>
          <cell r="R895">
            <v>0</v>
          </cell>
        </row>
        <row r="896">
          <cell r="A896" t="str">
            <v>SSCO0007294820</v>
          </cell>
          <cell r="B896">
            <v>7294820</v>
          </cell>
          <cell r="C896">
            <v>44985</v>
          </cell>
          <cell r="D896">
            <v>44985</v>
          </cell>
          <cell r="F896">
            <v>189900</v>
          </cell>
          <cell r="G896" t="str">
            <v>EN REVISION</v>
          </cell>
          <cell r="H896">
            <v>0</v>
          </cell>
          <cell r="I896">
            <v>189900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P896">
            <v>0</v>
          </cell>
          <cell r="Q896">
            <v>0</v>
          </cell>
          <cell r="R896">
            <v>0</v>
          </cell>
        </row>
        <row r="897">
          <cell r="A897" t="str">
            <v>SSCO0007294715</v>
          </cell>
          <cell r="B897">
            <v>7294715</v>
          </cell>
          <cell r="C897">
            <v>44985</v>
          </cell>
          <cell r="D897">
            <v>44985</v>
          </cell>
          <cell r="F897">
            <v>140673</v>
          </cell>
          <cell r="G897" t="str">
            <v>NO RADICADA</v>
          </cell>
          <cell r="H897">
            <v>140673</v>
          </cell>
          <cell r="I897">
            <v>0</v>
          </cell>
          <cell r="J897">
            <v>0</v>
          </cell>
          <cell r="K897">
            <v>0</v>
          </cell>
          <cell r="L897">
            <v>0</v>
          </cell>
          <cell r="M897">
            <v>0</v>
          </cell>
          <cell r="N897">
            <v>0</v>
          </cell>
          <cell r="P897">
            <v>0</v>
          </cell>
          <cell r="Q897">
            <v>0</v>
          </cell>
          <cell r="R897">
            <v>0</v>
          </cell>
        </row>
        <row r="898">
          <cell r="A898" t="str">
            <v>SSCO0007295032</v>
          </cell>
          <cell r="B898">
            <v>7295032</v>
          </cell>
          <cell r="C898">
            <v>44985</v>
          </cell>
          <cell r="D898">
            <v>44985</v>
          </cell>
          <cell r="F898">
            <v>76200</v>
          </cell>
          <cell r="G898" t="str">
            <v>NO RADICADA</v>
          </cell>
          <cell r="H898">
            <v>76200</v>
          </cell>
          <cell r="I898">
            <v>0</v>
          </cell>
          <cell r="J898">
            <v>0</v>
          </cell>
          <cell r="K898">
            <v>0</v>
          </cell>
          <cell r="L898">
            <v>0</v>
          </cell>
          <cell r="M898">
            <v>0</v>
          </cell>
          <cell r="N898">
            <v>0</v>
          </cell>
          <cell r="P898">
            <v>0</v>
          </cell>
          <cell r="Q898">
            <v>0</v>
          </cell>
          <cell r="R898">
            <v>0</v>
          </cell>
        </row>
      </sheetData>
      <sheetData sheetId="4"/>
      <sheetData sheetId="5">
        <row r="6">
          <cell r="H6" t="str">
            <v>SUBRED INTEGRADA DE SERVICIOS DE SALUD CENTRO ORIENTE ESE</v>
          </cell>
        </row>
        <row r="9">
          <cell r="C9" t="str">
            <v>LUISA MATUTE ROMERO</v>
          </cell>
          <cell r="H9" t="str">
            <v xml:space="preserve">GUSTAVO ADOLFO MARÍN VELÁSQUEZ
</v>
          </cell>
        </row>
        <row r="16">
          <cell r="F16">
            <v>44985</v>
          </cell>
        </row>
        <row r="10315">
          <cell r="F10315">
            <v>45027</v>
          </cell>
        </row>
      </sheetData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A54D9D7-1ADD-4269-BC57-C998EA5B0AC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A54D9D7-1ADD-4269-BC57-C998EA5B0AC1}" id="{01F1AD69-558E-4D6B-B55A-37089875E829}">
    <text>SUAMTORIA DE GIRO DIRECTO Y ESFUERZO PROPIO</text>
  </threadedComment>
  <threadedComment ref="K8" dT="2020-08-04T16:00:44.11" personId="{4A54D9D7-1ADD-4269-BC57-C998EA5B0AC1}" id="{18F8B81C-E412-4E50-BDA4-29754683B074}">
    <text>SUMATORIA DE PAGOS (DESCUENTOS ,TESORERIA,EMBARGOS)</text>
  </threadedComment>
  <threadedComment ref="R8" dT="2020-08-04T15:59:07.94" personId="{4A54D9D7-1ADD-4269-BC57-C998EA5B0AC1}" id="{44359594-86B1-44B9-B7B3-C4D661973325}">
    <text>SUMATORIA DE VALORES (PRESCRITAS SALDO DE FACTURAS DE CONTRATO LIQUIDADOS Y OTROS CONCEPTOS (N/A NO RADICADAS)</text>
  </threadedComment>
  <threadedComment ref="X8" dT="2020-08-04T15:55:33.73" personId="{4A54D9D7-1ADD-4269-BC57-C998EA5B0AC1}" id="{C3795A9E-1832-4E12-835D-A45304B5716C}">
    <text>SUMATORIA DE LOS VALORES DE GLOSAS LEGALIZADAS Y GLOSAS POR CONCILIAR</text>
  </threadedComment>
  <threadedComment ref="AC8" dT="2020-08-04T15:56:24.52" personId="{4A54D9D7-1ADD-4269-BC57-C998EA5B0AC1}" id="{ADD37395-6CF2-4674-951F-A47B5DBA5CC6}">
    <text>VALRO INDIVIDUAL DE LA GLOSAS LEGALIZADA</text>
  </threadedComment>
  <threadedComment ref="AE8" dT="2020-08-04T15:56:04.49" personId="{4A54D9D7-1ADD-4269-BC57-C998EA5B0AC1}" id="{0A1619F7-8557-4F8E-8E4F-CCE5DD93221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FB374-4153-4544-A336-929AF4460E71}">
  <sheetPr codeName="Hoja10"/>
  <dimension ref="A1:AK910"/>
  <sheetViews>
    <sheetView tabSelected="1" topLeftCell="Z890" zoomScale="115" zoomScaleNormal="115" workbookViewId="0">
      <selection activeCell="A902" sqref="A902:XFD90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5.425781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SUBRED INTEGRADA DE SERVICIOS DE SALUD CENTRO ORIENTE ESE</v>
      </c>
    </row>
    <row r="4" spans="1:37" x14ac:dyDescent="0.25">
      <c r="A4" s="1" t="s">
        <v>4</v>
      </c>
      <c r="E4" s="4">
        <f>+'[1]ACTA ANA'!F16</f>
        <v>44985</v>
      </c>
    </row>
    <row r="5" spans="1:37" x14ac:dyDescent="0.25">
      <c r="A5" s="1" t="s">
        <v>5</v>
      </c>
      <c r="E5" s="4">
        <f>+'[1]ACTA ANA'!F10315</f>
        <v>45027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+'[1]DEP-FINAL'!A6</f>
        <v>4-00000000000050</v>
      </c>
      <c r="D9" s="23" t="str">
        <f>+'[1]DEP-FINAL'!B6</f>
        <v>4-00000000000050</v>
      </c>
      <c r="E9" s="25">
        <f>+'[1]DEP-FINAL'!C6</f>
        <v>37802</v>
      </c>
      <c r="F9" s="26">
        <f>+IF('[1]DEP-FINAL'!D6&gt;1,'[1]DEP-FINAL'!D6," ")</f>
        <v>37802</v>
      </c>
      <c r="G9" s="27">
        <f>'[1]DEP-FINAL'!F6</f>
        <v>1686184</v>
      </c>
      <c r="H9" s="28">
        <v>0</v>
      </c>
      <c r="I9" s="28">
        <f>+'[1]DEP-FINAL'!M6+'[1]DEP-FINAL'!N6</f>
        <v>0</v>
      </c>
      <c r="J9" s="28">
        <f>+'[1]DEP-FINAL'!R6</f>
        <v>0</v>
      </c>
      <c r="K9" s="29">
        <f>+'[1]DEP-FINAL'!P6+'[1]DEP-FINAL'!Q6</f>
        <v>0</v>
      </c>
      <c r="L9" s="28">
        <v>0</v>
      </c>
      <c r="M9" s="28">
        <v>0</v>
      </c>
      <c r="N9" s="28">
        <f>+SUM(J9:M9)</f>
        <v>0</v>
      </c>
      <c r="O9" s="28">
        <f>+G9-I9-N9</f>
        <v>1686184</v>
      </c>
      <c r="P9" s="24">
        <f>IF('[1]DEP-FINAL'!H6&gt;1,0,'[1]DEP-FINAL'!B6)</f>
        <v>0</v>
      </c>
      <c r="Q9" s="30">
        <f>+IF(P9&gt;0,G9,0)</f>
        <v>0</v>
      </c>
      <c r="R9" s="31">
        <f>IF(P9=0,G9,0)</f>
        <v>1686184</v>
      </c>
      <c r="S9" s="31">
        <f>+'[1]DEP-FINAL'!J6</f>
        <v>0</v>
      </c>
      <c r="T9" s="23" t="s">
        <v>45</v>
      </c>
      <c r="U9" s="31">
        <f>+'[1]DEP-FINAL'!I6</f>
        <v>0</v>
      </c>
      <c r="V9" s="30"/>
      <c r="W9" s="23" t="s">
        <v>45</v>
      </c>
      <c r="X9" s="31">
        <f>+'[1]DEP-FINAL'!K6+'[1]DEP-FINAL'!L6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+'[1]DEP-FINAL'!K6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+'[1]DEP-FINAL'!G6</f>
        <v>NO RADICADO - TERMINOS DE TIEMPOS VENCIDOS</v>
      </c>
      <c r="AJ9" s="32"/>
      <c r="AK9" s="33"/>
    </row>
    <row r="10" spans="1:37" s="34" customFormat="1" x14ac:dyDescent="0.25">
      <c r="A10" s="23">
        <v>1</v>
      </c>
      <c r="B10" s="24" t="s">
        <v>44</v>
      </c>
      <c r="C10" s="23" t="str">
        <f>+'[1]DEP-FINAL'!A7</f>
        <v>6-0H010000000258</v>
      </c>
      <c r="D10" s="23" t="str">
        <f>+'[1]DEP-FINAL'!B7</f>
        <v>6-0H010000000258</v>
      </c>
      <c r="E10" s="25">
        <f>+'[1]DEP-FINAL'!C7</f>
        <v>37926</v>
      </c>
      <c r="F10" s="26">
        <f>+IF('[1]DEP-FINAL'!D7&gt;1,'[1]DEP-FINAL'!D7," ")</f>
        <v>37926</v>
      </c>
      <c r="G10" s="27">
        <f>'[1]DEP-FINAL'!F7</f>
        <v>14309910</v>
      </c>
      <c r="H10" s="28">
        <v>0</v>
      </c>
      <c r="I10" s="28">
        <f>+'[1]DEP-FINAL'!M7+'[1]DEP-FINAL'!N7</f>
        <v>14309910</v>
      </c>
      <c r="J10" s="28">
        <f>+'[1]DEP-FINAL'!R7</f>
        <v>0</v>
      </c>
      <c r="K10" s="29">
        <f>+'[1]DEP-FINAL'!P7+'[1]DEP-FINAL'!Q7</f>
        <v>0</v>
      </c>
      <c r="L10" s="28">
        <v>0</v>
      </c>
      <c r="M10" s="28">
        <v>0</v>
      </c>
      <c r="N10" s="28">
        <f t="shared" ref="N10:N73" si="0">+SUM(J10:M10)</f>
        <v>0</v>
      </c>
      <c r="O10" s="28">
        <f t="shared" ref="O10:O73" si="1">+G10-I10-N10</f>
        <v>0</v>
      </c>
      <c r="P10" s="24" t="str">
        <f>IF('[1]DEP-FINAL'!H7&gt;1,0,'[1]DEP-FINAL'!B7)</f>
        <v>6-0H010000000258</v>
      </c>
      <c r="Q10" s="30">
        <f t="shared" ref="Q10:Q73" si="2">+IF(P10&gt;0,G10,0)</f>
        <v>14309910</v>
      </c>
      <c r="R10" s="31">
        <f t="shared" ref="R10:R73" si="3">IF(P10=0,G10,0)</f>
        <v>0</v>
      </c>
      <c r="S10" s="31">
        <f>+'[1]DEP-FINAL'!J7</f>
        <v>0</v>
      </c>
      <c r="T10" s="23" t="s">
        <v>45</v>
      </c>
      <c r="U10" s="31">
        <f>+'[1]DEP-FINAL'!I7</f>
        <v>0</v>
      </c>
      <c r="V10" s="30"/>
      <c r="W10" s="23" t="s">
        <v>45</v>
      </c>
      <c r="X10" s="31">
        <f>+'[1]DEP-FINAL'!K7+'[1]DEP-FINAL'!L7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+'[1]DEP-FINAL'!K7</f>
        <v>0</v>
      </c>
      <c r="AF10" s="30">
        <v>0</v>
      </c>
      <c r="AG10" s="30">
        <f t="shared" ref="AG10:AG73" si="5">+G10-I10-N10-R10-Z10-AC10-AE10-S10-U10</f>
        <v>0</v>
      </c>
      <c r="AH10" s="30">
        <v>0</v>
      </c>
      <c r="AI10" s="30" t="str">
        <f>+'[1]DEP-FINAL'!G7</f>
        <v>PAZ Y SALVO</v>
      </c>
      <c r="AJ10" s="32"/>
      <c r="AK10" s="33"/>
    </row>
    <row r="11" spans="1:37" s="34" customFormat="1" x14ac:dyDescent="0.25">
      <c r="A11" s="23">
        <v>1</v>
      </c>
      <c r="B11" s="24" t="s">
        <v>44</v>
      </c>
      <c r="C11" s="23" t="str">
        <f>+'[1]DEP-FINAL'!A8</f>
        <v>3-0000000car-096</v>
      </c>
      <c r="D11" s="23" t="str">
        <f>+'[1]DEP-FINAL'!B8</f>
        <v>3-0000000car-096</v>
      </c>
      <c r="E11" s="25">
        <f>+'[1]DEP-FINAL'!C8</f>
        <v>38018</v>
      </c>
      <c r="F11" s="26">
        <f>+IF('[1]DEP-FINAL'!D8&gt;1,'[1]DEP-FINAL'!D8," ")</f>
        <v>38018</v>
      </c>
      <c r="G11" s="27">
        <f>'[1]DEP-FINAL'!F8</f>
        <v>4591465</v>
      </c>
      <c r="H11" s="28">
        <v>0</v>
      </c>
      <c r="I11" s="28">
        <f>+'[1]DEP-FINAL'!M8+'[1]DEP-FINAL'!N8</f>
        <v>0</v>
      </c>
      <c r="J11" s="28">
        <f>+'[1]DEP-FINAL'!R8</f>
        <v>0</v>
      </c>
      <c r="K11" s="29">
        <f>+'[1]DEP-FINAL'!P8+'[1]DEP-FINAL'!Q8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4591465</v>
      </c>
      <c r="P11" s="24">
        <f>IF('[1]DEP-FINAL'!H8&gt;1,0,'[1]DEP-FINAL'!B8)</f>
        <v>0</v>
      </c>
      <c r="Q11" s="30">
        <f t="shared" si="2"/>
        <v>0</v>
      </c>
      <c r="R11" s="31">
        <f t="shared" si="3"/>
        <v>4591465</v>
      </c>
      <c r="S11" s="31">
        <f>+'[1]DEP-FINAL'!J8</f>
        <v>0</v>
      </c>
      <c r="T11" s="23" t="s">
        <v>45</v>
      </c>
      <c r="U11" s="31">
        <f>+'[1]DEP-FINAL'!I8</f>
        <v>0</v>
      </c>
      <c r="V11" s="30"/>
      <c r="W11" s="23" t="s">
        <v>45</v>
      </c>
      <c r="X11" s="31">
        <f>+'[1]DEP-FINAL'!K8+'[1]DEP-FINAL'!L8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+'[1]DEP-FINAL'!K8</f>
        <v>0</v>
      </c>
      <c r="AF11" s="30">
        <v>0</v>
      </c>
      <c r="AG11" s="30">
        <f t="shared" si="5"/>
        <v>0</v>
      </c>
      <c r="AH11" s="30">
        <v>0</v>
      </c>
      <c r="AI11" s="30" t="str">
        <f>+'[1]DEP-FINAL'!G8</f>
        <v>NO RADICADO - TERMINOS DE TIEMPOS VENCIDOS</v>
      </c>
      <c r="AJ11" s="32"/>
      <c r="AK11" s="33"/>
    </row>
    <row r="12" spans="1:37" s="34" customFormat="1" x14ac:dyDescent="0.25">
      <c r="A12" s="23">
        <v>1</v>
      </c>
      <c r="B12" s="24" t="s">
        <v>44</v>
      </c>
      <c r="C12" s="23" t="str">
        <f>+'[1]DEP-FINAL'!A9</f>
        <v>3-0AFC-10-01-06B</v>
      </c>
      <c r="D12" s="23" t="str">
        <f>+'[1]DEP-FINAL'!B9</f>
        <v>3-0AFC-10-01-06B</v>
      </c>
      <c r="E12" s="25">
        <f>+'[1]DEP-FINAL'!C9</f>
        <v>38626</v>
      </c>
      <c r="F12" s="26">
        <f>+IF('[1]DEP-FINAL'!D9&gt;1,'[1]DEP-FINAL'!D9," ")</f>
        <v>38626</v>
      </c>
      <c r="G12" s="27">
        <f>'[1]DEP-FINAL'!F9</f>
        <v>4709764.79</v>
      </c>
      <c r="H12" s="28">
        <v>0</v>
      </c>
      <c r="I12" s="28">
        <f>+'[1]DEP-FINAL'!M9+'[1]DEP-FINAL'!N9</f>
        <v>0</v>
      </c>
      <c r="J12" s="28">
        <f>+'[1]DEP-FINAL'!R9</f>
        <v>0</v>
      </c>
      <c r="K12" s="29">
        <f>+'[1]DEP-FINAL'!P9+'[1]DEP-FINAL'!Q9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4709764.79</v>
      </c>
      <c r="P12" s="24">
        <f>IF('[1]DEP-FINAL'!H9&gt;1,0,'[1]DEP-FINAL'!B9)</f>
        <v>0</v>
      </c>
      <c r="Q12" s="30">
        <f t="shared" si="2"/>
        <v>0</v>
      </c>
      <c r="R12" s="31">
        <f t="shared" si="3"/>
        <v>4709764.79</v>
      </c>
      <c r="S12" s="31">
        <f>+'[1]DEP-FINAL'!J9</f>
        <v>0</v>
      </c>
      <c r="T12" s="23" t="s">
        <v>45</v>
      </c>
      <c r="U12" s="31">
        <f>+'[1]DEP-FINAL'!I9</f>
        <v>0</v>
      </c>
      <c r="V12" s="30"/>
      <c r="W12" s="23" t="s">
        <v>45</v>
      </c>
      <c r="X12" s="31">
        <f>+'[1]DEP-FINAL'!K9+'[1]DEP-FINAL'!L9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+'[1]DEP-FINAL'!K9</f>
        <v>0</v>
      </c>
      <c r="AF12" s="30">
        <v>0</v>
      </c>
      <c r="AG12" s="30">
        <f t="shared" si="5"/>
        <v>0</v>
      </c>
      <c r="AH12" s="30">
        <v>0</v>
      </c>
      <c r="AI12" s="30" t="str">
        <f>+'[1]DEP-FINAL'!G9</f>
        <v>NO RADICADO - TERMINOS DE TIEMPOS VENCIDOS</v>
      </c>
      <c r="AJ12" s="32"/>
      <c r="AK12" s="33"/>
    </row>
    <row r="13" spans="1:37" s="34" customFormat="1" x14ac:dyDescent="0.25">
      <c r="A13" s="23">
        <v>1</v>
      </c>
      <c r="B13" s="24" t="s">
        <v>44</v>
      </c>
      <c r="C13" s="23" t="str">
        <f>+'[1]DEP-FINAL'!A10</f>
        <v>3-0AFC-10-01-06C</v>
      </c>
      <c r="D13" s="23" t="str">
        <f>+'[1]DEP-FINAL'!B10</f>
        <v>3-0AFC-10-01-06C</v>
      </c>
      <c r="E13" s="25">
        <f>+'[1]DEP-FINAL'!C10</f>
        <v>38657</v>
      </c>
      <c r="F13" s="26">
        <f>+IF('[1]DEP-FINAL'!D10&gt;1,'[1]DEP-FINAL'!D10," ")</f>
        <v>38657</v>
      </c>
      <c r="G13" s="27">
        <f>'[1]DEP-FINAL'!F10</f>
        <v>7610644</v>
      </c>
      <c r="H13" s="28">
        <v>0</v>
      </c>
      <c r="I13" s="28">
        <f>+'[1]DEP-FINAL'!M10+'[1]DEP-FINAL'!N10</f>
        <v>0</v>
      </c>
      <c r="J13" s="28">
        <f>+'[1]DEP-FINAL'!R10</f>
        <v>0</v>
      </c>
      <c r="K13" s="29">
        <f>+'[1]DEP-FINAL'!P10+'[1]DEP-FINAL'!Q10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7610644</v>
      </c>
      <c r="P13" s="24">
        <f>IF('[1]DEP-FINAL'!H10&gt;1,0,'[1]DEP-FINAL'!B10)</f>
        <v>0</v>
      </c>
      <c r="Q13" s="30">
        <f t="shared" si="2"/>
        <v>0</v>
      </c>
      <c r="R13" s="31">
        <f t="shared" si="3"/>
        <v>7610644</v>
      </c>
      <c r="S13" s="31">
        <f>+'[1]DEP-FINAL'!J10</f>
        <v>0</v>
      </c>
      <c r="T13" s="23" t="s">
        <v>45</v>
      </c>
      <c r="U13" s="31">
        <f>+'[1]DEP-FINAL'!I10</f>
        <v>0</v>
      </c>
      <c r="V13" s="30"/>
      <c r="W13" s="23" t="s">
        <v>45</v>
      </c>
      <c r="X13" s="31">
        <f>+'[1]DEP-FINAL'!K10+'[1]DEP-FINAL'!L10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+'[1]DEP-FINAL'!K10</f>
        <v>0</v>
      </c>
      <c r="AF13" s="30">
        <v>0</v>
      </c>
      <c r="AG13" s="30">
        <f t="shared" si="5"/>
        <v>0</v>
      </c>
      <c r="AH13" s="30">
        <v>0</v>
      </c>
      <c r="AI13" s="30" t="str">
        <f>+'[1]DEP-FINAL'!G10</f>
        <v>NO RADICADO - TERMINOS DE TIEMPOS VENCIDOS</v>
      </c>
      <c r="AJ13" s="32"/>
      <c r="AK13" s="33"/>
    </row>
    <row r="14" spans="1:37" s="34" customFormat="1" x14ac:dyDescent="0.25">
      <c r="A14" s="23">
        <v>1</v>
      </c>
      <c r="B14" s="24" t="s">
        <v>44</v>
      </c>
      <c r="C14" s="23" t="str">
        <f>+'[1]DEP-FINAL'!A11</f>
        <v>6-0H010000000985</v>
      </c>
      <c r="D14" s="23" t="str">
        <f>+'[1]DEP-FINAL'!B11</f>
        <v>6-0H010000000985</v>
      </c>
      <c r="E14" s="25">
        <f>+'[1]DEP-FINAL'!C11</f>
        <v>38869</v>
      </c>
      <c r="F14" s="26">
        <f>+IF('[1]DEP-FINAL'!D11&gt;1,'[1]DEP-FINAL'!D11," ")</f>
        <v>38869</v>
      </c>
      <c r="G14" s="27">
        <f>'[1]DEP-FINAL'!F11</f>
        <v>31340</v>
      </c>
      <c r="H14" s="28">
        <v>0</v>
      </c>
      <c r="I14" s="28">
        <f>+'[1]DEP-FINAL'!M11+'[1]DEP-FINAL'!N11</f>
        <v>31340</v>
      </c>
      <c r="J14" s="28">
        <f>+'[1]DEP-FINAL'!R11</f>
        <v>0</v>
      </c>
      <c r="K14" s="29">
        <f>+'[1]DEP-FINAL'!P11+'[1]DEP-FINAL'!Q11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0</v>
      </c>
      <c r="P14" s="24" t="str">
        <f>IF('[1]DEP-FINAL'!H11&gt;1,0,'[1]DEP-FINAL'!B11)</f>
        <v>6-0H010000000985</v>
      </c>
      <c r="Q14" s="30">
        <f t="shared" si="2"/>
        <v>31340</v>
      </c>
      <c r="R14" s="31">
        <f t="shared" si="3"/>
        <v>0</v>
      </c>
      <c r="S14" s="31">
        <f>+'[1]DEP-FINAL'!J11</f>
        <v>0</v>
      </c>
      <c r="T14" s="23" t="s">
        <v>45</v>
      </c>
      <c r="U14" s="31">
        <f>+'[1]DEP-FINAL'!I11</f>
        <v>0</v>
      </c>
      <c r="V14" s="30"/>
      <c r="W14" s="23" t="s">
        <v>45</v>
      </c>
      <c r="X14" s="31">
        <f>+'[1]DEP-FINAL'!K11+'[1]DEP-FINAL'!L11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+'[1]DEP-FINAL'!K11</f>
        <v>0</v>
      </c>
      <c r="AF14" s="30">
        <v>0</v>
      </c>
      <c r="AG14" s="30">
        <f t="shared" si="5"/>
        <v>0</v>
      </c>
      <c r="AH14" s="30">
        <v>0</v>
      </c>
      <c r="AI14" s="30" t="str">
        <f>+'[1]DEP-FINAL'!G11</f>
        <v>PAZ Y SALVO</v>
      </c>
      <c r="AJ14" s="32"/>
      <c r="AK14" s="33"/>
    </row>
    <row r="15" spans="1:37" s="34" customFormat="1" x14ac:dyDescent="0.25">
      <c r="A15" s="23">
        <v>1</v>
      </c>
      <c r="B15" s="24" t="s">
        <v>44</v>
      </c>
      <c r="C15" s="23" t="str">
        <f>+'[1]DEP-FINAL'!A12</f>
        <v>6-0H460000311219</v>
      </c>
      <c r="D15" s="23" t="str">
        <f>+'[1]DEP-FINAL'!B12</f>
        <v>6-0H460000311219</v>
      </c>
      <c r="E15" s="25">
        <f>+'[1]DEP-FINAL'!C12</f>
        <v>38991</v>
      </c>
      <c r="F15" s="26">
        <f>+IF('[1]DEP-FINAL'!D12&gt;1,'[1]DEP-FINAL'!D12," ")</f>
        <v>38991</v>
      </c>
      <c r="G15" s="27">
        <f>'[1]DEP-FINAL'!F12</f>
        <v>26800</v>
      </c>
      <c r="H15" s="28">
        <v>0</v>
      </c>
      <c r="I15" s="28">
        <f>+'[1]DEP-FINAL'!M12+'[1]DEP-FINAL'!N12</f>
        <v>26800</v>
      </c>
      <c r="J15" s="28">
        <f>+'[1]DEP-FINAL'!R12</f>
        <v>0</v>
      </c>
      <c r="K15" s="29">
        <f>+'[1]DEP-FINAL'!P12+'[1]DEP-FINAL'!Q12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0</v>
      </c>
      <c r="P15" s="24" t="str">
        <f>IF('[1]DEP-FINAL'!H12&gt;1,0,'[1]DEP-FINAL'!B12)</f>
        <v>6-0H460000311219</v>
      </c>
      <c r="Q15" s="30">
        <f t="shared" si="2"/>
        <v>26800</v>
      </c>
      <c r="R15" s="31">
        <f t="shared" si="3"/>
        <v>0</v>
      </c>
      <c r="S15" s="31">
        <f>+'[1]DEP-FINAL'!J12</f>
        <v>0</v>
      </c>
      <c r="T15" s="23" t="s">
        <v>45</v>
      </c>
      <c r="U15" s="31">
        <f>+'[1]DEP-FINAL'!I12</f>
        <v>0</v>
      </c>
      <c r="V15" s="30"/>
      <c r="W15" s="23" t="s">
        <v>45</v>
      </c>
      <c r="X15" s="31">
        <f>+'[1]DEP-FINAL'!K12+'[1]DEP-FINAL'!L12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+'[1]DEP-FINAL'!K12</f>
        <v>0</v>
      </c>
      <c r="AF15" s="30">
        <v>0</v>
      </c>
      <c r="AG15" s="30">
        <f t="shared" si="5"/>
        <v>0</v>
      </c>
      <c r="AH15" s="30">
        <v>0</v>
      </c>
      <c r="AI15" s="30" t="str">
        <f>+'[1]DEP-FINAL'!G12</f>
        <v>PAZ Y SALVO</v>
      </c>
      <c r="AJ15" s="32"/>
      <c r="AK15" s="33"/>
    </row>
    <row r="16" spans="1:37" s="34" customFormat="1" x14ac:dyDescent="0.25">
      <c r="A16" s="23">
        <v>1</v>
      </c>
      <c r="B16" s="24" t="s">
        <v>44</v>
      </c>
      <c r="C16" s="23" t="str">
        <f>+'[1]DEP-FINAL'!A13</f>
        <v>6-0H010000001302</v>
      </c>
      <c r="D16" s="23" t="str">
        <f>+'[1]DEP-FINAL'!B13</f>
        <v>6-0H010000001302</v>
      </c>
      <c r="E16" s="25">
        <f>+'[1]DEP-FINAL'!C13</f>
        <v>39173</v>
      </c>
      <c r="F16" s="26">
        <f>+IF('[1]DEP-FINAL'!D13&gt;1,'[1]DEP-FINAL'!D13," ")</f>
        <v>39173</v>
      </c>
      <c r="G16" s="27">
        <f>'[1]DEP-FINAL'!F13</f>
        <v>7416505</v>
      </c>
      <c r="H16" s="28">
        <v>0</v>
      </c>
      <c r="I16" s="28">
        <f>+'[1]DEP-FINAL'!M13+'[1]DEP-FINAL'!N13</f>
        <v>7416505</v>
      </c>
      <c r="J16" s="28">
        <f>+'[1]DEP-FINAL'!R13</f>
        <v>0</v>
      </c>
      <c r="K16" s="29">
        <f>+'[1]DEP-FINAL'!P13+'[1]DEP-FINAL'!Q13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0</v>
      </c>
      <c r="P16" s="24" t="str">
        <f>IF('[1]DEP-FINAL'!H13&gt;1,0,'[1]DEP-FINAL'!B13)</f>
        <v>6-0H010000001302</v>
      </c>
      <c r="Q16" s="30">
        <f t="shared" si="2"/>
        <v>7416505</v>
      </c>
      <c r="R16" s="31">
        <f t="shared" si="3"/>
        <v>0</v>
      </c>
      <c r="S16" s="31">
        <f>+'[1]DEP-FINAL'!J13</f>
        <v>0</v>
      </c>
      <c r="T16" s="23" t="s">
        <v>45</v>
      </c>
      <c r="U16" s="31">
        <f>+'[1]DEP-FINAL'!I13</f>
        <v>0</v>
      </c>
      <c r="V16" s="30"/>
      <c r="W16" s="23" t="s">
        <v>45</v>
      </c>
      <c r="X16" s="31">
        <f>+'[1]DEP-FINAL'!K13+'[1]DEP-FINAL'!L13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+'[1]DEP-FINAL'!K13</f>
        <v>0</v>
      </c>
      <c r="AF16" s="30">
        <v>0</v>
      </c>
      <c r="AG16" s="30">
        <f t="shared" si="5"/>
        <v>0</v>
      </c>
      <c r="AH16" s="30">
        <v>0</v>
      </c>
      <c r="AI16" s="30" t="str">
        <f>+'[1]DEP-FINAL'!G13</f>
        <v>PAZ Y SALVO</v>
      </c>
      <c r="AJ16" s="32"/>
      <c r="AK16" s="33"/>
    </row>
    <row r="17" spans="1:37" s="34" customFormat="1" x14ac:dyDescent="0.25">
      <c r="A17" s="23">
        <v>1</v>
      </c>
      <c r="B17" s="24" t="s">
        <v>44</v>
      </c>
      <c r="C17" s="23" t="str">
        <f>+'[1]DEP-FINAL'!A14</f>
        <v>6-0H100000360890</v>
      </c>
      <c r="D17" s="23" t="str">
        <f>+'[1]DEP-FINAL'!B14</f>
        <v>6-0H100000360890</v>
      </c>
      <c r="E17" s="25">
        <f>+'[1]DEP-FINAL'!C14</f>
        <v>39234</v>
      </c>
      <c r="F17" s="26">
        <f>+IF('[1]DEP-FINAL'!D14&gt;1,'[1]DEP-FINAL'!D14," ")</f>
        <v>39234</v>
      </c>
      <c r="G17" s="27">
        <f>'[1]DEP-FINAL'!F14</f>
        <v>15612</v>
      </c>
      <c r="H17" s="28">
        <v>0</v>
      </c>
      <c r="I17" s="28">
        <f>+'[1]DEP-FINAL'!M14+'[1]DEP-FINAL'!N14</f>
        <v>15612</v>
      </c>
      <c r="J17" s="28">
        <f>+'[1]DEP-FINAL'!R14</f>
        <v>0</v>
      </c>
      <c r="K17" s="29">
        <f>+'[1]DEP-FINAL'!P14+'[1]DEP-FINAL'!Q14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0</v>
      </c>
      <c r="P17" s="24" t="str">
        <f>IF('[1]DEP-FINAL'!H14&gt;1,0,'[1]DEP-FINAL'!B14)</f>
        <v>6-0H100000360890</v>
      </c>
      <c r="Q17" s="30">
        <f t="shared" si="2"/>
        <v>15612</v>
      </c>
      <c r="R17" s="31">
        <f t="shared" si="3"/>
        <v>0</v>
      </c>
      <c r="S17" s="31">
        <f>+'[1]DEP-FINAL'!J14</f>
        <v>0</v>
      </c>
      <c r="T17" s="23" t="s">
        <v>45</v>
      </c>
      <c r="U17" s="31">
        <f>+'[1]DEP-FINAL'!I14</f>
        <v>0</v>
      </c>
      <c r="V17" s="30"/>
      <c r="W17" s="23" t="s">
        <v>45</v>
      </c>
      <c r="X17" s="31">
        <f>+'[1]DEP-FINAL'!K14+'[1]DEP-FINAL'!L14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+'[1]DEP-FINAL'!K14</f>
        <v>0</v>
      </c>
      <c r="AF17" s="30">
        <v>0</v>
      </c>
      <c r="AG17" s="30">
        <f t="shared" si="5"/>
        <v>0</v>
      </c>
      <c r="AH17" s="30">
        <v>0</v>
      </c>
      <c r="AI17" s="30" t="str">
        <f>+'[1]DEP-FINAL'!G14</f>
        <v>PAZ Y SALVO</v>
      </c>
      <c r="AJ17" s="32"/>
      <c r="AK17" s="33"/>
    </row>
    <row r="18" spans="1:37" s="34" customFormat="1" x14ac:dyDescent="0.25">
      <c r="A18" s="23">
        <v>1</v>
      </c>
      <c r="B18" s="24" t="s">
        <v>44</v>
      </c>
      <c r="C18" s="23" t="str">
        <f>+'[1]DEP-FINAL'!A15</f>
        <v>6-0H100000361490</v>
      </c>
      <c r="D18" s="23" t="str">
        <f>+'[1]DEP-FINAL'!B15</f>
        <v>6-0H100000361490</v>
      </c>
      <c r="E18" s="25">
        <f>+'[1]DEP-FINAL'!C15</f>
        <v>39234</v>
      </c>
      <c r="F18" s="26">
        <f>+IF('[1]DEP-FINAL'!D15&gt;1,'[1]DEP-FINAL'!D15," ")</f>
        <v>39234</v>
      </c>
      <c r="G18" s="27">
        <f>'[1]DEP-FINAL'!F15</f>
        <v>15612</v>
      </c>
      <c r="H18" s="28">
        <v>0</v>
      </c>
      <c r="I18" s="28">
        <f>+'[1]DEP-FINAL'!M15+'[1]DEP-FINAL'!N15</f>
        <v>15612</v>
      </c>
      <c r="J18" s="28">
        <f>+'[1]DEP-FINAL'!R15</f>
        <v>0</v>
      </c>
      <c r="K18" s="29">
        <f>+'[1]DEP-FINAL'!P15+'[1]DEP-FINAL'!Q15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0</v>
      </c>
      <c r="P18" s="24" t="str">
        <f>IF('[1]DEP-FINAL'!H15&gt;1,0,'[1]DEP-FINAL'!B15)</f>
        <v>6-0H100000361490</v>
      </c>
      <c r="Q18" s="30">
        <f t="shared" si="2"/>
        <v>15612</v>
      </c>
      <c r="R18" s="31">
        <f t="shared" si="3"/>
        <v>0</v>
      </c>
      <c r="S18" s="31">
        <f>+'[1]DEP-FINAL'!J15</f>
        <v>0</v>
      </c>
      <c r="T18" s="23" t="s">
        <v>45</v>
      </c>
      <c r="U18" s="31">
        <f>+'[1]DEP-FINAL'!I15</f>
        <v>0</v>
      </c>
      <c r="V18" s="30"/>
      <c r="W18" s="23" t="s">
        <v>45</v>
      </c>
      <c r="X18" s="31">
        <f>+'[1]DEP-FINAL'!K15+'[1]DEP-FINAL'!L15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+'[1]DEP-FINAL'!K15</f>
        <v>0</v>
      </c>
      <c r="AF18" s="30">
        <v>0</v>
      </c>
      <c r="AG18" s="30">
        <f t="shared" si="5"/>
        <v>0</v>
      </c>
      <c r="AH18" s="30">
        <v>0</v>
      </c>
      <c r="AI18" s="30" t="str">
        <f>+'[1]DEP-FINAL'!G15</f>
        <v>PAZ Y SALVO</v>
      </c>
      <c r="AJ18" s="32"/>
      <c r="AK18" s="33"/>
    </row>
    <row r="19" spans="1:37" s="34" customFormat="1" x14ac:dyDescent="0.25">
      <c r="A19" s="23">
        <v>1</v>
      </c>
      <c r="B19" s="24" t="s">
        <v>44</v>
      </c>
      <c r="C19" s="23" t="str">
        <f>+'[1]DEP-FINAL'!A16</f>
        <v>6-0H100000361849</v>
      </c>
      <c r="D19" s="23" t="str">
        <f>+'[1]DEP-FINAL'!B16</f>
        <v>6-0H100000361849</v>
      </c>
      <c r="E19" s="25">
        <f>+'[1]DEP-FINAL'!C16</f>
        <v>39234</v>
      </c>
      <c r="F19" s="26">
        <f>+IF('[1]DEP-FINAL'!D16&gt;1,'[1]DEP-FINAL'!D16," ")</f>
        <v>39234</v>
      </c>
      <c r="G19" s="27">
        <f>'[1]DEP-FINAL'!F16</f>
        <v>15612</v>
      </c>
      <c r="H19" s="28">
        <v>0</v>
      </c>
      <c r="I19" s="28">
        <f>+'[1]DEP-FINAL'!M16+'[1]DEP-FINAL'!N16</f>
        <v>15612</v>
      </c>
      <c r="J19" s="28">
        <f>+'[1]DEP-FINAL'!R16</f>
        <v>0</v>
      </c>
      <c r="K19" s="29">
        <f>+'[1]DEP-FINAL'!P16+'[1]DEP-FINAL'!Q16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0</v>
      </c>
      <c r="P19" s="24" t="str">
        <f>IF('[1]DEP-FINAL'!H16&gt;1,0,'[1]DEP-FINAL'!B16)</f>
        <v>6-0H100000361849</v>
      </c>
      <c r="Q19" s="30">
        <f t="shared" si="2"/>
        <v>15612</v>
      </c>
      <c r="R19" s="31">
        <f t="shared" si="3"/>
        <v>0</v>
      </c>
      <c r="S19" s="31">
        <f>+'[1]DEP-FINAL'!J16</f>
        <v>0</v>
      </c>
      <c r="T19" s="23" t="s">
        <v>45</v>
      </c>
      <c r="U19" s="31">
        <f>+'[1]DEP-FINAL'!I16</f>
        <v>0</v>
      </c>
      <c r="V19" s="30"/>
      <c r="W19" s="23" t="s">
        <v>45</v>
      </c>
      <c r="X19" s="31">
        <f>+'[1]DEP-FINAL'!K16+'[1]DEP-FINAL'!L16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+'[1]DEP-FINAL'!K16</f>
        <v>0</v>
      </c>
      <c r="AF19" s="30">
        <v>0</v>
      </c>
      <c r="AG19" s="30">
        <f t="shared" si="5"/>
        <v>0</v>
      </c>
      <c r="AH19" s="30">
        <v>0</v>
      </c>
      <c r="AI19" s="30" t="str">
        <f>+'[1]DEP-FINAL'!G16</f>
        <v>PAZ Y SALVO</v>
      </c>
      <c r="AJ19" s="32"/>
      <c r="AK19" s="33"/>
    </row>
    <row r="20" spans="1:37" s="34" customFormat="1" x14ac:dyDescent="0.25">
      <c r="A20" s="23">
        <v>1</v>
      </c>
      <c r="B20" s="24" t="s">
        <v>44</v>
      </c>
      <c r="C20" s="23" t="str">
        <f>+'[1]DEP-FINAL'!A17</f>
        <v>6-0H460000388774</v>
      </c>
      <c r="D20" s="23" t="str">
        <f>+'[1]DEP-FINAL'!B17</f>
        <v>6-0H460000388774</v>
      </c>
      <c r="E20" s="25">
        <f>+'[1]DEP-FINAL'!C17</f>
        <v>39295</v>
      </c>
      <c r="F20" s="26">
        <f>+IF('[1]DEP-FINAL'!D17&gt;1,'[1]DEP-FINAL'!D17," ")</f>
        <v>39295</v>
      </c>
      <c r="G20" s="27">
        <f>'[1]DEP-FINAL'!F17</f>
        <v>28500</v>
      </c>
      <c r="H20" s="28">
        <v>0</v>
      </c>
      <c r="I20" s="28">
        <f>+'[1]DEP-FINAL'!M17+'[1]DEP-FINAL'!N17</f>
        <v>28500</v>
      </c>
      <c r="J20" s="28">
        <f>+'[1]DEP-FINAL'!R17</f>
        <v>0</v>
      </c>
      <c r="K20" s="29">
        <f>+'[1]DEP-FINAL'!P17+'[1]DEP-FINAL'!Q17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0</v>
      </c>
      <c r="P20" s="24" t="str">
        <f>IF('[1]DEP-FINAL'!H17&gt;1,0,'[1]DEP-FINAL'!B17)</f>
        <v>6-0H460000388774</v>
      </c>
      <c r="Q20" s="30">
        <f t="shared" si="2"/>
        <v>28500</v>
      </c>
      <c r="R20" s="31">
        <f t="shared" si="3"/>
        <v>0</v>
      </c>
      <c r="S20" s="31">
        <f>+'[1]DEP-FINAL'!J17</f>
        <v>0</v>
      </c>
      <c r="T20" s="23" t="s">
        <v>45</v>
      </c>
      <c r="U20" s="31">
        <f>+'[1]DEP-FINAL'!I17</f>
        <v>0</v>
      </c>
      <c r="V20" s="30"/>
      <c r="W20" s="23" t="s">
        <v>45</v>
      </c>
      <c r="X20" s="31">
        <f>+'[1]DEP-FINAL'!K17+'[1]DEP-FINAL'!L17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+'[1]DEP-FINAL'!K17</f>
        <v>0</v>
      </c>
      <c r="AF20" s="30">
        <v>0</v>
      </c>
      <c r="AG20" s="30">
        <f t="shared" si="5"/>
        <v>0</v>
      </c>
      <c r="AH20" s="30">
        <v>0</v>
      </c>
      <c r="AI20" s="30" t="str">
        <f>+'[1]DEP-FINAL'!G17</f>
        <v>PAZ Y SALVO</v>
      </c>
      <c r="AJ20" s="32"/>
      <c r="AK20" s="33"/>
    </row>
    <row r="21" spans="1:37" s="34" customFormat="1" x14ac:dyDescent="0.25">
      <c r="A21" s="23">
        <v>1</v>
      </c>
      <c r="B21" s="24" t="s">
        <v>44</v>
      </c>
      <c r="C21" s="23" t="str">
        <f>+'[1]DEP-FINAL'!A18</f>
        <v>6-0H870000181195</v>
      </c>
      <c r="D21" s="23" t="str">
        <f>+'[1]DEP-FINAL'!B18</f>
        <v>6-0H870000181195</v>
      </c>
      <c r="E21" s="25">
        <f>+'[1]DEP-FINAL'!C18</f>
        <v>39295</v>
      </c>
      <c r="F21" s="26">
        <f>+IF('[1]DEP-FINAL'!D18&gt;1,'[1]DEP-FINAL'!D18," ")</f>
        <v>39295</v>
      </c>
      <c r="G21" s="27">
        <f>'[1]DEP-FINAL'!F18</f>
        <v>5300</v>
      </c>
      <c r="H21" s="28">
        <v>0</v>
      </c>
      <c r="I21" s="28">
        <f>+'[1]DEP-FINAL'!M18+'[1]DEP-FINAL'!N18</f>
        <v>5300</v>
      </c>
      <c r="J21" s="28">
        <f>+'[1]DEP-FINAL'!R18</f>
        <v>0</v>
      </c>
      <c r="K21" s="29">
        <f>+'[1]DEP-FINAL'!P18+'[1]DEP-FINAL'!Q18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0</v>
      </c>
      <c r="P21" s="24" t="str">
        <f>IF('[1]DEP-FINAL'!H18&gt;1,0,'[1]DEP-FINAL'!B18)</f>
        <v>6-0H870000181195</v>
      </c>
      <c r="Q21" s="30">
        <f t="shared" si="2"/>
        <v>5300</v>
      </c>
      <c r="R21" s="31">
        <f t="shared" si="3"/>
        <v>0</v>
      </c>
      <c r="S21" s="31">
        <f>+'[1]DEP-FINAL'!J18</f>
        <v>0</v>
      </c>
      <c r="T21" s="23" t="s">
        <v>45</v>
      </c>
      <c r="U21" s="31">
        <f>+'[1]DEP-FINAL'!I18</f>
        <v>0</v>
      </c>
      <c r="V21" s="30"/>
      <c r="W21" s="23" t="s">
        <v>45</v>
      </c>
      <c r="X21" s="31">
        <f>+'[1]DEP-FINAL'!K18+'[1]DEP-FINAL'!L18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+'[1]DEP-FINAL'!K18</f>
        <v>0</v>
      </c>
      <c r="AF21" s="30">
        <v>0</v>
      </c>
      <c r="AG21" s="30">
        <f t="shared" si="5"/>
        <v>0</v>
      </c>
      <c r="AH21" s="30">
        <v>0</v>
      </c>
      <c r="AI21" s="30" t="str">
        <f>+'[1]DEP-FINAL'!G18</f>
        <v>PAZ Y SALVO</v>
      </c>
      <c r="AJ21" s="32"/>
      <c r="AK21" s="33"/>
    </row>
    <row r="22" spans="1:37" s="34" customFormat="1" x14ac:dyDescent="0.25">
      <c r="A22" s="23">
        <v>1</v>
      </c>
      <c r="B22" s="24" t="s">
        <v>44</v>
      </c>
      <c r="C22" s="23" t="str">
        <f>+'[1]DEP-FINAL'!A19</f>
        <v>6-0H460000403237</v>
      </c>
      <c r="D22" s="23" t="str">
        <f>+'[1]DEP-FINAL'!B19</f>
        <v>6-0H460000403237</v>
      </c>
      <c r="E22" s="25">
        <f>+'[1]DEP-FINAL'!C19</f>
        <v>39326</v>
      </c>
      <c r="F22" s="26">
        <f>+IF('[1]DEP-FINAL'!D19&gt;1,'[1]DEP-FINAL'!D19," ")</f>
        <v>39326</v>
      </c>
      <c r="G22" s="27">
        <f>'[1]DEP-FINAL'!F19</f>
        <v>49965</v>
      </c>
      <c r="H22" s="28">
        <v>0</v>
      </c>
      <c r="I22" s="28">
        <f>+'[1]DEP-FINAL'!M19+'[1]DEP-FINAL'!N19</f>
        <v>49965</v>
      </c>
      <c r="J22" s="28">
        <f>+'[1]DEP-FINAL'!R19</f>
        <v>0</v>
      </c>
      <c r="K22" s="29">
        <f>+'[1]DEP-FINAL'!P19+'[1]DEP-FINAL'!Q19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0</v>
      </c>
      <c r="P22" s="24" t="str">
        <f>IF('[1]DEP-FINAL'!H19&gt;1,0,'[1]DEP-FINAL'!B19)</f>
        <v>6-0H460000403237</v>
      </c>
      <c r="Q22" s="30">
        <f t="shared" si="2"/>
        <v>49965</v>
      </c>
      <c r="R22" s="31">
        <f t="shared" si="3"/>
        <v>0</v>
      </c>
      <c r="S22" s="31">
        <f>+'[1]DEP-FINAL'!J19</f>
        <v>0</v>
      </c>
      <c r="T22" s="23" t="s">
        <v>45</v>
      </c>
      <c r="U22" s="31">
        <f>+'[1]DEP-FINAL'!I19</f>
        <v>0</v>
      </c>
      <c r="V22" s="30"/>
      <c r="W22" s="23" t="s">
        <v>45</v>
      </c>
      <c r="X22" s="31">
        <f>+'[1]DEP-FINAL'!K19+'[1]DEP-FINAL'!L19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+'[1]DEP-FINAL'!K19</f>
        <v>0</v>
      </c>
      <c r="AF22" s="30">
        <v>0</v>
      </c>
      <c r="AG22" s="30">
        <f t="shared" si="5"/>
        <v>0</v>
      </c>
      <c r="AH22" s="30">
        <v>0</v>
      </c>
      <c r="AI22" s="30" t="str">
        <f>+'[1]DEP-FINAL'!G19</f>
        <v>PAZ Y SALVO</v>
      </c>
      <c r="AJ22" s="32"/>
      <c r="AK22" s="33"/>
    </row>
    <row r="23" spans="1:37" s="34" customFormat="1" x14ac:dyDescent="0.25">
      <c r="A23" s="23">
        <v>1</v>
      </c>
      <c r="B23" s="24" t="s">
        <v>44</v>
      </c>
      <c r="C23" s="23" t="str">
        <f>+'[1]DEP-FINAL'!A20</f>
        <v>6-0H100000427220</v>
      </c>
      <c r="D23" s="23" t="str">
        <f>+'[1]DEP-FINAL'!B20</f>
        <v>6-0H100000427220</v>
      </c>
      <c r="E23" s="25">
        <f>+'[1]DEP-FINAL'!C20</f>
        <v>39417</v>
      </c>
      <c r="F23" s="26">
        <f>+IF('[1]DEP-FINAL'!D20&gt;1,'[1]DEP-FINAL'!D20," ")</f>
        <v>39417</v>
      </c>
      <c r="G23" s="27">
        <f>'[1]DEP-FINAL'!F20</f>
        <v>13900</v>
      </c>
      <c r="H23" s="28">
        <v>0</v>
      </c>
      <c r="I23" s="28">
        <f>+'[1]DEP-FINAL'!M20+'[1]DEP-FINAL'!N20</f>
        <v>13900</v>
      </c>
      <c r="J23" s="28">
        <f>+'[1]DEP-FINAL'!R20</f>
        <v>0</v>
      </c>
      <c r="K23" s="29">
        <f>+'[1]DEP-FINAL'!P20+'[1]DEP-FINAL'!Q20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0</v>
      </c>
      <c r="P23" s="24" t="str">
        <f>IF('[1]DEP-FINAL'!H20&gt;1,0,'[1]DEP-FINAL'!B20)</f>
        <v>6-0H100000427220</v>
      </c>
      <c r="Q23" s="30">
        <f t="shared" si="2"/>
        <v>13900</v>
      </c>
      <c r="R23" s="31">
        <f t="shared" si="3"/>
        <v>0</v>
      </c>
      <c r="S23" s="31">
        <f>+'[1]DEP-FINAL'!J20</f>
        <v>0</v>
      </c>
      <c r="T23" s="23" t="s">
        <v>45</v>
      </c>
      <c r="U23" s="31">
        <f>+'[1]DEP-FINAL'!I20</f>
        <v>0</v>
      </c>
      <c r="V23" s="30"/>
      <c r="W23" s="23" t="s">
        <v>45</v>
      </c>
      <c r="X23" s="31">
        <f>+'[1]DEP-FINAL'!K20+'[1]DEP-FINAL'!L20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+'[1]DEP-FINAL'!K20</f>
        <v>0</v>
      </c>
      <c r="AF23" s="30">
        <v>0</v>
      </c>
      <c r="AG23" s="30">
        <f t="shared" si="5"/>
        <v>0</v>
      </c>
      <c r="AH23" s="30">
        <v>0</v>
      </c>
      <c r="AI23" s="30" t="str">
        <f>+'[1]DEP-FINAL'!G20</f>
        <v>PAZ Y SALVO</v>
      </c>
      <c r="AJ23" s="32"/>
      <c r="AK23" s="33"/>
    </row>
    <row r="24" spans="1:37" s="34" customFormat="1" x14ac:dyDescent="0.25">
      <c r="A24" s="23">
        <v>1</v>
      </c>
      <c r="B24" s="24" t="s">
        <v>44</v>
      </c>
      <c r="C24" s="23" t="str">
        <f>+'[1]DEP-FINAL'!A21</f>
        <v>6-0H460000423040</v>
      </c>
      <c r="D24" s="23" t="str">
        <f>+'[1]DEP-FINAL'!B21</f>
        <v>6-0H460000423040</v>
      </c>
      <c r="E24" s="25">
        <f>+'[1]DEP-FINAL'!C21</f>
        <v>39417</v>
      </c>
      <c r="F24" s="26">
        <f>+IF('[1]DEP-FINAL'!D21&gt;1,'[1]DEP-FINAL'!D21," ")</f>
        <v>39417</v>
      </c>
      <c r="G24" s="27">
        <f>'[1]DEP-FINAL'!F21</f>
        <v>45900</v>
      </c>
      <c r="H24" s="28">
        <v>0</v>
      </c>
      <c r="I24" s="28">
        <f>+'[1]DEP-FINAL'!M21+'[1]DEP-FINAL'!N21</f>
        <v>45900</v>
      </c>
      <c r="J24" s="28">
        <f>+'[1]DEP-FINAL'!R21</f>
        <v>0</v>
      </c>
      <c r="K24" s="29">
        <f>+'[1]DEP-FINAL'!P21+'[1]DEP-FINAL'!Q21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0</v>
      </c>
      <c r="P24" s="24" t="str">
        <f>IF('[1]DEP-FINAL'!H21&gt;1,0,'[1]DEP-FINAL'!B21)</f>
        <v>6-0H460000423040</v>
      </c>
      <c r="Q24" s="30">
        <f t="shared" si="2"/>
        <v>45900</v>
      </c>
      <c r="R24" s="31">
        <f t="shared" si="3"/>
        <v>0</v>
      </c>
      <c r="S24" s="31">
        <f>+'[1]DEP-FINAL'!J21</f>
        <v>0</v>
      </c>
      <c r="T24" s="23" t="s">
        <v>45</v>
      </c>
      <c r="U24" s="31">
        <f>+'[1]DEP-FINAL'!I21</f>
        <v>0</v>
      </c>
      <c r="V24" s="30"/>
      <c r="W24" s="23" t="s">
        <v>45</v>
      </c>
      <c r="X24" s="31">
        <f>+'[1]DEP-FINAL'!K21+'[1]DEP-FINAL'!L21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+'[1]DEP-FINAL'!K21</f>
        <v>0</v>
      </c>
      <c r="AF24" s="30">
        <v>0</v>
      </c>
      <c r="AG24" s="30">
        <f t="shared" si="5"/>
        <v>0</v>
      </c>
      <c r="AH24" s="30">
        <v>0</v>
      </c>
      <c r="AI24" s="30" t="str">
        <f>+'[1]DEP-FINAL'!G21</f>
        <v>PAZ Y SALVO</v>
      </c>
      <c r="AJ24" s="32"/>
      <c r="AK24" s="33"/>
    </row>
    <row r="25" spans="1:37" s="34" customFormat="1" x14ac:dyDescent="0.25">
      <c r="A25" s="23">
        <v>1</v>
      </c>
      <c r="B25" s="24" t="s">
        <v>44</v>
      </c>
      <c r="C25" s="23" t="str">
        <f>+'[1]DEP-FINAL'!A22</f>
        <v>6-0H100000449648</v>
      </c>
      <c r="D25" s="23" t="str">
        <f>+'[1]DEP-FINAL'!B22</f>
        <v>6-0H100000449648</v>
      </c>
      <c r="E25" s="25">
        <f>+'[1]DEP-FINAL'!C22</f>
        <v>39479</v>
      </c>
      <c r="F25" s="26">
        <f>+IF('[1]DEP-FINAL'!D22&gt;1,'[1]DEP-FINAL'!D22," ")</f>
        <v>39479</v>
      </c>
      <c r="G25" s="27">
        <f>'[1]DEP-FINAL'!F22</f>
        <v>14790</v>
      </c>
      <c r="H25" s="28">
        <v>0</v>
      </c>
      <c r="I25" s="28">
        <f>+'[1]DEP-FINAL'!M22+'[1]DEP-FINAL'!N22</f>
        <v>14790</v>
      </c>
      <c r="J25" s="28">
        <f>+'[1]DEP-FINAL'!R22</f>
        <v>0</v>
      </c>
      <c r="K25" s="29">
        <f>+'[1]DEP-FINAL'!P22+'[1]DEP-FINAL'!Q22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0</v>
      </c>
      <c r="P25" s="24" t="str">
        <f>IF('[1]DEP-FINAL'!H22&gt;1,0,'[1]DEP-FINAL'!B22)</f>
        <v>6-0H100000449648</v>
      </c>
      <c r="Q25" s="30">
        <f t="shared" si="2"/>
        <v>14790</v>
      </c>
      <c r="R25" s="31">
        <f t="shared" si="3"/>
        <v>0</v>
      </c>
      <c r="S25" s="31">
        <f>+'[1]DEP-FINAL'!J22</f>
        <v>0</v>
      </c>
      <c r="T25" s="23" t="s">
        <v>45</v>
      </c>
      <c r="U25" s="31">
        <f>+'[1]DEP-FINAL'!I22</f>
        <v>0</v>
      </c>
      <c r="V25" s="30"/>
      <c r="W25" s="23" t="s">
        <v>45</v>
      </c>
      <c r="X25" s="31">
        <f>+'[1]DEP-FINAL'!K22+'[1]DEP-FINAL'!L22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+'[1]DEP-FINAL'!K22</f>
        <v>0</v>
      </c>
      <c r="AF25" s="30">
        <v>0</v>
      </c>
      <c r="AG25" s="30">
        <f t="shared" si="5"/>
        <v>0</v>
      </c>
      <c r="AH25" s="30">
        <v>0</v>
      </c>
      <c r="AI25" s="30" t="str">
        <f>+'[1]DEP-FINAL'!G22</f>
        <v>PAZ Y SALVO</v>
      </c>
      <c r="AJ25" s="32"/>
      <c r="AK25" s="33"/>
    </row>
    <row r="26" spans="1:37" s="34" customFormat="1" x14ac:dyDescent="0.25">
      <c r="A26" s="23">
        <v>1</v>
      </c>
      <c r="B26" s="24" t="s">
        <v>44</v>
      </c>
      <c r="C26" s="23" t="str">
        <f>+'[1]DEP-FINAL'!A23</f>
        <v>6-0H460000438453</v>
      </c>
      <c r="D26" s="23" t="str">
        <f>+'[1]DEP-FINAL'!B23</f>
        <v>6-0H460000438453</v>
      </c>
      <c r="E26" s="25">
        <f>+'[1]DEP-FINAL'!C23</f>
        <v>39479</v>
      </c>
      <c r="F26" s="26">
        <f>+IF('[1]DEP-FINAL'!D23&gt;1,'[1]DEP-FINAL'!D23," ")</f>
        <v>39479</v>
      </c>
      <c r="G26" s="27">
        <f>'[1]DEP-FINAL'!F23</f>
        <v>31760</v>
      </c>
      <c r="H26" s="28">
        <v>0</v>
      </c>
      <c r="I26" s="28">
        <f>+'[1]DEP-FINAL'!M23+'[1]DEP-FINAL'!N23</f>
        <v>31760</v>
      </c>
      <c r="J26" s="28">
        <f>+'[1]DEP-FINAL'!R23</f>
        <v>0</v>
      </c>
      <c r="K26" s="29">
        <f>+'[1]DEP-FINAL'!P23+'[1]DEP-FINAL'!Q23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0</v>
      </c>
      <c r="P26" s="24" t="str">
        <f>IF('[1]DEP-FINAL'!H23&gt;1,0,'[1]DEP-FINAL'!B23)</f>
        <v>6-0H460000438453</v>
      </c>
      <c r="Q26" s="30">
        <f t="shared" si="2"/>
        <v>31760</v>
      </c>
      <c r="R26" s="31">
        <f t="shared" si="3"/>
        <v>0</v>
      </c>
      <c r="S26" s="31">
        <f>+'[1]DEP-FINAL'!J23</f>
        <v>0</v>
      </c>
      <c r="T26" s="23" t="s">
        <v>45</v>
      </c>
      <c r="U26" s="31">
        <f>+'[1]DEP-FINAL'!I23</f>
        <v>0</v>
      </c>
      <c r="V26" s="30"/>
      <c r="W26" s="23" t="s">
        <v>45</v>
      </c>
      <c r="X26" s="31">
        <f>+'[1]DEP-FINAL'!K23+'[1]DEP-FINAL'!L23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+'[1]DEP-FINAL'!K23</f>
        <v>0</v>
      </c>
      <c r="AF26" s="30">
        <v>0</v>
      </c>
      <c r="AG26" s="30">
        <f t="shared" si="5"/>
        <v>0</v>
      </c>
      <c r="AH26" s="30">
        <v>0</v>
      </c>
      <c r="AI26" s="30" t="str">
        <f>+'[1]DEP-FINAL'!G23</f>
        <v>PAZ Y SALVO</v>
      </c>
      <c r="AJ26" s="32"/>
      <c r="AK26" s="33"/>
    </row>
    <row r="27" spans="1:37" s="34" customFormat="1" x14ac:dyDescent="0.25">
      <c r="A27" s="23">
        <v>1</v>
      </c>
      <c r="B27" s="24" t="s">
        <v>44</v>
      </c>
      <c r="C27" s="23" t="str">
        <f>+'[1]DEP-FINAL'!A24</f>
        <v>6-0H100000463030</v>
      </c>
      <c r="D27" s="23" t="str">
        <f>+'[1]DEP-FINAL'!B24</f>
        <v>6-0H100000463030</v>
      </c>
      <c r="E27" s="25">
        <f>+'[1]DEP-FINAL'!C24</f>
        <v>39508</v>
      </c>
      <c r="F27" s="26">
        <f>+IF('[1]DEP-FINAL'!D24&gt;1,'[1]DEP-FINAL'!D24," ")</f>
        <v>39508</v>
      </c>
      <c r="G27" s="27">
        <f>'[1]DEP-FINAL'!F24</f>
        <v>18550</v>
      </c>
      <c r="H27" s="28">
        <v>0</v>
      </c>
      <c r="I27" s="28">
        <f>+'[1]DEP-FINAL'!M24+'[1]DEP-FINAL'!N24</f>
        <v>18550</v>
      </c>
      <c r="J27" s="28">
        <f>+'[1]DEP-FINAL'!R24</f>
        <v>0</v>
      </c>
      <c r="K27" s="29">
        <f>+'[1]DEP-FINAL'!P24+'[1]DEP-FINAL'!Q24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0</v>
      </c>
      <c r="P27" s="24" t="str">
        <f>IF('[1]DEP-FINAL'!H24&gt;1,0,'[1]DEP-FINAL'!B24)</f>
        <v>6-0H100000463030</v>
      </c>
      <c r="Q27" s="30">
        <f t="shared" si="2"/>
        <v>18550</v>
      </c>
      <c r="R27" s="31">
        <f t="shared" si="3"/>
        <v>0</v>
      </c>
      <c r="S27" s="31">
        <f>+'[1]DEP-FINAL'!J24</f>
        <v>0</v>
      </c>
      <c r="T27" s="23" t="s">
        <v>45</v>
      </c>
      <c r="U27" s="31">
        <f>+'[1]DEP-FINAL'!I24</f>
        <v>0</v>
      </c>
      <c r="V27" s="30"/>
      <c r="W27" s="23" t="s">
        <v>45</v>
      </c>
      <c r="X27" s="31">
        <f>+'[1]DEP-FINAL'!K24+'[1]DEP-FINAL'!L24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+'[1]DEP-FINAL'!K24</f>
        <v>0</v>
      </c>
      <c r="AF27" s="30">
        <v>0</v>
      </c>
      <c r="AG27" s="30">
        <f t="shared" si="5"/>
        <v>0</v>
      </c>
      <c r="AH27" s="30">
        <v>0</v>
      </c>
      <c r="AI27" s="30" t="str">
        <f>+'[1]DEP-FINAL'!G24</f>
        <v>PAZ Y SALVO</v>
      </c>
      <c r="AJ27" s="32"/>
      <c r="AK27" s="33"/>
    </row>
    <row r="28" spans="1:37" s="34" customFormat="1" x14ac:dyDescent="0.25">
      <c r="A28" s="23">
        <v>1</v>
      </c>
      <c r="B28" s="24" t="s">
        <v>44</v>
      </c>
      <c r="C28" s="23" t="str">
        <f>+'[1]DEP-FINAL'!A25</f>
        <v>6-0H460000452205</v>
      </c>
      <c r="D28" s="23" t="str">
        <f>+'[1]DEP-FINAL'!B25</f>
        <v>6-0H460000452205</v>
      </c>
      <c r="E28" s="25">
        <f>+'[1]DEP-FINAL'!C25</f>
        <v>39508</v>
      </c>
      <c r="F28" s="26">
        <f>+IF('[1]DEP-FINAL'!D25&gt;1,'[1]DEP-FINAL'!D25," ")</f>
        <v>39508</v>
      </c>
      <c r="G28" s="27">
        <f>'[1]DEP-FINAL'!F25</f>
        <v>885052</v>
      </c>
      <c r="H28" s="28">
        <v>0</v>
      </c>
      <c r="I28" s="28">
        <f>+'[1]DEP-FINAL'!M25+'[1]DEP-FINAL'!N25</f>
        <v>885052</v>
      </c>
      <c r="J28" s="28">
        <f>+'[1]DEP-FINAL'!R25</f>
        <v>0</v>
      </c>
      <c r="K28" s="29">
        <f>+'[1]DEP-FINAL'!P25+'[1]DEP-FINAL'!Q25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0</v>
      </c>
      <c r="P28" s="24" t="str">
        <f>IF('[1]DEP-FINAL'!H25&gt;1,0,'[1]DEP-FINAL'!B25)</f>
        <v>6-0H460000452205</v>
      </c>
      <c r="Q28" s="30">
        <f t="shared" si="2"/>
        <v>885052</v>
      </c>
      <c r="R28" s="31">
        <f t="shared" si="3"/>
        <v>0</v>
      </c>
      <c r="S28" s="31">
        <f>+'[1]DEP-FINAL'!J25</f>
        <v>0</v>
      </c>
      <c r="T28" s="23" t="s">
        <v>45</v>
      </c>
      <c r="U28" s="31">
        <f>+'[1]DEP-FINAL'!I25</f>
        <v>0</v>
      </c>
      <c r="V28" s="30"/>
      <c r="W28" s="23" t="s">
        <v>45</v>
      </c>
      <c r="X28" s="31">
        <f>+'[1]DEP-FINAL'!K25+'[1]DEP-FINAL'!L25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+'[1]DEP-FINAL'!K25</f>
        <v>0</v>
      </c>
      <c r="AF28" s="30">
        <v>0</v>
      </c>
      <c r="AG28" s="30">
        <f t="shared" si="5"/>
        <v>0</v>
      </c>
      <c r="AH28" s="30">
        <v>0</v>
      </c>
      <c r="AI28" s="30" t="str">
        <f>+'[1]DEP-FINAL'!G25</f>
        <v>PAZ Y SALVO</v>
      </c>
      <c r="AJ28" s="32"/>
      <c r="AK28" s="33"/>
    </row>
    <row r="29" spans="1:37" s="34" customFormat="1" x14ac:dyDescent="0.25">
      <c r="A29" s="23">
        <v>1</v>
      </c>
      <c r="B29" s="24" t="s">
        <v>44</v>
      </c>
      <c r="C29" s="23" t="str">
        <f>+'[1]DEP-FINAL'!A26</f>
        <v>6-0H460000456181</v>
      </c>
      <c r="D29" s="23" t="str">
        <f>+'[1]DEP-FINAL'!B26</f>
        <v>6-0H460000456181</v>
      </c>
      <c r="E29" s="25">
        <f>+'[1]DEP-FINAL'!C26</f>
        <v>39508</v>
      </c>
      <c r="F29" s="26">
        <f>+IF('[1]DEP-FINAL'!D26&gt;1,'[1]DEP-FINAL'!D26," ")</f>
        <v>39508</v>
      </c>
      <c r="G29" s="27">
        <f>'[1]DEP-FINAL'!F26</f>
        <v>59185</v>
      </c>
      <c r="H29" s="28">
        <v>0</v>
      </c>
      <c r="I29" s="28">
        <f>+'[1]DEP-FINAL'!M26+'[1]DEP-FINAL'!N26</f>
        <v>59185</v>
      </c>
      <c r="J29" s="28">
        <f>+'[1]DEP-FINAL'!R26</f>
        <v>0</v>
      </c>
      <c r="K29" s="29">
        <f>+'[1]DEP-FINAL'!P26+'[1]DEP-FINAL'!Q26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0</v>
      </c>
      <c r="P29" s="24" t="str">
        <f>IF('[1]DEP-FINAL'!H26&gt;1,0,'[1]DEP-FINAL'!B26)</f>
        <v>6-0H460000456181</v>
      </c>
      <c r="Q29" s="30">
        <f t="shared" si="2"/>
        <v>59185</v>
      </c>
      <c r="R29" s="31">
        <f t="shared" si="3"/>
        <v>0</v>
      </c>
      <c r="S29" s="31">
        <f>+'[1]DEP-FINAL'!J26</f>
        <v>0</v>
      </c>
      <c r="T29" s="23" t="s">
        <v>45</v>
      </c>
      <c r="U29" s="31">
        <f>+'[1]DEP-FINAL'!I26</f>
        <v>0</v>
      </c>
      <c r="V29" s="30"/>
      <c r="W29" s="23" t="s">
        <v>45</v>
      </c>
      <c r="X29" s="31">
        <f>+'[1]DEP-FINAL'!K26+'[1]DEP-FINAL'!L26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+'[1]DEP-FINAL'!K26</f>
        <v>0</v>
      </c>
      <c r="AF29" s="30">
        <v>0</v>
      </c>
      <c r="AG29" s="30">
        <f t="shared" si="5"/>
        <v>0</v>
      </c>
      <c r="AH29" s="30">
        <v>0</v>
      </c>
      <c r="AI29" s="30" t="str">
        <f>+'[1]DEP-FINAL'!G26</f>
        <v>PAZ Y SALVO</v>
      </c>
      <c r="AJ29" s="32"/>
      <c r="AK29" s="33"/>
    </row>
    <row r="30" spans="1:37" s="34" customFormat="1" x14ac:dyDescent="0.25">
      <c r="A30" s="23">
        <v>1</v>
      </c>
      <c r="B30" s="24" t="s">
        <v>44</v>
      </c>
      <c r="C30" s="23" t="str">
        <f>+'[1]DEP-FINAL'!A27</f>
        <v>6-0H070000069697</v>
      </c>
      <c r="D30" s="23" t="str">
        <f>+'[1]DEP-FINAL'!B27</f>
        <v>6-0H070000069697</v>
      </c>
      <c r="E30" s="25">
        <f>+'[1]DEP-FINAL'!C27</f>
        <v>39539</v>
      </c>
      <c r="F30" s="26">
        <f>+IF('[1]DEP-FINAL'!D27&gt;1,'[1]DEP-FINAL'!D27," ")</f>
        <v>39539</v>
      </c>
      <c r="G30" s="27">
        <f>'[1]DEP-FINAL'!F27</f>
        <v>18550</v>
      </c>
      <c r="H30" s="28">
        <v>0</v>
      </c>
      <c r="I30" s="28">
        <f>+'[1]DEP-FINAL'!M27+'[1]DEP-FINAL'!N27</f>
        <v>18550</v>
      </c>
      <c r="J30" s="28">
        <f>+'[1]DEP-FINAL'!R27</f>
        <v>0</v>
      </c>
      <c r="K30" s="29">
        <f>+'[1]DEP-FINAL'!P27+'[1]DEP-FINAL'!Q27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0</v>
      </c>
      <c r="P30" s="24" t="str">
        <f>IF('[1]DEP-FINAL'!H27&gt;1,0,'[1]DEP-FINAL'!B27)</f>
        <v>6-0H070000069697</v>
      </c>
      <c r="Q30" s="30">
        <f t="shared" si="2"/>
        <v>18550</v>
      </c>
      <c r="R30" s="31">
        <f t="shared" si="3"/>
        <v>0</v>
      </c>
      <c r="S30" s="31">
        <f>+'[1]DEP-FINAL'!J27</f>
        <v>0</v>
      </c>
      <c r="T30" s="23" t="s">
        <v>45</v>
      </c>
      <c r="U30" s="31">
        <f>+'[1]DEP-FINAL'!I27</f>
        <v>0</v>
      </c>
      <c r="V30" s="30"/>
      <c r="W30" s="23" t="s">
        <v>45</v>
      </c>
      <c r="X30" s="31">
        <f>+'[1]DEP-FINAL'!K27+'[1]DEP-FINAL'!L27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+'[1]DEP-FINAL'!K27</f>
        <v>0</v>
      </c>
      <c r="AF30" s="30">
        <v>0</v>
      </c>
      <c r="AG30" s="30">
        <f t="shared" si="5"/>
        <v>0</v>
      </c>
      <c r="AH30" s="30">
        <v>0</v>
      </c>
      <c r="AI30" s="30" t="str">
        <f>+'[1]DEP-FINAL'!G27</f>
        <v>SALDO DE CONTRATO LIQUIDADO</v>
      </c>
      <c r="AJ30" s="32"/>
      <c r="AK30" s="33"/>
    </row>
    <row r="31" spans="1:37" s="34" customFormat="1" x14ac:dyDescent="0.25">
      <c r="A31" s="23">
        <v>1</v>
      </c>
      <c r="B31" s="24" t="s">
        <v>44</v>
      </c>
      <c r="C31" s="23" t="str">
        <f>+'[1]DEP-FINAL'!A28</f>
        <v>6-0H100000467088</v>
      </c>
      <c r="D31" s="23" t="str">
        <f>+'[1]DEP-FINAL'!B28</f>
        <v>6-0H100000467088</v>
      </c>
      <c r="E31" s="25">
        <f>+'[1]DEP-FINAL'!C28</f>
        <v>39539</v>
      </c>
      <c r="F31" s="26">
        <f>+IF('[1]DEP-FINAL'!D28&gt;1,'[1]DEP-FINAL'!D28," ")</f>
        <v>39539</v>
      </c>
      <c r="G31" s="27">
        <f>'[1]DEP-FINAL'!F28</f>
        <v>5660</v>
      </c>
      <c r="H31" s="28">
        <v>0</v>
      </c>
      <c r="I31" s="28">
        <f>+'[1]DEP-FINAL'!M28+'[1]DEP-FINAL'!N28</f>
        <v>5660</v>
      </c>
      <c r="J31" s="28">
        <f>+'[1]DEP-FINAL'!R28</f>
        <v>0</v>
      </c>
      <c r="K31" s="29">
        <f>+'[1]DEP-FINAL'!P28+'[1]DEP-FINAL'!Q28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0</v>
      </c>
      <c r="P31" s="24" t="str">
        <f>IF('[1]DEP-FINAL'!H28&gt;1,0,'[1]DEP-FINAL'!B28)</f>
        <v>6-0H100000467088</v>
      </c>
      <c r="Q31" s="30">
        <f t="shared" si="2"/>
        <v>5660</v>
      </c>
      <c r="R31" s="31">
        <f t="shared" si="3"/>
        <v>0</v>
      </c>
      <c r="S31" s="31">
        <f>+'[1]DEP-FINAL'!J28</f>
        <v>0</v>
      </c>
      <c r="T31" s="23" t="s">
        <v>45</v>
      </c>
      <c r="U31" s="31">
        <f>+'[1]DEP-FINAL'!I28</f>
        <v>0</v>
      </c>
      <c r="V31" s="30"/>
      <c r="W31" s="23" t="s">
        <v>45</v>
      </c>
      <c r="X31" s="31">
        <f>+'[1]DEP-FINAL'!K28+'[1]DEP-FINAL'!L28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+'[1]DEP-FINAL'!K28</f>
        <v>0</v>
      </c>
      <c r="AF31" s="30">
        <v>0</v>
      </c>
      <c r="AG31" s="30">
        <f t="shared" si="5"/>
        <v>0</v>
      </c>
      <c r="AH31" s="30">
        <v>0</v>
      </c>
      <c r="AI31" s="30" t="str">
        <f>+'[1]DEP-FINAL'!G28</f>
        <v>SALDO DE CONTRATO LIQUIDADO</v>
      </c>
      <c r="AJ31" s="32"/>
      <c r="AK31" s="33"/>
    </row>
    <row r="32" spans="1:37" s="34" customFormat="1" x14ac:dyDescent="0.25">
      <c r="A32" s="23">
        <v>1</v>
      </c>
      <c r="B32" s="24" t="s">
        <v>44</v>
      </c>
      <c r="C32" s="23" t="str">
        <f>+'[1]DEP-FINAL'!A29</f>
        <v>6-0H100000472230</v>
      </c>
      <c r="D32" s="23" t="str">
        <f>+'[1]DEP-FINAL'!B29</f>
        <v>6-0H100000472230</v>
      </c>
      <c r="E32" s="25">
        <f>+'[1]DEP-FINAL'!C29</f>
        <v>39539</v>
      </c>
      <c r="F32" s="26">
        <f>+IF('[1]DEP-FINAL'!D29&gt;1,'[1]DEP-FINAL'!D29," ")</f>
        <v>39539</v>
      </c>
      <c r="G32" s="27">
        <f>'[1]DEP-FINAL'!F29</f>
        <v>5660</v>
      </c>
      <c r="H32" s="28">
        <v>0</v>
      </c>
      <c r="I32" s="28">
        <f>+'[1]DEP-FINAL'!M29+'[1]DEP-FINAL'!N29</f>
        <v>5660</v>
      </c>
      <c r="J32" s="28">
        <f>+'[1]DEP-FINAL'!R29</f>
        <v>0</v>
      </c>
      <c r="K32" s="29">
        <f>+'[1]DEP-FINAL'!P29+'[1]DEP-FINAL'!Q29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0</v>
      </c>
      <c r="P32" s="24" t="str">
        <f>IF('[1]DEP-FINAL'!H29&gt;1,0,'[1]DEP-FINAL'!B29)</f>
        <v>6-0H100000472230</v>
      </c>
      <c r="Q32" s="30">
        <f t="shared" si="2"/>
        <v>5660</v>
      </c>
      <c r="R32" s="31">
        <f t="shared" si="3"/>
        <v>0</v>
      </c>
      <c r="S32" s="31">
        <f>+'[1]DEP-FINAL'!J29</f>
        <v>0</v>
      </c>
      <c r="T32" s="23" t="s">
        <v>45</v>
      </c>
      <c r="U32" s="31">
        <f>+'[1]DEP-FINAL'!I29</f>
        <v>0</v>
      </c>
      <c r="V32" s="30"/>
      <c r="W32" s="23" t="s">
        <v>45</v>
      </c>
      <c r="X32" s="31">
        <f>+'[1]DEP-FINAL'!K29+'[1]DEP-FINAL'!L29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+'[1]DEP-FINAL'!K29</f>
        <v>0</v>
      </c>
      <c r="AF32" s="30">
        <v>0</v>
      </c>
      <c r="AG32" s="30">
        <f t="shared" si="5"/>
        <v>0</v>
      </c>
      <c r="AH32" s="30">
        <v>0</v>
      </c>
      <c r="AI32" s="30" t="str">
        <f>+'[1]DEP-FINAL'!G29</f>
        <v>SALDO DE CONTRATO LIQUIDADO</v>
      </c>
      <c r="AJ32" s="32"/>
      <c r="AK32" s="33"/>
    </row>
    <row r="33" spans="1:37" s="34" customFormat="1" x14ac:dyDescent="0.25">
      <c r="A33" s="23">
        <v>1</v>
      </c>
      <c r="B33" s="24" t="s">
        <v>44</v>
      </c>
      <c r="C33" s="23" t="str">
        <f>+'[1]DEP-FINAL'!A30</f>
        <v>6-0H100000473322</v>
      </c>
      <c r="D33" s="23" t="str">
        <f>+'[1]DEP-FINAL'!B30</f>
        <v>6-0H100000473322</v>
      </c>
      <c r="E33" s="25">
        <f>+'[1]DEP-FINAL'!C30</f>
        <v>39539</v>
      </c>
      <c r="F33" s="26">
        <f>+IF('[1]DEP-FINAL'!D30&gt;1,'[1]DEP-FINAL'!D30," ")</f>
        <v>39539</v>
      </c>
      <c r="G33" s="27">
        <f>'[1]DEP-FINAL'!F30</f>
        <v>18550</v>
      </c>
      <c r="H33" s="28">
        <v>0</v>
      </c>
      <c r="I33" s="28">
        <f>+'[1]DEP-FINAL'!M30+'[1]DEP-FINAL'!N30</f>
        <v>18550</v>
      </c>
      <c r="J33" s="28">
        <f>+'[1]DEP-FINAL'!R30</f>
        <v>0</v>
      </c>
      <c r="K33" s="29">
        <f>+'[1]DEP-FINAL'!P30+'[1]DEP-FINAL'!Q30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0</v>
      </c>
      <c r="P33" s="24" t="str">
        <f>IF('[1]DEP-FINAL'!H30&gt;1,0,'[1]DEP-FINAL'!B30)</f>
        <v>6-0H100000473322</v>
      </c>
      <c r="Q33" s="30">
        <f t="shared" si="2"/>
        <v>18550</v>
      </c>
      <c r="R33" s="31">
        <f t="shared" si="3"/>
        <v>0</v>
      </c>
      <c r="S33" s="31">
        <f>+'[1]DEP-FINAL'!J30</f>
        <v>0</v>
      </c>
      <c r="T33" s="23" t="s">
        <v>45</v>
      </c>
      <c r="U33" s="31">
        <f>+'[1]DEP-FINAL'!I30</f>
        <v>0</v>
      </c>
      <c r="V33" s="30"/>
      <c r="W33" s="23" t="s">
        <v>45</v>
      </c>
      <c r="X33" s="31">
        <f>+'[1]DEP-FINAL'!K30+'[1]DEP-FINAL'!L30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+'[1]DEP-FINAL'!K30</f>
        <v>0</v>
      </c>
      <c r="AF33" s="30">
        <v>0</v>
      </c>
      <c r="AG33" s="30">
        <f t="shared" si="5"/>
        <v>0</v>
      </c>
      <c r="AH33" s="30">
        <v>0</v>
      </c>
      <c r="AI33" s="30" t="str">
        <f>+'[1]DEP-FINAL'!G30</f>
        <v>SALDO DE CONTRATO LIQUIDADO</v>
      </c>
      <c r="AJ33" s="32"/>
      <c r="AK33" s="33"/>
    </row>
    <row r="34" spans="1:37" s="34" customFormat="1" x14ac:dyDescent="0.25">
      <c r="A34" s="23">
        <v>1</v>
      </c>
      <c r="B34" s="24" t="s">
        <v>44</v>
      </c>
      <c r="C34" s="23" t="str">
        <f>+'[1]DEP-FINAL'!A31</f>
        <v>6-0H100000474984</v>
      </c>
      <c r="D34" s="23" t="str">
        <f>+'[1]DEP-FINAL'!B31</f>
        <v>6-0H100000474984</v>
      </c>
      <c r="E34" s="25">
        <f>+'[1]DEP-FINAL'!C31</f>
        <v>39539</v>
      </c>
      <c r="F34" s="26">
        <f>+IF('[1]DEP-FINAL'!D31&gt;1,'[1]DEP-FINAL'!D31," ")</f>
        <v>39539</v>
      </c>
      <c r="G34" s="27">
        <f>'[1]DEP-FINAL'!F31</f>
        <v>5660</v>
      </c>
      <c r="H34" s="28">
        <v>0</v>
      </c>
      <c r="I34" s="28">
        <f>+'[1]DEP-FINAL'!M31+'[1]DEP-FINAL'!N31</f>
        <v>5660</v>
      </c>
      <c r="J34" s="28">
        <f>+'[1]DEP-FINAL'!R31</f>
        <v>0</v>
      </c>
      <c r="K34" s="29">
        <f>+'[1]DEP-FINAL'!P31+'[1]DEP-FINAL'!Q31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0</v>
      </c>
      <c r="P34" s="24" t="str">
        <f>IF('[1]DEP-FINAL'!H31&gt;1,0,'[1]DEP-FINAL'!B31)</f>
        <v>6-0H100000474984</v>
      </c>
      <c r="Q34" s="30">
        <f t="shared" si="2"/>
        <v>5660</v>
      </c>
      <c r="R34" s="31">
        <f t="shared" si="3"/>
        <v>0</v>
      </c>
      <c r="S34" s="31">
        <f>+'[1]DEP-FINAL'!J31</f>
        <v>0</v>
      </c>
      <c r="T34" s="23" t="s">
        <v>45</v>
      </c>
      <c r="U34" s="31">
        <f>+'[1]DEP-FINAL'!I31</f>
        <v>0</v>
      </c>
      <c r="V34" s="30"/>
      <c r="W34" s="23" t="s">
        <v>45</v>
      </c>
      <c r="X34" s="31">
        <f>+'[1]DEP-FINAL'!K31+'[1]DEP-FINAL'!L31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+'[1]DEP-FINAL'!K31</f>
        <v>0</v>
      </c>
      <c r="AF34" s="30">
        <v>0</v>
      </c>
      <c r="AG34" s="30">
        <f t="shared" si="5"/>
        <v>0</v>
      </c>
      <c r="AH34" s="30">
        <v>0</v>
      </c>
      <c r="AI34" s="30" t="str">
        <f>+'[1]DEP-FINAL'!G31</f>
        <v>SALDO DE CONTRATO LIQUIDADO</v>
      </c>
      <c r="AJ34" s="32"/>
      <c r="AK34" s="33"/>
    </row>
    <row r="35" spans="1:37" s="34" customFormat="1" x14ac:dyDescent="0.25">
      <c r="A35" s="23">
        <v>1</v>
      </c>
      <c r="B35" s="24" t="s">
        <v>44</v>
      </c>
      <c r="C35" s="23" t="str">
        <f>+'[1]DEP-FINAL'!A32</f>
        <v>6-0H100000475876</v>
      </c>
      <c r="D35" s="23" t="str">
        <f>+'[1]DEP-FINAL'!B32</f>
        <v>6-0H100000475876</v>
      </c>
      <c r="E35" s="25">
        <f>+'[1]DEP-FINAL'!C32</f>
        <v>39539</v>
      </c>
      <c r="F35" s="26">
        <f>+IF('[1]DEP-FINAL'!D32&gt;1,'[1]DEP-FINAL'!D32," ")</f>
        <v>39539</v>
      </c>
      <c r="G35" s="27">
        <f>'[1]DEP-FINAL'!F32</f>
        <v>14790</v>
      </c>
      <c r="H35" s="28">
        <v>0</v>
      </c>
      <c r="I35" s="28">
        <f>+'[1]DEP-FINAL'!M32+'[1]DEP-FINAL'!N32</f>
        <v>14790</v>
      </c>
      <c r="J35" s="28">
        <f>+'[1]DEP-FINAL'!R32</f>
        <v>0</v>
      </c>
      <c r="K35" s="29">
        <f>+'[1]DEP-FINAL'!P32+'[1]DEP-FINAL'!Q32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0</v>
      </c>
      <c r="P35" s="24" t="str">
        <f>IF('[1]DEP-FINAL'!H32&gt;1,0,'[1]DEP-FINAL'!B32)</f>
        <v>6-0H100000475876</v>
      </c>
      <c r="Q35" s="30">
        <f t="shared" si="2"/>
        <v>14790</v>
      </c>
      <c r="R35" s="31">
        <f t="shared" si="3"/>
        <v>0</v>
      </c>
      <c r="S35" s="31">
        <f>+'[1]DEP-FINAL'!J32</f>
        <v>0</v>
      </c>
      <c r="T35" s="23" t="s">
        <v>45</v>
      </c>
      <c r="U35" s="31">
        <f>+'[1]DEP-FINAL'!I32</f>
        <v>0</v>
      </c>
      <c r="V35" s="30"/>
      <c r="W35" s="23" t="s">
        <v>45</v>
      </c>
      <c r="X35" s="31">
        <f>+'[1]DEP-FINAL'!K32+'[1]DEP-FINAL'!L32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+'[1]DEP-FINAL'!K32</f>
        <v>0</v>
      </c>
      <c r="AF35" s="30">
        <v>0</v>
      </c>
      <c r="AG35" s="30">
        <f t="shared" si="5"/>
        <v>0</v>
      </c>
      <c r="AH35" s="30">
        <v>0</v>
      </c>
      <c r="AI35" s="30" t="str">
        <f>+'[1]DEP-FINAL'!G32</f>
        <v>SALDO DE CONTRATO LIQUIDADO</v>
      </c>
      <c r="AJ35" s="32"/>
      <c r="AK35" s="33"/>
    </row>
    <row r="36" spans="1:37" s="34" customFormat="1" x14ac:dyDescent="0.25">
      <c r="A36" s="23">
        <v>1</v>
      </c>
      <c r="B36" s="24" t="s">
        <v>44</v>
      </c>
      <c r="C36" s="23" t="str">
        <f>+'[1]DEP-FINAL'!A33</f>
        <v>6-0H100000480281</v>
      </c>
      <c r="D36" s="23" t="str">
        <f>+'[1]DEP-FINAL'!B33</f>
        <v>6-0H100000480281</v>
      </c>
      <c r="E36" s="25">
        <f>+'[1]DEP-FINAL'!C33</f>
        <v>39539</v>
      </c>
      <c r="F36" s="26">
        <f>+IF('[1]DEP-FINAL'!D33&gt;1,'[1]DEP-FINAL'!D33," ")</f>
        <v>39539</v>
      </c>
      <c r="G36" s="27">
        <f>'[1]DEP-FINAL'!F33</f>
        <v>16970</v>
      </c>
      <c r="H36" s="28">
        <v>0</v>
      </c>
      <c r="I36" s="28">
        <f>+'[1]DEP-FINAL'!M33+'[1]DEP-FINAL'!N33</f>
        <v>16970</v>
      </c>
      <c r="J36" s="28">
        <f>+'[1]DEP-FINAL'!R33</f>
        <v>0</v>
      </c>
      <c r="K36" s="29">
        <f>+'[1]DEP-FINAL'!P33+'[1]DEP-FINAL'!Q33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0</v>
      </c>
      <c r="P36" s="24" t="str">
        <f>IF('[1]DEP-FINAL'!H33&gt;1,0,'[1]DEP-FINAL'!B33)</f>
        <v>6-0H100000480281</v>
      </c>
      <c r="Q36" s="30">
        <f t="shared" si="2"/>
        <v>16970</v>
      </c>
      <c r="R36" s="31">
        <f t="shared" si="3"/>
        <v>0</v>
      </c>
      <c r="S36" s="31">
        <f>+'[1]DEP-FINAL'!J33</f>
        <v>0</v>
      </c>
      <c r="T36" s="23" t="s">
        <v>45</v>
      </c>
      <c r="U36" s="31">
        <f>+'[1]DEP-FINAL'!I33</f>
        <v>0</v>
      </c>
      <c r="V36" s="30"/>
      <c r="W36" s="23" t="s">
        <v>45</v>
      </c>
      <c r="X36" s="31">
        <f>+'[1]DEP-FINAL'!K33+'[1]DEP-FINAL'!L33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+'[1]DEP-FINAL'!K33</f>
        <v>0</v>
      </c>
      <c r="AF36" s="30">
        <v>0</v>
      </c>
      <c r="AG36" s="30">
        <f t="shared" si="5"/>
        <v>0</v>
      </c>
      <c r="AH36" s="30">
        <v>0</v>
      </c>
      <c r="AI36" s="30" t="str">
        <f>+'[1]DEP-FINAL'!G33</f>
        <v>SALDO DE CONTRATO LIQUIDADO</v>
      </c>
      <c r="AJ36" s="32"/>
      <c r="AK36" s="33"/>
    </row>
    <row r="37" spans="1:37" s="34" customFormat="1" x14ac:dyDescent="0.25">
      <c r="A37" s="23">
        <v>1</v>
      </c>
      <c r="B37" s="24" t="s">
        <v>44</v>
      </c>
      <c r="C37" s="23" t="str">
        <f>+'[1]DEP-FINAL'!A34</f>
        <v>6-0H100000480305</v>
      </c>
      <c r="D37" s="23" t="str">
        <f>+'[1]DEP-FINAL'!B34</f>
        <v>6-0H100000480305</v>
      </c>
      <c r="E37" s="25">
        <f>+'[1]DEP-FINAL'!C34</f>
        <v>39539</v>
      </c>
      <c r="F37" s="26">
        <f>+IF('[1]DEP-FINAL'!D34&gt;1,'[1]DEP-FINAL'!D34," ")</f>
        <v>39539</v>
      </c>
      <c r="G37" s="27">
        <f>'[1]DEP-FINAL'!F34</f>
        <v>5660</v>
      </c>
      <c r="H37" s="28">
        <v>0</v>
      </c>
      <c r="I37" s="28">
        <f>+'[1]DEP-FINAL'!M34+'[1]DEP-FINAL'!N34</f>
        <v>5660</v>
      </c>
      <c r="J37" s="28">
        <f>+'[1]DEP-FINAL'!R34</f>
        <v>0</v>
      </c>
      <c r="K37" s="29">
        <f>+'[1]DEP-FINAL'!P34+'[1]DEP-FINAL'!Q34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0</v>
      </c>
      <c r="P37" s="24" t="str">
        <f>IF('[1]DEP-FINAL'!H34&gt;1,0,'[1]DEP-FINAL'!B34)</f>
        <v>6-0H100000480305</v>
      </c>
      <c r="Q37" s="30">
        <f t="shared" si="2"/>
        <v>5660</v>
      </c>
      <c r="R37" s="31">
        <f t="shared" si="3"/>
        <v>0</v>
      </c>
      <c r="S37" s="31">
        <f>+'[1]DEP-FINAL'!J34</f>
        <v>0</v>
      </c>
      <c r="T37" s="23" t="s">
        <v>45</v>
      </c>
      <c r="U37" s="31">
        <f>+'[1]DEP-FINAL'!I34</f>
        <v>0</v>
      </c>
      <c r="V37" s="30"/>
      <c r="W37" s="23" t="s">
        <v>45</v>
      </c>
      <c r="X37" s="31">
        <f>+'[1]DEP-FINAL'!K34+'[1]DEP-FINAL'!L34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+'[1]DEP-FINAL'!K34</f>
        <v>0</v>
      </c>
      <c r="AF37" s="30">
        <v>0</v>
      </c>
      <c r="AG37" s="30">
        <f t="shared" si="5"/>
        <v>0</v>
      </c>
      <c r="AH37" s="30">
        <v>0</v>
      </c>
      <c r="AI37" s="30" t="str">
        <f>+'[1]DEP-FINAL'!G34</f>
        <v>SALDO DE CONTRATO LIQUIDADO</v>
      </c>
      <c r="AJ37" s="32"/>
      <c r="AK37" s="33"/>
    </row>
    <row r="38" spans="1:37" s="34" customFormat="1" x14ac:dyDescent="0.25">
      <c r="A38" s="23">
        <v>1</v>
      </c>
      <c r="B38" s="24" t="s">
        <v>44</v>
      </c>
      <c r="C38" s="23" t="str">
        <f>+'[1]DEP-FINAL'!A35</f>
        <v>6-0H100000481577</v>
      </c>
      <c r="D38" s="23" t="str">
        <f>+'[1]DEP-FINAL'!B35</f>
        <v>6-0H100000481577</v>
      </c>
      <c r="E38" s="25">
        <f>+'[1]DEP-FINAL'!C35</f>
        <v>39539</v>
      </c>
      <c r="F38" s="26">
        <f>+IF('[1]DEP-FINAL'!D35&gt;1,'[1]DEP-FINAL'!D35," ")</f>
        <v>39539</v>
      </c>
      <c r="G38" s="27">
        <f>'[1]DEP-FINAL'!F35</f>
        <v>5300</v>
      </c>
      <c r="H38" s="28">
        <v>0</v>
      </c>
      <c r="I38" s="28">
        <f>+'[1]DEP-FINAL'!M35+'[1]DEP-FINAL'!N35</f>
        <v>5300</v>
      </c>
      <c r="J38" s="28">
        <f>+'[1]DEP-FINAL'!R35</f>
        <v>0</v>
      </c>
      <c r="K38" s="29">
        <f>+'[1]DEP-FINAL'!P35+'[1]DEP-FINAL'!Q35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0</v>
      </c>
      <c r="P38" s="24" t="str">
        <f>IF('[1]DEP-FINAL'!H35&gt;1,0,'[1]DEP-FINAL'!B35)</f>
        <v>6-0H100000481577</v>
      </c>
      <c r="Q38" s="30">
        <f t="shared" si="2"/>
        <v>5300</v>
      </c>
      <c r="R38" s="31">
        <f t="shared" si="3"/>
        <v>0</v>
      </c>
      <c r="S38" s="31">
        <f>+'[1]DEP-FINAL'!J35</f>
        <v>0</v>
      </c>
      <c r="T38" s="23" t="s">
        <v>45</v>
      </c>
      <c r="U38" s="31">
        <f>+'[1]DEP-FINAL'!I35</f>
        <v>0</v>
      </c>
      <c r="V38" s="30"/>
      <c r="W38" s="23" t="s">
        <v>45</v>
      </c>
      <c r="X38" s="31">
        <f>+'[1]DEP-FINAL'!K35+'[1]DEP-FINAL'!L35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+'[1]DEP-FINAL'!K35</f>
        <v>0</v>
      </c>
      <c r="AF38" s="30">
        <v>0</v>
      </c>
      <c r="AG38" s="30">
        <f t="shared" si="5"/>
        <v>0</v>
      </c>
      <c r="AH38" s="30">
        <v>0</v>
      </c>
      <c r="AI38" s="30" t="str">
        <f>+'[1]DEP-FINAL'!G35</f>
        <v>SALDO DE CONTRATO LIQUIDADO</v>
      </c>
      <c r="AJ38" s="32"/>
      <c r="AK38" s="33"/>
    </row>
    <row r="39" spans="1:37" s="34" customFormat="1" x14ac:dyDescent="0.25">
      <c r="A39" s="23">
        <v>1</v>
      </c>
      <c r="B39" s="24" t="s">
        <v>44</v>
      </c>
      <c r="C39" s="23" t="str">
        <f>+'[1]DEP-FINAL'!A36</f>
        <v>6-0H100000482053</v>
      </c>
      <c r="D39" s="23" t="str">
        <f>+'[1]DEP-FINAL'!B36</f>
        <v>6-0H100000482053</v>
      </c>
      <c r="E39" s="25">
        <f>+'[1]DEP-FINAL'!C36</f>
        <v>39539</v>
      </c>
      <c r="F39" s="26">
        <f>+IF('[1]DEP-FINAL'!D36&gt;1,'[1]DEP-FINAL'!D36," ")</f>
        <v>39539</v>
      </c>
      <c r="G39" s="27">
        <f>'[1]DEP-FINAL'!F36</f>
        <v>5660</v>
      </c>
      <c r="H39" s="28">
        <v>0</v>
      </c>
      <c r="I39" s="28">
        <f>+'[1]DEP-FINAL'!M36+'[1]DEP-FINAL'!N36</f>
        <v>5660</v>
      </c>
      <c r="J39" s="28">
        <f>+'[1]DEP-FINAL'!R36</f>
        <v>0</v>
      </c>
      <c r="K39" s="29">
        <f>+'[1]DEP-FINAL'!P36+'[1]DEP-FINAL'!Q36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0</v>
      </c>
      <c r="P39" s="24" t="str">
        <f>IF('[1]DEP-FINAL'!H36&gt;1,0,'[1]DEP-FINAL'!B36)</f>
        <v>6-0H100000482053</v>
      </c>
      <c r="Q39" s="30">
        <f t="shared" si="2"/>
        <v>5660</v>
      </c>
      <c r="R39" s="31">
        <f t="shared" si="3"/>
        <v>0</v>
      </c>
      <c r="S39" s="31">
        <f>+'[1]DEP-FINAL'!J36</f>
        <v>0</v>
      </c>
      <c r="T39" s="23" t="s">
        <v>45</v>
      </c>
      <c r="U39" s="31">
        <f>+'[1]DEP-FINAL'!I36</f>
        <v>0</v>
      </c>
      <c r="V39" s="30"/>
      <c r="W39" s="23" t="s">
        <v>45</v>
      </c>
      <c r="X39" s="31">
        <f>+'[1]DEP-FINAL'!K36+'[1]DEP-FINAL'!L36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+'[1]DEP-FINAL'!K36</f>
        <v>0</v>
      </c>
      <c r="AF39" s="30">
        <v>0</v>
      </c>
      <c r="AG39" s="30">
        <f t="shared" si="5"/>
        <v>0</v>
      </c>
      <c r="AH39" s="30">
        <v>0</v>
      </c>
      <c r="AI39" s="30" t="str">
        <f>+'[1]DEP-FINAL'!G36</f>
        <v>SALDO DE CONTRATO LIQUIDADO</v>
      </c>
      <c r="AJ39" s="32"/>
      <c r="AK39" s="33"/>
    </row>
    <row r="40" spans="1:37" s="34" customFormat="1" x14ac:dyDescent="0.25">
      <c r="A40" s="23">
        <v>1</v>
      </c>
      <c r="B40" s="24" t="s">
        <v>44</v>
      </c>
      <c r="C40" s="23" t="str">
        <f>+'[1]DEP-FINAL'!A37</f>
        <v>6-0H280000142846</v>
      </c>
      <c r="D40" s="23" t="str">
        <f>+'[1]DEP-FINAL'!B37</f>
        <v>6-0H280000142846</v>
      </c>
      <c r="E40" s="25">
        <f>+'[1]DEP-FINAL'!C37</f>
        <v>39539</v>
      </c>
      <c r="F40" s="26">
        <f>+IF('[1]DEP-FINAL'!D37&gt;1,'[1]DEP-FINAL'!D37," ")</f>
        <v>39539</v>
      </c>
      <c r="G40" s="27">
        <f>'[1]DEP-FINAL'!F37</f>
        <v>18550</v>
      </c>
      <c r="H40" s="28">
        <v>0</v>
      </c>
      <c r="I40" s="28">
        <f>+'[1]DEP-FINAL'!M37+'[1]DEP-FINAL'!N37</f>
        <v>18550</v>
      </c>
      <c r="J40" s="28">
        <f>+'[1]DEP-FINAL'!R37</f>
        <v>0</v>
      </c>
      <c r="K40" s="29">
        <f>+'[1]DEP-FINAL'!P37+'[1]DEP-FINAL'!Q37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0</v>
      </c>
      <c r="P40" s="24" t="str">
        <f>IF('[1]DEP-FINAL'!H37&gt;1,0,'[1]DEP-FINAL'!B37)</f>
        <v>6-0H280000142846</v>
      </c>
      <c r="Q40" s="30">
        <f t="shared" si="2"/>
        <v>18550</v>
      </c>
      <c r="R40" s="31">
        <f t="shared" si="3"/>
        <v>0</v>
      </c>
      <c r="S40" s="31">
        <f>+'[1]DEP-FINAL'!J37</f>
        <v>0</v>
      </c>
      <c r="T40" s="23" t="s">
        <v>45</v>
      </c>
      <c r="U40" s="31">
        <f>+'[1]DEP-FINAL'!I37</f>
        <v>0</v>
      </c>
      <c r="V40" s="30"/>
      <c r="W40" s="23" t="s">
        <v>45</v>
      </c>
      <c r="X40" s="31">
        <f>+'[1]DEP-FINAL'!K37+'[1]DEP-FINAL'!L37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+'[1]DEP-FINAL'!K37</f>
        <v>0</v>
      </c>
      <c r="AF40" s="30">
        <v>0</v>
      </c>
      <c r="AG40" s="30">
        <f t="shared" si="5"/>
        <v>0</v>
      </c>
      <c r="AH40" s="30">
        <v>0</v>
      </c>
      <c r="AI40" s="30" t="str">
        <f>+'[1]DEP-FINAL'!G37</f>
        <v>SALDO DE CONTRATO LIQUIDADO</v>
      </c>
      <c r="AJ40" s="32"/>
      <c r="AK40" s="33"/>
    </row>
    <row r="41" spans="1:37" s="34" customFormat="1" x14ac:dyDescent="0.25">
      <c r="A41" s="23">
        <v>1</v>
      </c>
      <c r="B41" s="24" t="s">
        <v>44</v>
      </c>
      <c r="C41" s="23" t="str">
        <f>+'[1]DEP-FINAL'!A38</f>
        <v>6-0H280000143161</v>
      </c>
      <c r="D41" s="23" t="str">
        <f>+'[1]DEP-FINAL'!B38</f>
        <v>6-0H280000143161</v>
      </c>
      <c r="E41" s="25">
        <f>+'[1]DEP-FINAL'!C38</f>
        <v>39539</v>
      </c>
      <c r="F41" s="26">
        <f>+IF('[1]DEP-FINAL'!D38&gt;1,'[1]DEP-FINAL'!D38," ")</f>
        <v>39539</v>
      </c>
      <c r="G41" s="27">
        <f>'[1]DEP-FINAL'!F38</f>
        <v>16970</v>
      </c>
      <c r="H41" s="28">
        <v>0</v>
      </c>
      <c r="I41" s="28">
        <f>+'[1]DEP-FINAL'!M38+'[1]DEP-FINAL'!N38</f>
        <v>16970</v>
      </c>
      <c r="J41" s="28">
        <f>+'[1]DEP-FINAL'!R38</f>
        <v>0</v>
      </c>
      <c r="K41" s="29">
        <f>+'[1]DEP-FINAL'!P38+'[1]DEP-FINAL'!Q38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0</v>
      </c>
      <c r="P41" s="24" t="str">
        <f>IF('[1]DEP-FINAL'!H38&gt;1,0,'[1]DEP-FINAL'!B38)</f>
        <v>6-0H280000143161</v>
      </c>
      <c r="Q41" s="30">
        <f t="shared" si="2"/>
        <v>16970</v>
      </c>
      <c r="R41" s="31">
        <f t="shared" si="3"/>
        <v>0</v>
      </c>
      <c r="S41" s="31">
        <f>+'[1]DEP-FINAL'!J38</f>
        <v>0</v>
      </c>
      <c r="T41" s="23" t="s">
        <v>45</v>
      </c>
      <c r="U41" s="31">
        <f>+'[1]DEP-FINAL'!I38</f>
        <v>0</v>
      </c>
      <c r="V41" s="30"/>
      <c r="W41" s="23" t="s">
        <v>45</v>
      </c>
      <c r="X41" s="31">
        <f>+'[1]DEP-FINAL'!K38+'[1]DEP-FINAL'!L38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+'[1]DEP-FINAL'!K38</f>
        <v>0</v>
      </c>
      <c r="AF41" s="30">
        <v>0</v>
      </c>
      <c r="AG41" s="30">
        <f t="shared" si="5"/>
        <v>0</v>
      </c>
      <c r="AH41" s="30">
        <v>0</v>
      </c>
      <c r="AI41" s="30" t="str">
        <f>+'[1]DEP-FINAL'!G38</f>
        <v>SALDO DE CONTRATO LIQUIDADO</v>
      </c>
      <c r="AJ41" s="32"/>
      <c r="AK41" s="33"/>
    </row>
    <row r="42" spans="1:37" s="34" customFormat="1" x14ac:dyDescent="0.25">
      <c r="A42" s="23">
        <v>1</v>
      </c>
      <c r="B42" s="24" t="s">
        <v>44</v>
      </c>
      <c r="C42" s="23" t="str">
        <f>+'[1]DEP-FINAL'!A39</f>
        <v>6-0H280000143170</v>
      </c>
      <c r="D42" s="23" t="str">
        <f>+'[1]DEP-FINAL'!B39</f>
        <v>6-0H280000143170</v>
      </c>
      <c r="E42" s="25">
        <f>+'[1]DEP-FINAL'!C39</f>
        <v>39539</v>
      </c>
      <c r="F42" s="26">
        <f>+IF('[1]DEP-FINAL'!D39&gt;1,'[1]DEP-FINAL'!D39," ")</f>
        <v>39539</v>
      </c>
      <c r="G42" s="27">
        <f>'[1]DEP-FINAL'!F39</f>
        <v>5700</v>
      </c>
      <c r="H42" s="28">
        <v>0</v>
      </c>
      <c r="I42" s="28">
        <f>+'[1]DEP-FINAL'!M39+'[1]DEP-FINAL'!N39</f>
        <v>5700</v>
      </c>
      <c r="J42" s="28">
        <f>+'[1]DEP-FINAL'!R39</f>
        <v>0</v>
      </c>
      <c r="K42" s="29">
        <f>+'[1]DEP-FINAL'!P39+'[1]DEP-FINAL'!Q39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0</v>
      </c>
      <c r="P42" s="24" t="str">
        <f>IF('[1]DEP-FINAL'!H39&gt;1,0,'[1]DEP-FINAL'!B39)</f>
        <v>6-0H280000143170</v>
      </c>
      <c r="Q42" s="30">
        <f t="shared" si="2"/>
        <v>5700</v>
      </c>
      <c r="R42" s="31">
        <f t="shared" si="3"/>
        <v>0</v>
      </c>
      <c r="S42" s="31">
        <f>+'[1]DEP-FINAL'!J39</f>
        <v>0</v>
      </c>
      <c r="T42" s="23" t="s">
        <v>45</v>
      </c>
      <c r="U42" s="31">
        <f>+'[1]DEP-FINAL'!I39</f>
        <v>0</v>
      </c>
      <c r="V42" s="30"/>
      <c r="W42" s="23" t="s">
        <v>45</v>
      </c>
      <c r="X42" s="31">
        <f>+'[1]DEP-FINAL'!K39+'[1]DEP-FINAL'!L39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+'[1]DEP-FINAL'!K39</f>
        <v>0</v>
      </c>
      <c r="AF42" s="30">
        <v>0</v>
      </c>
      <c r="AG42" s="30">
        <f t="shared" si="5"/>
        <v>0</v>
      </c>
      <c r="AH42" s="30">
        <v>0</v>
      </c>
      <c r="AI42" s="30" t="str">
        <f>+'[1]DEP-FINAL'!G39</f>
        <v>SALDO DE CONTRATO LIQUIDADO</v>
      </c>
      <c r="AJ42" s="32"/>
      <c r="AK42" s="33"/>
    </row>
    <row r="43" spans="1:37" s="34" customFormat="1" x14ac:dyDescent="0.25">
      <c r="A43" s="23">
        <v>1</v>
      </c>
      <c r="B43" s="24" t="s">
        <v>44</v>
      </c>
      <c r="C43" s="23" t="str">
        <f>+'[1]DEP-FINAL'!A40</f>
        <v>6-0H460000465210</v>
      </c>
      <c r="D43" s="23" t="str">
        <f>+'[1]DEP-FINAL'!B40</f>
        <v>6-0H460000465210</v>
      </c>
      <c r="E43" s="25">
        <f>+'[1]DEP-FINAL'!C40</f>
        <v>39539</v>
      </c>
      <c r="F43" s="26">
        <f>+IF('[1]DEP-FINAL'!D40&gt;1,'[1]DEP-FINAL'!D40," ")</f>
        <v>39539</v>
      </c>
      <c r="G43" s="27">
        <f>'[1]DEP-FINAL'!F40</f>
        <v>5700</v>
      </c>
      <c r="H43" s="28">
        <v>0</v>
      </c>
      <c r="I43" s="28">
        <f>+'[1]DEP-FINAL'!M40+'[1]DEP-FINAL'!N40</f>
        <v>5700</v>
      </c>
      <c r="J43" s="28">
        <f>+'[1]DEP-FINAL'!R40</f>
        <v>0</v>
      </c>
      <c r="K43" s="29">
        <f>+'[1]DEP-FINAL'!P40+'[1]DEP-FINAL'!Q40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0</v>
      </c>
      <c r="P43" s="24" t="str">
        <f>IF('[1]DEP-FINAL'!H40&gt;1,0,'[1]DEP-FINAL'!B40)</f>
        <v>6-0H460000465210</v>
      </c>
      <c r="Q43" s="30">
        <f t="shared" si="2"/>
        <v>5700</v>
      </c>
      <c r="R43" s="31">
        <f t="shared" si="3"/>
        <v>0</v>
      </c>
      <c r="S43" s="31">
        <f>+'[1]DEP-FINAL'!J40</f>
        <v>0</v>
      </c>
      <c r="T43" s="23" t="s">
        <v>45</v>
      </c>
      <c r="U43" s="31">
        <f>+'[1]DEP-FINAL'!I40</f>
        <v>0</v>
      </c>
      <c r="V43" s="30"/>
      <c r="W43" s="23" t="s">
        <v>45</v>
      </c>
      <c r="X43" s="31">
        <f>+'[1]DEP-FINAL'!K40+'[1]DEP-FINAL'!L40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+'[1]DEP-FINAL'!K40</f>
        <v>0</v>
      </c>
      <c r="AF43" s="30">
        <v>0</v>
      </c>
      <c r="AG43" s="30">
        <f t="shared" si="5"/>
        <v>0</v>
      </c>
      <c r="AH43" s="30">
        <v>0</v>
      </c>
      <c r="AI43" s="30" t="str">
        <f>+'[1]DEP-FINAL'!G40</f>
        <v>SALDO DE CONTRATO LIQUIDADO</v>
      </c>
      <c r="AJ43" s="32"/>
      <c r="AK43" s="33"/>
    </row>
    <row r="44" spans="1:37" s="34" customFormat="1" x14ac:dyDescent="0.25">
      <c r="A44" s="23">
        <v>1</v>
      </c>
      <c r="B44" s="24" t="s">
        <v>44</v>
      </c>
      <c r="C44" s="23" t="str">
        <f>+'[1]DEP-FINAL'!A41</f>
        <v>6-0H460000465443</v>
      </c>
      <c r="D44" s="23" t="str">
        <f>+'[1]DEP-FINAL'!B41</f>
        <v>6-0H460000465443</v>
      </c>
      <c r="E44" s="25">
        <f>+'[1]DEP-FINAL'!C41</f>
        <v>39539</v>
      </c>
      <c r="F44" s="26">
        <f>+IF('[1]DEP-FINAL'!D41&gt;1,'[1]DEP-FINAL'!D41," ")</f>
        <v>39539</v>
      </c>
      <c r="G44" s="27">
        <f>'[1]DEP-FINAL'!F41</f>
        <v>91930</v>
      </c>
      <c r="H44" s="28">
        <v>0</v>
      </c>
      <c r="I44" s="28">
        <f>+'[1]DEP-FINAL'!M41+'[1]DEP-FINAL'!N41</f>
        <v>91930</v>
      </c>
      <c r="J44" s="28">
        <f>+'[1]DEP-FINAL'!R41</f>
        <v>0</v>
      </c>
      <c r="K44" s="29">
        <f>+'[1]DEP-FINAL'!P41+'[1]DEP-FINAL'!Q41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0</v>
      </c>
      <c r="P44" s="24" t="str">
        <f>IF('[1]DEP-FINAL'!H41&gt;1,0,'[1]DEP-FINAL'!B41)</f>
        <v>6-0H460000465443</v>
      </c>
      <c r="Q44" s="30">
        <f t="shared" si="2"/>
        <v>91930</v>
      </c>
      <c r="R44" s="31">
        <f t="shared" si="3"/>
        <v>0</v>
      </c>
      <c r="S44" s="31">
        <f>+'[1]DEP-FINAL'!J41</f>
        <v>0</v>
      </c>
      <c r="T44" s="23" t="s">
        <v>45</v>
      </c>
      <c r="U44" s="31">
        <f>+'[1]DEP-FINAL'!I41</f>
        <v>0</v>
      </c>
      <c r="V44" s="30"/>
      <c r="W44" s="23" t="s">
        <v>45</v>
      </c>
      <c r="X44" s="31">
        <f>+'[1]DEP-FINAL'!K41+'[1]DEP-FINAL'!L41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+'[1]DEP-FINAL'!K41</f>
        <v>0</v>
      </c>
      <c r="AF44" s="30">
        <v>0</v>
      </c>
      <c r="AG44" s="30">
        <f t="shared" si="5"/>
        <v>0</v>
      </c>
      <c r="AH44" s="30">
        <v>0</v>
      </c>
      <c r="AI44" s="30" t="str">
        <f>+'[1]DEP-FINAL'!G41</f>
        <v>SALDO DE CONTRATO LIQUIDADO</v>
      </c>
      <c r="AJ44" s="32"/>
      <c r="AK44" s="33"/>
    </row>
    <row r="45" spans="1:37" s="34" customFormat="1" x14ac:dyDescent="0.25">
      <c r="A45" s="23">
        <v>1</v>
      </c>
      <c r="B45" s="24" t="s">
        <v>44</v>
      </c>
      <c r="C45" s="23" t="str">
        <f>+'[1]DEP-FINAL'!A42</f>
        <v>6-0H870000206753</v>
      </c>
      <c r="D45" s="23" t="str">
        <f>+'[1]DEP-FINAL'!B42</f>
        <v>6-0H870000206753</v>
      </c>
      <c r="E45" s="25">
        <f>+'[1]DEP-FINAL'!C42</f>
        <v>39539</v>
      </c>
      <c r="F45" s="26">
        <f>+IF('[1]DEP-FINAL'!D42&gt;1,'[1]DEP-FINAL'!D42," ")</f>
        <v>39539</v>
      </c>
      <c r="G45" s="27">
        <f>'[1]DEP-FINAL'!F42</f>
        <v>18550</v>
      </c>
      <c r="H45" s="28">
        <v>0</v>
      </c>
      <c r="I45" s="28">
        <f>+'[1]DEP-FINAL'!M42+'[1]DEP-FINAL'!N42</f>
        <v>18550</v>
      </c>
      <c r="J45" s="28">
        <f>+'[1]DEP-FINAL'!R42</f>
        <v>0</v>
      </c>
      <c r="K45" s="29">
        <f>+'[1]DEP-FINAL'!P42+'[1]DEP-FINAL'!Q42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0</v>
      </c>
      <c r="P45" s="24" t="str">
        <f>IF('[1]DEP-FINAL'!H42&gt;1,0,'[1]DEP-FINAL'!B42)</f>
        <v>6-0H870000206753</v>
      </c>
      <c r="Q45" s="30">
        <f t="shared" si="2"/>
        <v>18550</v>
      </c>
      <c r="R45" s="31">
        <f t="shared" si="3"/>
        <v>0</v>
      </c>
      <c r="S45" s="31">
        <f>+'[1]DEP-FINAL'!J42</f>
        <v>0</v>
      </c>
      <c r="T45" s="23" t="s">
        <v>45</v>
      </c>
      <c r="U45" s="31">
        <f>+'[1]DEP-FINAL'!I42</f>
        <v>0</v>
      </c>
      <c r="V45" s="30"/>
      <c r="W45" s="23" t="s">
        <v>45</v>
      </c>
      <c r="X45" s="31">
        <f>+'[1]DEP-FINAL'!K42+'[1]DEP-FINAL'!L42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+'[1]DEP-FINAL'!K42</f>
        <v>0</v>
      </c>
      <c r="AF45" s="30">
        <v>0</v>
      </c>
      <c r="AG45" s="30">
        <f t="shared" si="5"/>
        <v>0</v>
      </c>
      <c r="AH45" s="30">
        <v>0</v>
      </c>
      <c r="AI45" s="30" t="str">
        <f>+'[1]DEP-FINAL'!G42</f>
        <v>SALDO DE CONTRATO LIQUIDADO</v>
      </c>
      <c r="AJ45" s="32"/>
      <c r="AK45" s="33"/>
    </row>
    <row r="46" spans="1:37" s="34" customFormat="1" x14ac:dyDescent="0.25">
      <c r="A46" s="23">
        <v>1</v>
      </c>
      <c r="B46" s="24" t="s">
        <v>44</v>
      </c>
      <c r="C46" s="23" t="str">
        <f>+'[1]DEP-FINAL'!A43</f>
        <v>6-0H870000208125</v>
      </c>
      <c r="D46" s="23" t="str">
        <f>+'[1]DEP-FINAL'!B43</f>
        <v>6-0H870000208125</v>
      </c>
      <c r="E46" s="25">
        <f>+'[1]DEP-FINAL'!C43</f>
        <v>39539</v>
      </c>
      <c r="F46" s="26">
        <f>+IF('[1]DEP-FINAL'!D43&gt;1,'[1]DEP-FINAL'!D43," ")</f>
        <v>39539</v>
      </c>
      <c r="G46" s="27">
        <f>'[1]DEP-FINAL'!F43</f>
        <v>18550</v>
      </c>
      <c r="H46" s="28">
        <v>0</v>
      </c>
      <c r="I46" s="28">
        <f>+'[1]DEP-FINAL'!M43+'[1]DEP-FINAL'!N43</f>
        <v>18550</v>
      </c>
      <c r="J46" s="28">
        <f>+'[1]DEP-FINAL'!R43</f>
        <v>0</v>
      </c>
      <c r="K46" s="29">
        <f>+'[1]DEP-FINAL'!P43+'[1]DEP-FINAL'!Q43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0</v>
      </c>
      <c r="P46" s="24" t="str">
        <f>IF('[1]DEP-FINAL'!H43&gt;1,0,'[1]DEP-FINAL'!B43)</f>
        <v>6-0H870000208125</v>
      </c>
      <c r="Q46" s="30">
        <f t="shared" si="2"/>
        <v>18550</v>
      </c>
      <c r="R46" s="31">
        <f t="shared" si="3"/>
        <v>0</v>
      </c>
      <c r="S46" s="31">
        <f>+'[1]DEP-FINAL'!J43</f>
        <v>0</v>
      </c>
      <c r="T46" s="23" t="s">
        <v>45</v>
      </c>
      <c r="U46" s="31">
        <f>+'[1]DEP-FINAL'!I43</f>
        <v>0</v>
      </c>
      <c r="V46" s="30"/>
      <c r="W46" s="23" t="s">
        <v>45</v>
      </c>
      <c r="X46" s="31">
        <f>+'[1]DEP-FINAL'!K43+'[1]DEP-FINAL'!L43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+'[1]DEP-FINAL'!K43</f>
        <v>0</v>
      </c>
      <c r="AF46" s="30">
        <v>0</v>
      </c>
      <c r="AG46" s="30">
        <f t="shared" si="5"/>
        <v>0</v>
      </c>
      <c r="AH46" s="30">
        <v>0</v>
      </c>
      <c r="AI46" s="30" t="str">
        <f>+'[1]DEP-FINAL'!G43</f>
        <v>SALDO DE CONTRATO LIQUIDADO</v>
      </c>
      <c r="AJ46" s="32"/>
      <c r="AK46" s="33"/>
    </row>
    <row r="47" spans="1:37" s="34" customFormat="1" x14ac:dyDescent="0.25">
      <c r="A47" s="23">
        <v>1</v>
      </c>
      <c r="B47" s="24" t="s">
        <v>44</v>
      </c>
      <c r="C47" s="23" t="str">
        <f>+'[1]DEP-FINAL'!A44</f>
        <v>6-0H870000208958</v>
      </c>
      <c r="D47" s="23" t="str">
        <f>+'[1]DEP-FINAL'!B44</f>
        <v>6-0H870000208958</v>
      </c>
      <c r="E47" s="25">
        <f>+'[1]DEP-FINAL'!C44</f>
        <v>39539</v>
      </c>
      <c r="F47" s="26">
        <f>+IF('[1]DEP-FINAL'!D44&gt;1,'[1]DEP-FINAL'!D44," ")</f>
        <v>39539</v>
      </c>
      <c r="G47" s="27">
        <f>'[1]DEP-FINAL'!F44</f>
        <v>18550</v>
      </c>
      <c r="H47" s="28">
        <v>0</v>
      </c>
      <c r="I47" s="28">
        <f>+'[1]DEP-FINAL'!M44+'[1]DEP-FINAL'!N44</f>
        <v>18550</v>
      </c>
      <c r="J47" s="28">
        <f>+'[1]DEP-FINAL'!R44</f>
        <v>0</v>
      </c>
      <c r="K47" s="29">
        <f>+'[1]DEP-FINAL'!P44+'[1]DEP-FINAL'!Q44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0</v>
      </c>
      <c r="P47" s="24" t="str">
        <f>IF('[1]DEP-FINAL'!H44&gt;1,0,'[1]DEP-FINAL'!B44)</f>
        <v>6-0H870000208958</v>
      </c>
      <c r="Q47" s="30">
        <f t="shared" si="2"/>
        <v>18550</v>
      </c>
      <c r="R47" s="31">
        <f t="shared" si="3"/>
        <v>0</v>
      </c>
      <c r="S47" s="31">
        <f>+'[1]DEP-FINAL'!J44</f>
        <v>0</v>
      </c>
      <c r="T47" s="23" t="s">
        <v>45</v>
      </c>
      <c r="U47" s="31">
        <f>+'[1]DEP-FINAL'!I44</f>
        <v>0</v>
      </c>
      <c r="V47" s="30"/>
      <c r="W47" s="23" t="s">
        <v>45</v>
      </c>
      <c r="X47" s="31">
        <f>+'[1]DEP-FINAL'!K44+'[1]DEP-FINAL'!L44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+'[1]DEP-FINAL'!K44</f>
        <v>0</v>
      </c>
      <c r="AF47" s="30">
        <v>0</v>
      </c>
      <c r="AG47" s="30">
        <f t="shared" si="5"/>
        <v>0</v>
      </c>
      <c r="AH47" s="30">
        <v>0</v>
      </c>
      <c r="AI47" s="30" t="str">
        <f>+'[1]DEP-FINAL'!G44</f>
        <v>SALDO DE CONTRATO LIQUIDADO</v>
      </c>
      <c r="AJ47" s="32"/>
      <c r="AK47" s="33"/>
    </row>
    <row r="48" spans="1:37" s="34" customFormat="1" x14ac:dyDescent="0.25">
      <c r="A48" s="23">
        <v>1</v>
      </c>
      <c r="B48" s="24" t="s">
        <v>44</v>
      </c>
      <c r="C48" s="23" t="str">
        <f>+'[1]DEP-FINAL'!A45</f>
        <v>6-0H280000145177</v>
      </c>
      <c r="D48" s="23" t="str">
        <f>+'[1]DEP-FINAL'!B45</f>
        <v>6-0H280000145177</v>
      </c>
      <c r="E48" s="25">
        <f>+'[1]DEP-FINAL'!C45</f>
        <v>39569</v>
      </c>
      <c r="F48" s="26">
        <f>+IF('[1]DEP-FINAL'!D45&gt;1,'[1]DEP-FINAL'!D45," ")</f>
        <v>39569</v>
      </c>
      <c r="G48" s="27">
        <f>'[1]DEP-FINAL'!F45</f>
        <v>26010</v>
      </c>
      <c r="H48" s="28">
        <v>0</v>
      </c>
      <c r="I48" s="28">
        <f>+'[1]DEP-FINAL'!M45+'[1]DEP-FINAL'!N45</f>
        <v>26010</v>
      </c>
      <c r="J48" s="28">
        <f>+'[1]DEP-FINAL'!R45</f>
        <v>0</v>
      </c>
      <c r="K48" s="29">
        <f>+'[1]DEP-FINAL'!P45+'[1]DEP-FINAL'!Q45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0</v>
      </c>
      <c r="P48" s="24" t="str">
        <f>IF('[1]DEP-FINAL'!H45&gt;1,0,'[1]DEP-FINAL'!B45)</f>
        <v>6-0H280000145177</v>
      </c>
      <c r="Q48" s="30">
        <f t="shared" si="2"/>
        <v>26010</v>
      </c>
      <c r="R48" s="31">
        <f t="shared" si="3"/>
        <v>0</v>
      </c>
      <c r="S48" s="31">
        <f>+'[1]DEP-FINAL'!J45</f>
        <v>0</v>
      </c>
      <c r="T48" s="23" t="s">
        <v>45</v>
      </c>
      <c r="U48" s="31">
        <f>+'[1]DEP-FINAL'!I45</f>
        <v>0</v>
      </c>
      <c r="V48" s="30"/>
      <c r="W48" s="23" t="s">
        <v>45</v>
      </c>
      <c r="X48" s="31">
        <f>+'[1]DEP-FINAL'!K45+'[1]DEP-FINAL'!L45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+'[1]DEP-FINAL'!K45</f>
        <v>0</v>
      </c>
      <c r="AF48" s="30">
        <v>0</v>
      </c>
      <c r="AG48" s="30">
        <f t="shared" si="5"/>
        <v>0</v>
      </c>
      <c r="AH48" s="30">
        <v>0</v>
      </c>
      <c r="AI48" s="30" t="str">
        <f>+'[1]DEP-FINAL'!G45</f>
        <v>SALDO DE CONTRATO LIQUIDADO</v>
      </c>
      <c r="AJ48" s="32"/>
      <c r="AK48" s="33"/>
    </row>
    <row r="49" spans="1:37" s="34" customFormat="1" x14ac:dyDescent="0.25">
      <c r="A49" s="23">
        <v>1</v>
      </c>
      <c r="B49" s="24" t="s">
        <v>44</v>
      </c>
      <c r="C49" s="23" t="str">
        <f>+'[1]DEP-FINAL'!A46</f>
        <v>6-0H460000474366</v>
      </c>
      <c r="D49" s="23" t="str">
        <f>+'[1]DEP-FINAL'!B46</f>
        <v>6-0H460000474366</v>
      </c>
      <c r="E49" s="25">
        <f>+'[1]DEP-FINAL'!C46</f>
        <v>39569</v>
      </c>
      <c r="F49" s="26">
        <f>+IF('[1]DEP-FINAL'!D46&gt;1,'[1]DEP-FINAL'!D46," ")</f>
        <v>39569</v>
      </c>
      <c r="G49" s="27">
        <f>'[1]DEP-FINAL'!F46</f>
        <v>99540</v>
      </c>
      <c r="H49" s="28">
        <v>0</v>
      </c>
      <c r="I49" s="28">
        <f>+'[1]DEP-FINAL'!M46+'[1]DEP-FINAL'!N46</f>
        <v>99540</v>
      </c>
      <c r="J49" s="28">
        <f>+'[1]DEP-FINAL'!R46</f>
        <v>0</v>
      </c>
      <c r="K49" s="29">
        <f>+'[1]DEP-FINAL'!P46+'[1]DEP-FINAL'!Q46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0</v>
      </c>
      <c r="P49" s="24" t="str">
        <f>IF('[1]DEP-FINAL'!H46&gt;1,0,'[1]DEP-FINAL'!B46)</f>
        <v>6-0H460000474366</v>
      </c>
      <c r="Q49" s="30">
        <f t="shared" si="2"/>
        <v>99540</v>
      </c>
      <c r="R49" s="31">
        <f t="shared" si="3"/>
        <v>0</v>
      </c>
      <c r="S49" s="31">
        <f>+'[1]DEP-FINAL'!J46</f>
        <v>0</v>
      </c>
      <c r="T49" s="23" t="s">
        <v>45</v>
      </c>
      <c r="U49" s="31">
        <f>+'[1]DEP-FINAL'!I46</f>
        <v>0</v>
      </c>
      <c r="V49" s="30"/>
      <c r="W49" s="23" t="s">
        <v>45</v>
      </c>
      <c r="X49" s="31">
        <f>+'[1]DEP-FINAL'!K46+'[1]DEP-FINAL'!L46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+'[1]DEP-FINAL'!K46</f>
        <v>0</v>
      </c>
      <c r="AF49" s="30">
        <v>0</v>
      </c>
      <c r="AG49" s="30">
        <f t="shared" si="5"/>
        <v>0</v>
      </c>
      <c r="AH49" s="30">
        <v>0</v>
      </c>
      <c r="AI49" s="30" t="str">
        <f>+'[1]DEP-FINAL'!G46</f>
        <v>SALDO DE CONTRATO LIQUIDADO</v>
      </c>
      <c r="AJ49" s="32"/>
      <c r="AK49" s="33"/>
    </row>
    <row r="50" spans="1:37" s="34" customFormat="1" x14ac:dyDescent="0.25">
      <c r="A50" s="23">
        <v>1</v>
      </c>
      <c r="B50" s="24" t="s">
        <v>44</v>
      </c>
      <c r="C50" s="23" t="str">
        <f>+'[1]DEP-FINAL'!A47</f>
        <v>6-0H870000212339</v>
      </c>
      <c r="D50" s="23" t="str">
        <f>+'[1]DEP-FINAL'!B47</f>
        <v>6-0H870000212339</v>
      </c>
      <c r="E50" s="25">
        <f>+'[1]DEP-FINAL'!C47</f>
        <v>39569</v>
      </c>
      <c r="F50" s="26">
        <f>+IF('[1]DEP-FINAL'!D47&gt;1,'[1]DEP-FINAL'!D47," ")</f>
        <v>39569</v>
      </c>
      <c r="G50" s="27">
        <f>'[1]DEP-FINAL'!F47</f>
        <v>5700</v>
      </c>
      <c r="H50" s="28">
        <v>0</v>
      </c>
      <c r="I50" s="28">
        <f>+'[1]DEP-FINAL'!M47+'[1]DEP-FINAL'!N47</f>
        <v>5700</v>
      </c>
      <c r="J50" s="28">
        <f>+'[1]DEP-FINAL'!R47</f>
        <v>0</v>
      </c>
      <c r="K50" s="29">
        <f>+'[1]DEP-FINAL'!P47+'[1]DEP-FINAL'!Q47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0</v>
      </c>
      <c r="P50" s="24" t="str">
        <f>IF('[1]DEP-FINAL'!H47&gt;1,0,'[1]DEP-FINAL'!B47)</f>
        <v>6-0H870000212339</v>
      </c>
      <c r="Q50" s="30">
        <f t="shared" si="2"/>
        <v>5700</v>
      </c>
      <c r="R50" s="31">
        <f t="shared" si="3"/>
        <v>0</v>
      </c>
      <c r="S50" s="31">
        <f>+'[1]DEP-FINAL'!J47</f>
        <v>0</v>
      </c>
      <c r="T50" s="23" t="s">
        <v>45</v>
      </c>
      <c r="U50" s="31">
        <f>+'[1]DEP-FINAL'!I47</f>
        <v>0</v>
      </c>
      <c r="V50" s="30"/>
      <c r="W50" s="23" t="s">
        <v>45</v>
      </c>
      <c r="X50" s="31">
        <f>+'[1]DEP-FINAL'!K47+'[1]DEP-FINAL'!L47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+'[1]DEP-FINAL'!K47</f>
        <v>0</v>
      </c>
      <c r="AF50" s="30">
        <v>0</v>
      </c>
      <c r="AG50" s="30">
        <f t="shared" si="5"/>
        <v>0</v>
      </c>
      <c r="AH50" s="30">
        <v>0</v>
      </c>
      <c r="AI50" s="30" t="str">
        <f>+'[1]DEP-FINAL'!G47</f>
        <v>SALDO DE CONTRATO LIQUIDADO</v>
      </c>
      <c r="AJ50" s="32"/>
      <c r="AK50" s="33"/>
    </row>
    <row r="51" spans="1:37" s="34" customFormat="1" x14ac:dyDescent="0.25">
      <c r="A51" s="23">
        <v>1</v>
      </c>
      <c r="B51" s="24" t="s">
        <v>44</v>
      </c>
      <c r="C51" s="23" t="str">
        <f>+'[1]DEP-FINAL'!A48</f>
        <v>6-0H100000512337</v>
      </c>
      <c r="D51" s="23" t="str">
        <f>+'[1]DEP-FINAL'!B48</f>
        <v>6-0H100000512337</v>
      </c>
      <c r="E51" s="25">
        <f>+'[1]DEP-FINAL'!C48</f>
        <v>39600</v>
      </c>
      <c r="F51" s="26">
        <f>+IF('[1]DEP-FINAL'!D48&gt;1,'[1]DEP-FINAL'!D48," ")</f>
        <v>39600</v>
      </c>
      <c r="G51" s="27">
        <f>'[1]DEP-FINAL'!F48</f>
        <v>14800</v>
      </c>
      <c r="H51" s="28">
        <v>0</v>
      </c>
      <c r="I51" s="28">
        <f>+'[1]DEP-FINAL'!M48+'[1]DEP-FINAL'!N48</f>
        <v>14800</v>
      </c>
      <c r="J51" s="28">
        <f>+'[1]DEP-FINAL'!R48</f>
        <v>0</v>
      </c>
      <c r="K51" s="29">
        <f>+'[1]DEP-FINAL'!P48+'[1]DEP-FINAL'!Q48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0</v>
      </c>
      <c r="P51" s="24" t="str">
        <f>IF('[1]DEP-FINAL'!H48&gt;1,0,'[1]DEP-FINAL'!B48)</f>
        <v>6-0H100000512337</v>
      </c>
      <c r="Q51" s="30">
        <f t="shared" si="2"/>
        <v>14800</v>
      </c>
      <c r="R51" s="31">
        <f t="shared" si="3"/>
        <v>0</v>
      </c>
      <c r="S51" s="31">
        <f>+'[1]DEP-FINAL'!J48</f>
        <v>0</v>
      </c>
      <c r="T51" s="23" t="s">
        <v>45</v>
      </c>
      <c r="U51" s="31">
        <f>+'[1]DEP-FINAL'!I48</f>
        <v>0</v>
      </c>
      <c r="V51" s="30"/>
      <c r="W51" s="23" t="s">
        <v>45</v>
      </c>
      <c r="X51" s="31">
        <f>+'[1]DEP-FINAL'!K48+'[1]DEP-FINAL'!L48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+'[1]DEP-FINAL'!K48</f>
        <v>0</v>
      </c>
      <c r="AF51" s="30">
        <v>0</v>
      </c>
      <c r="AG51" s="30">
        <f t="shared" si="5"/>
        <v>0</v>
      </c>
      <c r="AH51" s="30">
        <v>0</v>
      </c>
      <c r="AI51" s="30" t="str">
        <f>+'[1]DEP-FINAL'!G48</f>
        <v>SALDO DE CONTRATO LIQUIDADO</v>
      </c>
      <c r="AJ51" s="32"/>
      <c r="AK51" s="33"/>
    </row>
    <row r="52" spans="1:37" s="34" customFormat="1" x14ac:dyDescent="0.25">
      <c r="A52" s="23">
        <v>1</v>
      </c>
      <c r="B52" s="24" t="s">
        <v>44</v>
      </c>
      <c r="C52" s="23" t="str">
        <f>+'[1]DEP-FINAL'!A49</f>
        <v>6-0H100000512385</v>
      </c>
      <c r="D52" s="23" t="str">
        <f>+'[1]DEP-FINAL'!B49</f>
        <v>6-0H100000512385</v>
      </c>
      <c r="E52" s="25">
        <f>+'[1]DEP-FINAL'!C49</f>
        <v>39600</v>
      </c>
      <c r="F52" s="26">
        <f>+IF('[1]DEP-FINAL'!D49&gt;1,'[1]DEP-FINAL'!D49," ")</f>
        <v>39600</v>
      </c>
      <c r="G52" s="27">
        <f>'[1]DEP-FINAL'!F49</f>
        <v>18500</v>
      </c>
      <c r="H52" s="28">
        <v>0</v>
      </c>
      <c r="I52" s="28">
        <f>+'[1]DEP-FINAL'!M49+'[1]DEP-FINAL'!N49</f>
        <v>18500</v>
      </c>
      <c r="J52" s="28">
        <f>+'[1]DEP-FINAL'!R49</f>
        <v>0</v>
      </c>
      <c r="K52" s="29">
        <f>+'[1]DEP-FINAL'!P49+'[1]DEP-FINAL'!Q49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0</v>
      </c>
      <c r="P52" s="24" t="str">
        <f>IF('[1]DEP-FINAL'!H49&gt;1,0,'[1]DEP-FINAL'!B49)</f>
        <v>6-0H100000512385</v>
      </c>
      <c r="Q52" s="30">
        <f t="shared" si="2"/>
        <v>18500</v>
      </c>
      <c r="R52" s="31">
        <f t="shared" si="3"/>
        <v>0</v>
      </c>
      <c r="S52" s="31">
        <f>+'[1]DEP-FINAL'!J49</f>
        <v>0</v>
      </c>
      <c r="T52" s="23" t="s">
        <v>45</v>
      </c>
      <c r="U52" s="31">
        <f>+'[1]DEP-FINAL'!I49</f>
        <v>0</v>
      </c>
      <c r="V52" s="30"/>
      <c r="W52" s="23" t="s">
        <v>45</v>
      </c>
      <c r="X52" s="31">
        <f>+'[1]DEP-FINAL'!K49+'[1]DEP-FINAL'!L49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+'[1]DEP-FINAL'!K49</f>
        <v>0</v>
      </c>
      <c r="AF52" s="30">
        <v>0</v>
      </c>
      <c r="AG52" s="30">
        <f t="shared" si="5"/>
        <v>0</v>
      </c>
      <c r="AH52" s="30">
        <v>0</v>
      </c>
      <c r="AI52" s="30" t="str">
        <f>+'[1]DEP-FINAL'!G49</f>
        <v>SALDO DE CONTRATO LIQUIDADO</v>
      </c>
      <c r="AJ52" s="32"/>
      <c r="AK52" s="33"/>
    </row>
    <row r="53" spans="1:37" s="34" customFormat="1" x14ac:dyDescent="0.25">
      <c r="A53" s="23">
        <v>1</v>
      </c>
      <c r="B53" s="24" t="s">
        <v>44</v>
      </c>
      <c r="C53" s="23" t="str">
        <f>+'[1]DEP-FINAL'!A50</f>
        <v>6-0H280000147830</v>
      </c>
      <c r="D53" s="23" t="str">
        <f>+'[1]DEP-FINAL'!B50</f>
        <v>6-0H280000147830</v>
      </c>
      <c r="E53" s="25">
        <f>+'[1]DEP-FINAL'!C50</f>
        <v>39600</v>
      </c>
      <c r="F53" s="26">
        <f>+IF('[1]DEP-FINAL'!D50&gt;1,'[1]DEP-FINAL'!D50," ")</f>
        <v>39600</v>
      </c>
      <c r="G53" s="27">
        <f>'[1]DEP-FINAL'!F50</f>
        <v>22300</v>
      </c>
      <c r="H53" s="28">
        <v>0</v>
      </c>
      <c r="I53" s="28">
        <f>+'[1]DEP-FINAL'!M50+'[1]DEP-FINAL'!N50</f>
        <v>22300</v>
      </c>
      <c r="J53" s="28">
        <f>+'[1]DEP-FINAL'!R50</f>
        <v>0</v>
      </c>
      <c r="K53" s="29">
        <f>+'[1]DEP-FINAL'!P50+'[1]DEP-FINAL'!Q50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0</v>
      </c>
      <c r="P53" s="24" t="str">
        <f>IF('[1]DEP-FINAL'!H50&gt;1,0,'[1]DEP-FINAL'!B50)</f>
        <v>6-0H280000147830</v>
      </c>
      <c r="Q53" s="30">
        <f t="shared" si="2"/>
        <v>22300</v>
      </c>
      <c r="R53" s="31">
        <f t="shared" si="3"/>
        <v>0</v>
      </c>
      <c r="S53" s="31">
        <f>+'[1]DEP-FINAL'!J50</f>
        <v>0</v>
      </c>
      <c r="T53" s="23" t="s">
        <v>45</v>
      </c>
      <c r="U53" s="31">
        <f>+'[1]DEP-FINAL'!I50</f>
        <v>0</v>
      </c>
      <c r="V53" s="30"/>
      <c r="W53" s="23" t="s">
        <v>45</v>
      </c>
      <c r="X53" s="31">
        <f>+'[1]DEP-FINAL'!K50+'[1]DEP-FINAL'!L50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+'[1]DEP-FINAL'!K50</f>
        <v>0</v>
      </c>
      <c r="AF53" s="30">
        <v>0</v>
      </c>
      <c r="AG53" s="30">
        <f t="shared" si="5"/>
        <v>0</v>
      </c>
      <c r="AH53" s="30">
        <v>0</v>
      </c>
      <c r="AI53" s="30" t="str">
        <f>+'[1]DEP-FINAL'!G50</f>
        <v>SALDO DE CONTRATO LIQUIDADO</v>
      </c>
      <c r="AJ53" s="32"/>
      <c r="AK53" s="33"/>
    </row>
    <row r="54" spans="1:37" s="34" customFormat="1" x14ac:dyDescent="0.25">
      <c r="A54" s="23">
        <v>1</v>
      </c>
      <c r="B54" s="24" t="s">
        <v>44</v>
      </c>
      <c r="C54" s="23" t="str">
        <f>+'[1]DEP-FINAL'!A51</f>
        <v>6-0H460000481717</v>
      </c>
      <c r="D54" s="23" t="str">
        <f>+'[1]DEP-FINAL'!B51</f>
        <v>6-0H460000481717</v>
      </c>
      <c r="E54" s="25">
        <f>+'[1]DEP-FINAL'!C51</f>
        <v>39600</v>
      </c>
      <c r="F54" s="26">
        <f>+IF('[1]DEP-FINAL'!D51&gt;1,'[1]DEP-FINAL'!D51," ")</f>
        <v>39600</v>
      </c>
      <c r="G54" s="27">
        <f>'[1]DEP-FINAL'!F51</f>
        <v>78485</v>
      </c>
      <c r="H54" s="28">
        <v>0</v>
      </c>
      <c r="I54" s="28">
        <f>+'[1]DEP-FINAL'!M51+'[1]DEP-FINAL'!N51</f>
        <v>78485</v>
      </c>
      <c r="J54" s="28">
        <f>+'[1]DEP-FINAL'!R51</f>
        <v>0</v>
      </c>
      <c r="K54" s="29">
        <f>+'[1]DEP-FINAL'!P51+'[1]DEP-FINAL'!Q51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0</v>
      </c>
      <c r="P54" s="24" t="str">
        <f>IF('[1]DEP-FINAL'!H51&gt;1,0,'[1]DEP-FINAL'!B51)</f>
        <v>6-0H460000481717</v>
      </c>
      <c r="Q54" s="30">
        <f t="shared" si="2"/>
        <v>78485</v>
      </c>
      <c r="R54" s="31">
        <f t="shared" si="3"/>
        <v>0</v>
      </c>
      <c r="S54" s="31">
        <f>+'[1]DEP-FINAL'!J51</f>
        <v>0</v>
      </c>
      <c r="T54" s="23" t="s">
        <v>45</v>
      </c>
      <c r="U54" s="31">
        <f>+'[1]DEP-FINAL'!I51</f>
        <v>0</v>
      </c>
      <c r="V54" s="30"/>
      <c r="W54" s="23" t="s">
        <v>45</v>
      </c>
      <c r="X54" s="31">
        <f>+'[1]DEP-FINAL'!K51+'[1]DEP-FINAL'!L51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+'[1]DEP-FINAL'!K51</f>
        <v>0</v>
      </c>
      <c r="AF54" s="30">
        <v>0</v>
      </c>
      <c r="AG54" s="30">
        <f t="shared" si="5"/>
        <v>0</v>
      </c>
      <c r="AH54" s="30">
        <v>0</v>
      </c>
      <c r="AI54" s="30" t="str">
        <f>+'[1]DEP-FINAL'!G51</f>
        <v>SALDO DE CONTRATO LIQUIDADO</v>
      </c>
      <c r="AJ54" s="32"/>
      <c r="AK54" s="33"/>
    </row>
    <row r="55" spans="1:37" s="34" customFormat="1" x14ac:dyDescent="0.25">
      <c r="A55" s="23">
        <v>1</v>
      </c>
      <c r="B55" s="24" t="s">
        <v>44</v>
      </c>
      <c r="C55" s="23" t="str">
        <f>+'[1]DEP-FINAL'!A52</f>
        <v>6-0H460000482353</v>
      </c>
      <c r="D55" s="23" t="str">
        <f>+'[1]DEP-FINAL'!B52</f>
        <v>6-0H460000482353</v>
      </c>
      <c r="E55" s="25">
        <f>+'[1]DEP-FINAL'!C52</f>
        <v>39600</v>
      </c>
      <c r="F55" s="26">
        <f>+IF('[1]DEP-FINAL'!D52&gt;1,'[1]DEP-FINAL'!D52," ")</f>
        <v>39600</v>
      </c>
      <c r="G55" s="27">
        <f>'[1]DEP-FINAL'!F52</f>
        <v>31784</v>
      </c>
      <c r="H55" s="28">
        <v>0</v>
      </c>
      <c r="I55" s="28">
        <f>+'[1]DEP-FINAL'!M52+'[1]DEP-FINAL'!N52</f>
        <v>31784</v>
      </c>
      <c r="J55" s="28">
        <f>+'[1]DEP-FINAL'!R52</f>
        <v>0</v>
      </c>
      <c r="K55" s="29">
        <f>+'[1]DEP-FINAL'!P52+'[1]DEP-FINAL'!Q52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0</v>
      </c>
      <c r="P55" s="24" t="str">
        <f>IF('[1]DEP-FINAL'!H52&gt;1,0,'[1]DEP-FINAL'!B52)</f>
        <v>6-0H460000482353</v>
      </c>
      <c r="Q55" s="30">
        <f t="shared" si="2"/>
        <v>31784</v>
      </c>
      <c r="R55" s="31">
        <f t="shared" si="3"/>
        <v>0</v>
      </c>
      <c r="S55" s="31">
        <f>+'[1]DEP-FINAL'!J52</f>
        <v>0</v>
      </c>
      <c r="T55" s="23" t="s">
        <v>45</v>
      </c>
      <c r="U55" s="31">
        <f>+'[1]DEP-FINAL'!I52</f>
        <v>0</v>
      </c>
      <c r="V55" s="30"/>
      <c r="W55" s="23" t="s">
        <v>45</v>
      </c>
      <c r="X55" s="31">
        <f>+'[1]DEP-FINAL'!K52+'[1]DEP-FINAL'!L52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+'[1]DEP-FINAL'!K52</f>
        <v>0</v>
      </c>
      <c r="AF55" s="30">
        <v>0</v>
      </c>
      <c r="AG55" s="30">
        <f t="shared" si="5"/>
        <v>0</v>
      </c>
      <c r="AH55" s="30">
        <v>0</v>
      </c>
      <c r="AI55" s="30" t="str">
        <f>+'[1]DEP-FINAL'!G52</f>
        <v>SALDO DE CONTRATO LIQUIDADO</v>
      </c>
      <c r="AJ55" s="32"/>
      <c r="AK55" s="33"/>
    </row>
    <row r="56" spans="1:37" s="34" customFormat="1" x14ac:dyDescent="0.25">
      <c r="A56" s="23">
        <v>1</v>
      </c>
      <c r="B56" s="24" t="s">
        <v>44</v>
      </c>
      <c r="C56" s="23" t="str">
        <f>+'[1]DEP-FINAL'!A53</f>
        <v>6-0H460000483052</v>
      </c>
      <c r="D56" s="23" t="str">
        <f>+'[1]DEP-FINAL'!B53</f>
        <v>6-0H460000483052</v>
      </c>
      <c r="E56" s="25">
        <f>+'[1]DEP-FINAL'!C53</f>
        <v>39600</v>
      </c>
      <c r="F56" s="26">
        <f>+IF('[1]DEP-FINAL'!D53&gt;1,'[1]DEP-FINAL'!D53," ")</f>
        <v>39600</v>
      </c>
      <c r="G56" s="27">
        <f>'[1]DEP-FINAL'!F53</f>
        <v>33186</v>
      </c>
      <c r="H56" s="28">
        <v>0</v>
      </c>
      <c r="I56" s="28">
        <f>+'[1]DEP-FINAL'!M53+'[1]DEP-FINAL'!N53</f>
        <v>33186</v>
      </c>
      <c r="J56" s="28">
        <f>+'[1]DEP-FINAL'!R53</f>
        <v>0</v>
      </c>
      <c r="K56" s="29">
        <f>+'[1]DEP-FINAL'!P53+'[1]DEP-FINAL'!Q53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0</v>
      </c>
      <c r="P56" s="24" t="str">
        <f>IF('[1]DEP-FINAL'!H53&gt;1,0,'[1]DEP-FINAL'!B53)</f>
        <v>6-0H460000483052</v>
      </c>
      <c r="Q56" s="30">
        <f t="shared" si="2"/>
        <v>33186</v>
      </c>
      <c r="R56" s="31">
        <f t="shared" si="3"/>
        <v>0</v>
      </c>
      <c r="S56" s="31">
        <f>+'[1]DEP-FINAL'!J53</f>
        <v>0</v>
      </c>
      <c r="T56" s="23" t="s">
        <v>45</v>
      </c>
      <c r="U56" s="31">
        <f>+'[1]DEP-FINAL'!I53</f>
        <v>0</v>
      </c>
      <c r="V56" s="30"/>
      <c r="W56" s="23" t="s">
        <v>45</v>
      </c>
      <c r="X56" s="31">
        <f>+'[1]DEP-FINAL'!K53+'[1]DEP-FINAL'!L53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+'[1]DEP-FINAL'!K53</f>
        <v>0</v>
      </c>
      <c r="AF56" s="30">
        <v>0</v>
      </c>
      <c r="AG56" s="30">
        <f t="shared" si="5"/>
        <v>0</v>
      </c>
      <c r="AH56" s="30">
        <v>0</v>
      </c>
      <c r="AI56" s="30" t="str">
        <f>+'[1]DEP-FINAL'!G53</f>
        <v>SALDO DE CONTRATO LIQUIDADO</v>
      </c>
      <c r="AJ56" s="32"/>
      <c r="AK56" s="33"/>
    </row>
    <row r="57" spans="1:37" s="34" customFormat="1" x14ac:dyDescent="0.25">
      <c r="A57" s="23">
        <v>1</v>
      </c>
      <c r="B57" s="24" t="s">
        <v>44</v>
      </c>
      <c r="C57" s="23" t="str">
        <f>+'[1]DEP-FINAL'!A54</f>
        <v>6-0H460000485287</v>
      </c>
      <c r="D57" s="23" t="str">
        <f>+'[1]DEP-FINAL'!B54</f>
        <v>6-0H460000485287</v>
      </c>
      <c r="E57" s="25">
        <f>+'[1]DEP-FINAL'!C54</f>
        <v>39600</v>
      </c>
      <c r="F57" s="26">
        <f>+IF('[1]DEP-FINAL'!D54&gt;1,'[1]DEP-FINAL'!D54," ")</f>
        <v>39600</v>
      </c>
      <c r="G57" s="27">
        <f>'[1]DEP-FINAL'!F54</f>
        <v>30300</v>
      </c>
      <c r="H57" s="28">
        <v>0</v>
      </c>
      <c r="I57" s="28">
        <f>+'[1]DEP-FINAL'!M54+'[1]DEP-FINAL'!N54</f>
        <v>30300</v>
      </c>
      <c r="J57" s="28">
        <f>+'[1]DEP-FINAL'!R54</f>
        <v>0</v>
      </c>
      <c r="K57" s="29">
        <f>+'[1]DEP-FINAL'!P54+'[1]DEP-FINAL'!Q54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0</v>
      </c>
      <c r="P57" s="24" t="str">
        <f>IF('[1]DEP-FINAL'!H54&gt;1,0,'[1]DEP-FINAL'!B54)</f>
        <v>6-0H460000485287</v>
      </c>
      <c r="Q57" s="30">
        <f t="shared" si="2"/>
        <v>30300</v>
      </c>
      <c r="R57" s="31">
        <f t="shared" si="3"/>
        <v>0</v>
      </c>
      <c r="S57" s="31">
        <f>+'[1]DEP-FINAL'!J54</f>
        <v>0</v>
      </c>
      <c r="T57" s="23" t="s">
        <v>45</v>
      </c>
      <c r="U57" s="31">
        <f>+'[1]DEP-FINAL'!I54</f>
        <v>0</v>
      </c>
      <c r="V57" s="30"/>
      <c r="W57" s="23" t="s">
        <v>45</v>
      </c>
      <c r="X57" s="31">
        <f>+'[1]DEP-FINAL'!K54+'[1]DEP-FINAL'!L54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+'[1]DEP-FINAL'!K54</f>
        <v>0</v>
      </c>
      <c r="AF57" s="30">
        <v>0</v>
      </c>
      <c r="AG57" s="30">
        <f t="shared" si="5"/>
        <v>0</v>
      </c>
      <c r="AH57" s="30">
        <v>0</v>
      </c>
      <c r="AI57" s="30" t="str">
        <f>+'[1]DEP-FINAL'!G54</f>
        <v>SALDO DE CONTRATO LIQUIDADO</v>
      </c>
      <c r="AJ57" s="32"/>
      <c r="AK57" s="33"/>
    </row>
    <row r="58" spans="1:37" s="34" customFormat="1" x14ac:dyDescent="0.25">
      <c r="A58" s="23">
        <v>1</v>
      </c>
      <c r="B58" s="24" t="s">
        <v>44</v>
      </c>
      <c r="C58" s="23" t="str">
        <f>+'[1]DEP-FINAL'!A55</f>
        <v>6-0H460000485564</v>
      </c>
      <c r="D58" s="23" t="str">
        <f>+'[1]DEP-FINAL'!B55</f>
        <v>6-0H460000485564</v>
      </c>
      <c r="E58" s="25">
        <f>+'[1]DEP-FINAL'!C55</f>
        <v>39600</v>
      </c>
      <c r="F58" s="26">
        <f>+IF('[1]DEP-FINAL'!D55&gt;1,'[1]DEP-FINAL'!D55," ")</f>
        <v>39600</v>
      </c>
      <c r="G58" s="27">
        <f>'[1]DEP-FINAL'!F55</f>
        <v>5700</v>
      </c>
      <c r="H58" s="28">
        <v>0</v>
      </c>
      <c r="I58" s="28">
        <f>+'[1]DEP-FINAL'!M55+'[1]DEP-FINAL'!N55</f>
        <v>5700</v>
      </c>
      <c r="J58" s="28">
        <f>+'[1]DEP-FINAL'!R55</f>
        <v>0</v>
      </c>
      <c r="K58" s="29">
        <f>+'[1]DEP-FINAL'!P55+'[1]DEP-FINAL'!Q55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0</v>
      </c>
      <c r="P58" s="24" t="str">
        <f>IF('[1]DEP-FINAL'!H55&gt;1,0,'[1]DEP-FINAL'!B55)</f>
        <v>6-0H460000485564</v>
      </c>
      <c r="Q58" s="30">
        <f t="shared" si="2"/>
        <v>5700</v>
      </c>
      <c r="R58" s="31">
        <f t="shared" si="3"/>
        <v>0</v>
      </c>
      <c r="S58" s="31">
        <f>+'[1]DEP-FINAL'!J55</f>
        <v>0</v>
      </c>
      <c r="T58" s="23" t="s">
        <v>45</v>
      </c>
      <c r="U58" s="31">
        <f>+'[1]DEP-FINAL'!I55</f>
        <v>0</v>
      </c>
      <c r="V58" s="30"/>
      <c r="W58" s="23" t="s">
        <v>45</v>
      </c>
      <c r="X58" s="31">
        <f>+'[1]DEP-FINAL'!K55+'[1]DEP-FINAL'!L55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+'[1]DEP-FINAL'!K55</f>
        <v>0</v>
      </c>
      <c r="AF58" s="30">
        <v>0</v>
      </c>
      <c r="AG58" s="30">
        <f t="shared" si="5"/>
        <v>0</v>
      </c>
      <c r="AH58" s="30">
        <v>0</v>
      </c>
      <c r="AI58" s="30" t="str">
        <f>+'[1]DEP-FINAL'!G55</f>
        <v>SALDO DE CONTRATO LIQUIDADO</v>
      </c>
      <c r="AJ58" s="32"/>
      <c r="AK58" s="33"/>
    </row>
    <row r="59" spans="1:37" s="34" customFormat="1" x14ac:dyDescent="0.25">
      <c r="A59" s="23">
        <v>1</v>
      </c>
      <c r="B59" s="24" t="s">
        <v>44</v>
      </c>
      <c r="C59" s="23" t="str">
        <f>+'[1]DEP-FINAL'!A56</f>
        <v>6-0H870000213958</v>
      </c>
      <c r="D59" s="23" t="str">
        <f>+'[1]DEP-FINAL'!B56</f>
        <v>6-0H870000213958</v>
      </c>
      <c r="E59" s="25">
        <f>+'[1]DEP-FINAL'!C56</f>
        <v>39600</v>
      </c>
      <c r="F59" s="26">
        <f>+IF('[1]DEP-FINAL'!D56&gt;1,'[1]DEP-FINAL'!D56," ")</f>
        <v>39600</v>
      </c>
      <c r="G59" s="27">
        <f>'[1]DEP-FINAL'!F56</f>
        <v>18500</v>
      </c>
      <c r="H59" s="28">
        <v>0</v>
      </c>
      <c r="I59" s="28">
        <f>+'[1]DEP-FINAL'!M56+'[1]DEP-FINAL'!N56</f>
        <v>18500</v>
      </c>
      <c r="J59" s="28">
        <f>+'[1]DEP-FINAL'!R56</f>
        <v>0</v>
      </c>
      <c r="K59" s="29">
        <f>+'[1]DEP-FINAL'!P56+'[1]DEP-FINAL'!Q56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0</v>
      </c>
      <c r="P59" s="24" t="str">
        <f>IF('[1]DEP-FINAL'!H56&gt;1,0,'[1]DEP-FINAL'!B56)</f>
        <v>6-0H870000213958</v>
      </c>
      <c r="Q59" s="30">
        <f t="shared" si="2"/>
        <v>18500</v>
      </c>
      <c r="R59" s="31">
        <f t="shared" si="3"/>
        <v>0</v>
      </c>
      <c r="S59" s="31">
        <f>+'[1]DEP-FINAL'!J56</f>
        <v>0</v>
      </c>
      <c r="T59" s="23" t="s">
        <v>45</v>
      </c>
      <c r="U59" s="31">
        <f>+'[1]DEP-FINAL'!I56</f>
        <v>0</v>
      </c>
      <c r="V59" s="30"/>
      <c r="W59" s="23" t="s">
        <v>45</v>
      </c>
      <c r="X59" s="31">
        <f>+'[1]DEP-FINAL'!K56+'[1]DEP-FINAL'!L56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+'[1]DEP-FINAL'!K56</f>
        <v>0</v>
      </c>
      <c r="AF59" s="30">
        <v>0</v>
      </c>
      <c r="AG59" s="30">
        <f t="shared" si="5"/>
        <v>0</v>
      </c>
      <c r="AH59" s="30">
        <v>0</v>
      </c>
      <c r="AI59" s="30" t="str">
        <f>+'[1]DEP-FINAL'!G56</f>
        <v>SALDO DE CONTRATO LIQUIDADO</v>
      </c>
      <c r="AJ59" s="32"/>
      <c r="AK59" s="33"/>
    </row>
    <row r="60" spans="1:37" s="34" customFormat="1" x14ac:dyDescent="0.25">
      <c r="A60" s="23">
        <v>1</v>
      </c>
      <c r="B60" s="24" t="s">
        <v>44</v>
      </c>
      <c r="C60" s="23" t="str">
        <f>+'[1]DEP-FINAL'!A57</f>
        <v>6-0H870000214192</v>
      </c>
      <c r="D60" s="23" t="str">
        <f>+'[1]DEP-FINAL'!B57</f>
        <v>6-0H870000214192</v>
      </c>
      <c r="E60" s="25">
        <f>+'[1]DEP-FINAL'!C57</f>
        <v>39600</v>
      </c>
      <c r="F60" s="26">
        <f>+IF('[1]DEP-FINAL'!D57&gt;1,'[1]DEP-FINAL'!D57," ")</f>
        <v>39600</v>
      </c>
      <c r="G60" s="27">
        <f>'[1]DEP-FINAL'!F57</f>
        <v>18500</v>
      </c>
      <c r="H60" s="28">
        <v>0</v>
      </c>
      <c r="I60" s="28">
        <f>+'[1]DEP-FINAL'!M57+'[1]DEP-FINAL'!N57</f>
        <v>18500</v>
      </c>
      <c r="J60" s="28">
        <f>+'[1]DEP-FINAL'!R57</f>
        <v>0</v>
      </c>
      <c r="K60" s="29">
        <f>+'[1]DEP-FINAL'!P57+'[1]DEP-FINAL'!Q57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0</v>
      </c>
      <c r="P60" s="24" t="str">
        <f>IF('[1]DEP-FINAL'!H57&gt;1,0,'[1]DEP-FINAL'!B57)</f>
        <v>6-0H870000214192</v>
      </c>
      <c r="Q60" s="30">
        <f t="shared" si="2"/>
        <v>18500</v>
      </c>
      <c r="R60" s="31">
        <f t="shared" si="3"/>
        <v>0</v>
      </c>
      <c r="S60" s="31">
        <f>+'[1]DEP-FINAL'!J57</f>
        <v>0</v>
      </c>
      <c r="T60" s="23" t="s">
        <v>45</v>
      </c>
      <c r="U60" s="31">
        <f>+'[1]DEP-FINAL'!I57</f>
        <v>0</v>
      </c>
      <c r="V60" s="30"/>
      <c r="W60" s="23" t="s">
        <v>45</v>
      </c>
      <c r="X60" s="31">
        <f>+'[1]DEP-FINAL'!K57+'[1]DEP-FINAL'!L57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+'[1]DEP-FINAL'!K57</f>
        <v>0</v>
      </c>
      <c r="AF60" s="30">
        <v>0</v>
      </c>
      <c r="AG60" s="30">
        <f t="shared" si="5"/>
        <v>0</v>
      </c>
      <c r="AH60" s="30">
        <v>0</v>
      </c>
      <c r="AI60" s="30" t="str">
        <f>+'[1]DEP-FINAL'!G57</f>
        <v>SALDO DE CONTRATO LIQUIDADO</v>
      </c>
      <c r="AJ60" s="32"/>
      <c r="AK60" s="33"/>
    </row>
    <row r="61" spans="1:37" s="34" customFormat="1" x14ac:dyDescent="0.25">
      <c r="A61" s="23">
        <v>1</v>
      </c>
      <c r="B61" s="24" t="s">
        <v>44</v>
      </c>
      <c r="C61" s="23" t="str">
        <f>+'[1]DEP-FINAL'!A58</f>
        <v>6-0H100000534993</v>
      </c>
      <c r="D61" s="23" t="str">
        <f>+'[1]DEP-FINAL'!B58</f>
        <v>6-0H100000534993</v>
      </c>
      <c r="E61" s="25">
        <f>+'[1]DEP-FINAL'!C58</f>
        <v>39630</v>
      </c>
      <c r="F61" s="26">
        <f>+IF('[1]DEP-FINAL'!D58&gt;1,'[1]DEP-FINAL'!D58," ")</f>
        <v>39630</v>
      </c>
      <c r="G61" s="27">
        <f>'[1]DEP-FINAL'!F58</f>
        <v>19600</v>
      </c>
      <c r="H61" s="28">
        <v>0</v>
      </c>
      <c r="I61" s="28">
        <f>+'[1]DEP-FINAL'!M58+'[1]DEP-FINAL'!N58</f>
        <v>19600</v>
      </c>
      <c r="J61" s="28">
        <f>+'[1]DEP-FINAL'!R58</f>
        <v>0</v>
      </c>
      <c r="K61" s="29">
        <f>+'[1]DEP-FINAL'!P58+'[1]DEP-FINAL'!Q58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0</v>
      </c>
      <c r="P61" s="24" t="str">
        <f>IF('[1]DEP-FINAL'!H58&gt;1,0,'[1]DEP-FINAL'!B58)</f>
        <v>6-0H100000534993</v>
      </c>
      <c r="Q61" s="30">
        <f t="shared" si="2"/>
        <v>19600</v>
      </c>
      <c r="R61" s="31">
        <f t="shared" si="3"/>
        <v>0</v>
      </c>
      <c r="S61" s="31">
        <f>+'[1]DEP-FINAL'!J58</f>
        <v>0</v>
      </c>
      <c r="T61" s="23" t="s">
        <v>45</v>
      </c>
      <c r="U61" s="31">
        <f>+'[1]DEP-FINAL'!I58</f>
        <v>0</v>
      </c>
      <c r="V61" s="30"/>
      <c r="W61" s="23" t="s">
        <v>45</v>
      </c>
      <c r="X61" s="31">
        <f>+'[1]DEP-FINAL'!K58+'[1]DEP-FINAL'!L58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+'[1]DEP-FINAL'!K58</f>
        <v>0</v>
      </c>
      <c r="AF61" s="30">
        <v>0</v>
      </c>
      <c r="AG61" s="30">
        <f t="shared" si="5"/>
        <v>0</v>
      </c>
      <c r="AH61" s="30">
        <v>0</v>
      </c>
      <c r="AI61" s="30" t="str">
        <f>+'[1]DEP-FINAL'!G58</f>
        <v>SALDO DE CONTRATO LIQUIDADO</v>
      </c>
      <c r="AJ61" s="32"/>
      <c r="AK61" s="33"/>
    </row>
    <row r="62" spans="1:37" s="34" customFormat="1" x14ac:dyDescent="0.25">
      <c r="A62" s="23">
        <v>1</v>
      </c>
      <c r="B62" s="24" t="s">
        <v>44</v>
      </c>
      <c r="C62" s="23" t="str">
        <f>+'[1]DEP-FINAL'!A59</f>
        <v>6-0H100000536018</v>
      </c>
      <c r="D62" s="23" t="str">
        <f>+'[1]DEP-FINAL'!B59</f>
        <v>6-0H100000536018</v>
      </c>
      <c r="E62" s="25">
        <f>+'[1]DEP-FINAL'!C59</f>
        <v>39630</v>
      </c>
      <c r="F62" s="26">
        <f>+IF('[1]DEP-FINAL'!D59&gt;1,'[1]DEP-FINAL'!D59," ")</f>
        <v>39630</v>
      </c>
      <c r="G62" s="27">
        <f>'[1]DEP-FINAL'!F59</f>
        <v>47500</v>
      </c>
      <c r="H62" s="28">
        <v>0</v>
      </c>
      <c r="I62" s="28">
        <f>+'[1]DEP-FINAL'!M59+'[1]DEP-FINAL'!N59</f>
        <v>47500</v>
      </c>
      <c r="J62" s="28">
        <f>+'[1]DEP-FINAL'!R59</f>
        <v>0</v>
      </c>
      <c r="K62" s="29">
        <f>+'[1]DEP-FINAL'!P59+'[1]DEP-FINAL'!Q59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0</v>
      </c>
      <c r="P62" s="24" t="str">
        <f>IF('[1]DEP-FINAL'!H59&gt;1,0,'[1]DEP-FINAL'!B59)</f>
        <v>6-0H100000536018</v>
      </c>
      <c r="Q62" s="30">
        <f t="shared" si="2"/>
        <v>47500</v>
      </c>
      <c r="R62" s="31">
        <f t="shared" si="3"/>
        <v>0</v>
      </c>
      <c r="S62" s="31">
        <f>+'[1]DEP-FINAL'!J59</f>
        <v>0</v>
      </c>
      <c r="T62" s="23" t="s">
        <v>45</v>
      </c>
      <c r="U62" s="31">
        <f>+'[1]DEP-FINAL'!I59</f>
        <v>0</v>
      </c>
      <c r="V62" s="30"/>
      <c r="W62" s="23" t="s">
        <v>45</v>
      </c>
      <c r="X62" s="31">
        <f>+'[1]DEP-FINAL'!K59+'[1]DEP-FINAL'!L59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+'[1]DEP-FINAL'!K59</f>
        <v>0</v>
      </c>
      <c r="AF62" s="30">
        <v>0</v>
      </c>
      <c r="AG62" s="30">
        <f t="shared" si="5"/>
        <v>0</v>
      </c>
      <c r="AH62" s="30">
        <v>0</v>
      </c>
      <c r="AI62" s="30" t="str">
        <f>+'[1]DEP-FINAL'!G59</f>
        <v>SALDO DE CONTRATO LIQUIDADO</v>
      </c>
      <c r="AJ62" s="32"/>
      <c r="AK62" s="33"/>
    </row>
    <row r="63" spans="1:37" s="34" customFormat="1" x14ac:dyDescent="0.25">
      <c r="A63" s="23">
        <v>1</v>
      </c>
      <c r="B63" s="24" t="s">
        <v>44</v>
      </c>
      <c r="C63" s="23" t="str">
        <f>+'[1]DEP-FINAL'!A60</f>
        <v>6-0H460000488821</v>
      </c>
      <c r="D63" s="23" t="str">
        <f>+'[1]DEP-FINAL'!B60</f>
        <v>6-0H460000488821</v>
      </c>
      <c r="E63" s="25">
        <f>+'[1]DEP-FINAL'!C60</f>
        <v>39630</v>
      </c>
      <c r="F63" s="26">
        <f>+IF('[1]DEP-FINAL'!D60&gt;1,'[1]DEP-FINAL'!D60," ")</f>
        <v>39630</v>
      </c>
      <c r="G63" s="27">
        <f>'[1]DEP-FINAL'!F60</f>
        <v>33532</v>
      </c>
      <c r="H63" s="28">
        <v>0</v>
      </c>
      <c r="I63" s="28">
        <f>+'[1]DEP-FINAL'!M60+'[1]DEP-FINAL'!N60</f>
        <v>33532</v>
      </c>
      <c r="J63" s="28">
        <f>+'[1]DEP-FINAL'!R60</f>
        <v>0</v>
      </c>
      <c r="K63" s="29">
        <f>+'[1]DEP-FINAL'!P60+'[1]DEP-FINAL'!Q60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0</v>
      </c>
      <c r="P63" s="24" t="str">
        <f>IF('[1]DEP-FINAL'!H60&gt;1,0,'[1]DEP-FINAL'!B60)</f>
        <v>6-0H460000488821</v>
      </c>
      <c r="Q63" s="30">
        <f t="shared" si="2"/>
        <v>33532</v>
      </c>
      <c r="R63" s="31">
        <f t="shared" si="3"/>
        <v>0</v>
      </c>
      <c r="S63" s="31">
        <f>+'[1]DEP-FINAL'!J60</f>
        <v>0</v>
      </c>
      <c r="T63" s="23" t="s">
        <v>45</v>
      </c>
      <c r="U63" s="31">
        <f>+'[1]DEP-FINAL'!I60</f>
        <v>0</v>
      </c>
      <c r="V63" s="30"/>
      <c r="W63" s="23" t="s">
        <v>45</v>
      </c>
      <c r="X63" s="31">
        <f>+'[1]DEP-FINAL'!K60+'[1]DEP-FINAL'!L60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+'[1]DEP-FINAL'!K60</f>
        <v>0</v>
      </c>
      <c r="AF63" s="30">
        <v>0</v>
      </c>
      <c r="AG63" s="30">
        <f t="shared" si="5"/>
        <v>0</v>
      </c>
      <c r="AH63" s="30">
        <v>0</v>
      </c>
      <c r="AI63" s="30" t="str">
        <f>+'[1]DEP-FINAL'!G60</f>
        <v>SALDO DE CONTRATO LIQUIDADO</v>
      </c>
      <c r="AJ63" s="32"/>
      <c r="AK63" s="33"/>
    </row>
    <row r="64" spans="1:37" s="34" customFormat="1" x14ac:dyDescent="0.25">
      <c r="A64" s="23">
        <v>1</v>
      </c>
      <c r="B64" s="24" t="s">
        <v>44</v>
      </c>
      <c r="C64" s="23" t="str">
        <f>+'[1]DEP-FINAL'!A61</f>
        <v>6-0H460000490538</v>
      </c>
      <c r="D64" s="23" t="str">
        <f>+'[1]DEP-FINAL'!B61</f>
        <v>6-0H460000490538</v>
      </c>
      <c r="E64" s="25">
        <f>+'[1]DEP-FINAL'!C61</f>
        <v>39630</v>
      </c>
      <c r="F64" s="26">
        <f>+IF('[1]DEP-FINAL'!D61&gt;1,'[1]DEP-FINAL'!D61," ")</f>
        <v>39630</v>
      </c>
      <c r="G64" s="27">
        <f>'[1]DEP-FINAL'!F61</f>
        <v>93449</v>
      </c>
      <c r="H64" s="28">
        <v>0</v>
      </c>
      <c r="I64" s="28">
        <f>+'[1]DEP-FINAL'!M61+'[1]DEP-FINAL'!N61</f>
        <v>93449</v>
      </c>
      <c r="J64" s="28">
        <f>+'[1]DEP-FINAL'!R61</f>
        <v>0</v>
      </c>
      <c r="K64" s="29">
        <f>+'[1]DEP-FINAL'!P61+'[1]DEP-FINAL'!Q61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0</v>
      </c>
      <c r="P64" s="24" t="str">
        <f>IF('[1]DEP-FINAL'!H61&gt;1,0,'[1]DEP-FINAL'!B61)</f>
        <v>6-0H460000490538</v>
      </c>
      <c r="Q64" s="30">
        <f t="shared" si="2"/>
        <v>93449</v>
      </c>
      <c r="R64" s="31">
        <f t="shared" si="3"/>
        <v>0</v>
      </c>
      <c r="S64" s="31">
        <f>+'[1]DEP-FINAL'!J61</f>
        <v>0</v>
      </c>
      <c r="T64" s="23" t="s">
        <v>45</v>
      </c>
      <c r="U64" s="31">
        <f>+'[1]DEP-FINAL'!I61</f>
        <v>0</v>
      </c>
      <c r="V64" s="30"/>
      <c r="W64" s="23" t="s">
        <v>45</v>
      </c>
      <c r="X64" s="31">
        <f>+'[1]DEP-FINAL'!K61+'[1]DEP-FINAL'!L61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+'[1]DEP-FINAL'!K61</f>
        <v>0</v>
      </c>
      <c r="AF64" s="30">
        <v>0</v>
      </c>
      <c r="AG64" s="30">
        <f t="shared" si="5"/>
        <v>0</v>
      </c>
      <c r="AH64" s="30">
        <v>0</v>
      </c>
      <c r="AI64" s="30" t="str">
        <f>+'[1]DEP-FINAL'!G61</f>
        <v>SALDO DE CONTRATO LIQUIDADO</v>
      </c>
      <c r="AJ64" s="32"/>
      <c r="AK64" s="33"/>
    </row>
    <row r="65" spans="1:37" s="34" customFormat="1" x14ac:dyDescent="0.25">
      <c r="A65" s="23">
        <v>1</v>
      </c>
      <c r="B65" s="24" t="s">
        <v>44</v>
      </c>
      <c r="C65" s="23" t="str">
        <f>+'[1]DEP-FINAL'!A62</f>
        <v>6-0H460000496747</v>
      </c>
      <c r="D65" s="23" t="str">
        <f>+'[1]DEP-FINAL'!B62</f>
        <v>6-0H460000496747</v>
      </c>
      <c r="E65" s="25">
        <f>+'[1]DEP-FINAL'!C62</f>
        <v>39630</v>
      </c>
      <c r="F65" s="26">
        <f>+IF('[1]DEP-FINAL'!D62&gt;1,'[1]DEP-FINAL'!D62," ")</f>
        <v>39630</v>
      </c>
      <c r="G65" s="27">
        <f>'[1]DEP-FINAL'!F62</f>
        <v>30300</v>
      </c>
      <c r="H65" s="28">
        <v>0</v>
      </c>
      <c r="I65" s="28">
        <f>+'[1]DEP-FINAL'!M62+'[1]DEP-FINAL'!N62</f>
        <v>30300</v>
      </c>
      <c r="J65" s="28">
        <f>+'[1]DEP-FINAL'!R62</f>
        <v>0</v>
      </c>
      <c r="K65" s="29">
        <f>+'[1]DEP-FINAL'!P62+'[1]DEP-FINAL'!Q62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0</v>
      </c>
      <c r="P65" s="24" t="str">
        <f>IF('[1]DEP-FINAL'!H62&gt;1,0,'[1]DEP-FINAL'!B62)</f>
        <v>6-0H460000496747</v>
      </c>
      <c r="Q65" s="30">
        <f t="shared" si="2"/>
        <v>30300</v>
      </c>
      <c r="R65" s="31">
        <f t="shared" si="3"/>
        <v>0</v>
      </c>
      <c r="S65" s="31">
        <f>+'[1]DEP-FINAL'!J62</f>
        <v>0</v>
      </c>
      <c r="T65" s="23" t="s">
        <v>45</v>
      </c>
      <c r="U65" s="31">
        <f>+'[1]DEP-FINAL'!I62</f>
        <v>0</v>
      </c>
      <c r="V65" s="30"/>
      <c r="W65" s="23" t="s">
        <v>45</v>
      </c>
      <c r="X65" s="31">
        <f>+'[1]DEP-FINAL'!K62+'[1]DEP-FINAL'!L62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+'[1]DEP-FINAL'!K62</f>
        <v>0</v>
      </c>
      <c r="AF65" s="30">
        <v>0</v>
      </c>
      <c r="AG65" s="30">
        <f t="shared" si="5"/>
        <v>0</v>
      </c>
      <c r="AH65" s="30">
        <v>0</v>
      </c>
      <c r="AI65" s="30" t="str">
        <f>+'[1]DEP-FINAL'!G62</f>
        <v>SALDO DE CONTRATO LIQUIDADO</v>
      </c>
      <c r="AJ65" s="32"/>
      <c r="AK65" s="33"/>
    </row>
    <row r="66" spans="1:37" s="34" customFormat="1" x14ac:dyDescent="0.25">
      <c r="A66" s="23">
        <v>1</v>
      </c>
      <c r="B66" s="24" t="s">
        <v>44</v>
      </c>
      <c r="C66" s="23" t="str">
        <f>+'[1]DEP-FINAL'!A63</f>
        <v>6-0H460000496875</v>
      </c>
      <c r="D66" s="23" t="str">
        <f>+'[1]DEP-FINAL'!B63</f>
        <v>6-0H460000496875</v>
      </c>
      <c r="E66" s="25">
        <f>+'[1]DEP-FINAL'!C63</f>
        <v>39630</v>
      </c>
      <c r="F66" s="26">
        <f>+IF('[1]DEP-FINAL'!D63&gt;1,'[1]DEP-FINAL'!D63," ")</f>
        <v>39630</v>
      </c>
      <c r="G66" s="27">
        <f>'[1]DEP-FINAL'!F63</f>
        <v>4770</v>
      </c>
      <c r="H66" s="28">
        <v>0</v>
      </c>
      <c r="I66" s="28">
        <f>+'[1]DEP-FINAL'!M63+'[1]DEP-FINAL'!N63</f>
        <v>4770</v>
      </c>
      <c r="J66" s="28">
        <f>+'[1]DEP-FINAL'!R63</f>
        <v>0</v>
      </c>
      <c r="K66" s="29">
        <f>+'[1]DEP-FINAL'!P63+'[1]DEP-FINAL'!Q63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0</v>
      </c>
      <c r="P66" s="24" t="str">
        <f>IF('[1]DEP-FINAL'!H63&gt;1,0,'[1]DEP-FINAL'!B63)</f>
        <v>6-0H460000496875</v>
      </c>
      <c r="Q66" s="30">
        <f t="shared" si="2"/>
        <v>4770</v>
      </c>
      <c r="R66" s="31">
        <f t="shared" si="3"/>
        <v>0</v>
      </c>
      <c r="S66" s="31">
        <f>+'[1]DEP-FINAL'!J63</f>
        <v>0</v>
      </c>
      <c r="T66" s="23" t="s">
        <v>45</v>
      </c>
      <c r="U66" s="31">
        <f>+'[1]DEP-FINAL'!I63</f>
        <v>0</v>
      </c>
      <c r="V66" s="30"/>
      <c r="W66" s="23" t="s">
        <v>45</v>
      </c>
      <c r="X66" s="31">
        <f>+'[1]DEP-FINAL'!K63+'[1]DEP-FINAL'!L63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+'[1]DEP-FINAL'!K63</f>
        <v>0</v>
      </c>
      <c r="AF66" s="30">
        <v>0</v>
      </c>
      <c r="AG66" s="30">
        <f t="shared" si="5"/>
        <v>0</v>
      </c>
      <c r="AH66" s="30">
        <v>0</v>
      </c>
      <c r="AI66" s="30" t="str">
        <f>+'[1]DEP-FINAL'!G63</f>
        <v>SALDO DE CONTRATO LIQUIDADO</v>
      </c>
      <c r="AJ66" s="32"/>
      <c r="AK66" s="33"/>
    </row>
    <row r="67" spans="1:37" s="34" customFormat="1" x14ac:dyDescent="0.25">
      <c r="A67" s="23">
        <v>1</v>
      </c>
      <c r="B67" s="24" t="s">
        <v>44</v>
      </c>
      <c r="C67" s="23" t="str">
        <f>+'[1]DEP-FINAL'!A64</f>
        <v>6-0H460000497582</v>
      </c>
      <c r="D67" s="23" t="str">
        <f>+'[1]DEP-FINAL'!B64</f>
        <v>6-0H460000497582</v>
      </c>
      <c r="E67" s="25">
        <f>+'[1]DEP-FINAL'!C64</f>
        <v>39630</v>
      </c>
      <c r="F67" s="26">
        <f>+IF('[1]DEP-FINAL'!D64&gt;1,'[1]DEP-FINAL'!D64," ")</f>
        <v>39630</v>
      </c>
      <c r="G67" s="27">
        <f>'[1]DEP-FINAL'!F64</f>
        <v>28600</v>
      </c>
      <c r="H67" s="28">
        <v>0</v>
      </c>
      <c r="I67" s="28">
        <f>+'[1]DEP-FINAL'!M64+'[1]DEP-FINAL'!N64</f>
        <v>28600</v>
      </c>
      <c r="J67" s="28">
        <f>+'[1]DEP-FINAL'!R64</f>
        <v>0</v>
      </c>
      <c r="K67" s="29">
        <f>+'[1]DEP-FINAL'!P64+'[1]DEP-FINAL'!Q64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0</v>
      </c>
      <c r="P67" s="24" t="str">
        <f>IF('[1]DEP-FINAL'!H64&gt;1,0,'[1]DEP-FINAL'!B64)</f>
        <v>6-0H460000497582</v>
      </c>
      <c r="Q67" s="30">
        <f t="shared" si="2"/>
        <v>28600</v>
      </c>
      <c r="R67" s="31">
        <f t="shared" si="3"/>
        <v>0</v>
      </c>
      <c r="S67" s="31">
        <f>+'[1]DEP-FINAL'!J64</f>
        <v>0</v>
      </c>
      <c r="T67" s="23" t="s">
        <v>45</v>
      </c>
      <c r="U67" s="31">
        <f>+'[1]DEP-FINAL'!I64</f>
        <v>0</v>
      </c>
      <c r="V67" s="30"/>
      <c r="W67" s="23" t="s">
        <v>45</v>
      </c>
      <c r="X67" s="31">
        <f>+'[1]DEP-FINAL'!K64+'[1]DEP-FINAL'!L64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+'[1]DEP-FINAL'!K64</f>
        <v>0</v>
      </c>
      <c r="AF67" s="30">
        <v>0</v>
      </c>
      <c r="AG67" s="30">
        <f t="shared" si="5"/>
        <v>0</v>
      </c>
      <c r="AH67" s="30">
        <v>0</v>
      </c>
      <c r="AI67" s="30" t="str">
        <f>+'[1]DEP-FINAL'!G64</f>
        <v>SALDO DE CONTRATO LIQUIDADO</v>
      </c>
      <c r="AJ67" s="32"/>
      <c r="AK67" s="33"/>
    </row>
    <row r="68" spans="1:37" s="34" customFormat="1" x14ac:dyDescent="0.25">
      <c r="A68" s="23">
        <v>1</v>
      </c>
      <c r="B68" s="24" t="s">
        <v>44</v>
      </c>
      <c r="C68" s="23" t="str">
        <f>+'[1]DEP-FINAL'!A65</f>
        <v>6-0H870000220817</v>
      </c>
      <c r="D68" s="23" t="str">
        <f>+'[1]DEP-FINAL'!B65</f>
        <v>6-0H870000220817</v>
      </c>
      <c r="E68" s="25">
        <f>+'[1]DEP-FINAL'!C65</f>
        <v>39630</v>
      </c>
      <c r="F68" s="26">
        <f>+IF('[1]DEP-FINAL'!D65&gt;1,'[1]DEP-FINAL'!D65," ")</f>
        <v>39630</v>
      </c>
      <c r="G68" s="27">
        <f>'[1]DEP-FINAL'!F65</f>
        <v>38700</v>
      </c>
      <c r="H68" s="28">
        <v>0</v>
      </c>
      <c r="I68" s="28">
        <f>+'[1]DEP-FINAL'!M65+'[1]DEP-FINAL'!N65</f>
        <v>38700</v>
      </c>
      <c r="J68" s="28">
        <f>+'[1]DEP-FINAL'!R65</f>
        <v>0</v>
      </c>
      <c r="K68" s="29">
        <f>+'[1]DEP-FINAL'!P65+'[1]DEP-FINAL'!Q65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0</v>
      </c>
      <c r="P68" s="24" t="str">
        <f>IF('[1]DEP-FINAL'!H65&gt;1,0,'[1]DEP-FINAL'!B65)</f>
        <v>6-0H870000220817</v>
      </c>
      <c r="Q68" s="30">
        <f t="shared" si="2"/>
        <v>38700</v>
      </c>
      <c r="R68" s="31">
        <f t="shared" si="3"/>
        <v>0</v>
      </c>
      <c r="S68" s="31">
        <f>+'[1]DEP-FINAL'!J65</f>
        <v>0</v>
      </c>
      <c r="T68" s="23" t="s">
        <v>45</v>
      </c>
      <c r="U68" s="31">
        <f>+'[1]DEP-FINAL'!I65</f>
        <v>0</v>
      </c>
      <c r="V68" s="30"/>
      <c r="W68" s="23" t="s">
        <v>45</v>
      </c>
      <c r="X68" s="31">
        <f>+'[1]DEP-FINAL'!K65+'[1]DEP-FINAL'!L65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+'[1]DEP-FINAL'!K65</f>
        <v>0</v>
      </c>
      <c r="AF68" s="30">
        <v>0</v>
      </c>
      <c r="AG68" s="30">
        <f t="shared" si="5"/>
        <v>0</v>
      </c>
      <c r="AH68" s="30">
        <v>0</v>
      </c>
      <c r="AI68" s="30" t="str">
        <f>+'[1]DEP-FINAL'!G65</f>
        <v>SALDO DE CONTRATO LIQUIDADO</v>
      </c>
      <c r="AJ68" s="32"/>
      <c r="AK68" s="33"/>
    </row>
    <row r="69" spans="1:37" s="34" customFormat="1" x14ac:dyDescent="0.25">
      <c r="A69" s="23">
        <v>1</v>
      </c>
      <c r="B69" s="24" t="s">
        <v>44</v>
      </c>
      <c r="C69" s="23" t="str">
        <f>+'[1]DEP-FINAL'!A66</f>
        <v>6-0H870000221576</v>
      </c>
      <c r="D69" s="23" t="str">
        <f>+'[1]DEP-FINAL'!B66</f>
        <v>6-0H870000221576</v>
      </c>
      <c r="E69" s="25">
        <f>+'[1]DEP-FINAL'!C66</f>
        <v>39630</v>
      </c>
      <c r="F69" s="26">
        <f>+IF('[1]DEP-FINAL'!D66&gt;1,'[1]DEP-FINAL'!D66," ")</f>
        <v>39630</v>
      </c>
      <c r="G69" s="27">
        <f>'[1]DEP-FINAL'!F66</f>
        <v>5700</v>
      </c>
      <c r="H69" s="28">
        <v>0</v>
      </c>
      <c r="I69" s="28">
        <f>+'[1]DEP-FINAL'!M66+'[1]DEP-FINAL'!N66</f>
        <v>5700</v>
      </c>
      <c r="J69" s="28">
        <f>+'[1]DEP-FINAL'!R66</f>
        <v>0</v>
      </c>
      <c r="K69" s="29">
        <f>+'[1]DEP-FINAL'!P66+'[1]DEP-FINAL'!Q66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0</v>
      </c>
      <c r="P69" s="24" t="str">
        <f>IF('[1]DEP-FINAL'!H66&gt;1,0,'[1]DEP-FINAL'!B66)</f>
        <v>6-0H870000221576</v>
      </c>
      <c r="Q69" s="30">
        <f t="shared" si="2"/>
        <v>5700</v>
      </c>
      <c r="R69" s="31">
        <f t="shared" si="3"/>
        <v>0</v>
      </c>
      <c r="S69" s="31">
        <f>+'[1]DEP-FINAL'!J66</f>
        <v>0</v>
      </c>
      <c r="T69" s="23" t="s">
        <v>45</v>
      </c>
      <c r="U69" s="31">
        <f>+'[1]DEP-FINAL'!I66</f>
        <v>0</v>
      </c>
      <c r="V69" s="30"/>
      <c r="W69" s="23" t="s">
        <v>45</v>
      </c>
      <c r="X69" s="31">
        <f>+'[1]DEP-FINAL'!K66+'[1]DEP-FINAL'!L66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+'[1]DEP-FINAL'!K66</f>
        <v>0</v>
      </c>
      <c r="AF69" s="30">
        <v>0</v>
      </c>
      <c r="AG69" s="30">
        <f t="shared" si="5"/>
        <v>0</v>
      </c>
      <c r="AH69" s="30">
        <v>0</v>
      </c>
      <c r="AI69" s="30" t="str">
        <f>+'[1]DEP-FINAL'!G66</f>
        <v>SALDO DE CONTRATO LIQUIDADO</v>
      </c>
      <c r="AJ69" s="32"/>
      <c r="AK69" s="33"/>
    </row>
    <row r="70" spans="1:37" s="34" customFormat="1" x14ac:dyDescent="0.25">
      <c r="A70" s="23">
        <v>1</v>
      </c>
      <c r="B70" s="24" t="s">
        <v>44</v>
      </c>
      <c r="C70" s="23" t="str">
        <f>+'[1]DEP-FINAL'!A67</f>
        <v>6-0H460000498356</v>
      </c>
      <c r="D70" s="23" t="str">
        <f>+'[1]DEP-FINAL'!B67</f>
        <v>6-0H460000498356</v>
      </c>
      <c r="E70" s="25">
        <f>+'[1]DEP-FINAL'!C67</f>
        <v>39661</v>
      </c>
      <c r="F70" s="26">
        <f>+IF('[1]DEP-FINAL'!D67&gt;1,'[1]DEP-FINAL'!D67," ")</f>
        <v>39661</v>
      </c>
      <c r="G70" s="27">
        <f>'[1]DEP-FINAL'!F67</f>
        <v>31050</v>
      </c>
      <c r="H70" s="28">
        <v>0</v>
      </c>
      <c r="I70" s="28">
        <f>+'[1]DEP-FINAL'!M67+'[1]DEP-FINAL'!N67</f>
        <v>31050</v>
      </c>
      <c r="J70" s="28">
        <f>+'[1]DEP-FINAL'!R67</f>
        <v>0</v>
      </c>
      <c r="K70" s="29">
        <f>+'[1]DEP-FINAL'!P67+'[1]DEP-FINAL'!Q67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0</v>
      </c>
      <c r="P70" s="24" t="str">
        <f>IF('[1]DEP-FINAL'!H67&gt;1,0,'[1]DEP-FINAL'!B67)</f>
        <v>6-0H460000498356</v>
      </c>
      <c r="Q70" s="30">
        <f t="shared" si="2"/>
        <v>31050</v>
      </c>
      <c r="R70" s="31">
        <f t="shared" si="3"/>
        <v>0</v>
      </c>
      <c r="S70" s="31">
        <f>+'[1]DEP-FINAL'!J67</f>
        <v>0</v>
      </c>
      <c r="T70" s="23" t="s">
        <v>45</v>
      </c>
      <c r="U70" s="31">
        <f>+'[1]DEP-FINAL'!I67</f>
        <v>0</v>
      </c>
      <c r="V70" s="30"/>
      <c r="W70" s="23" t="s">
        <v>45</v>
      </c>
      <c r="X70" s="31">
        <f>+'[1]DEP-FINAL'!K67+'[1]DEP-FINAL'!L67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+'[1]DEP-FINAL'!K67</f>
        <v>0</v>
      </c>
      <c r="AF70" s="30">
        <v>0</v>
      </c>
      <c r="AG70" s="30">
        <f t="shared" si="5"/>
        <v>0</v>
      </c>
      <c r="AH70" s="30">
        <v>0</v>
      </c>
      <c r="AI70" s="30" t="str">
        <f>+'[1]DEP-FINAL'!G67</f>
        <v>SALDO DE CONTRATO LIQUIDADO</v>
      </c>
      <c r="AJ70" s="32"/>
      <c r="AK70" s="33"/>
    </row>
    <row r="71" spans="1:37" s="34" customFormat="1" x14ac:dyDescent="0.25">
      <c r="A71" s="23">
        <v>1</v>
      </c>
      <c r="B71" s="24" t="s">
        <v>44</v>
      </c>
      <c r="C71" s="23" t="str">
        <f>+'[1]DEP-FINAL'!A68</f>
        <v>6-0H460000512077</v>
      </c>
      <c r="D71" s="23" t="str">
        <f>+'[1]DEP-FINAL'!B68</f>
        <v>6-0H460000512077</v>
      </c>
      <c r="E71" s="25">
        <f>+'[1]DEP-FINAL'!C68</f>
        <v>39692</v>
      </c>
      <c r="F71" s="26">
        <f>+IF('[1]DEP-FINAL'!D68&gt;1,'[1]DEP-FINAL'!D68," ")</f>
        <v>39692</v>
      </c>
      <c r="G71" s="27">
        <f>'[1]DEP-FINAL'!F68</f>
        <v>69600</v>
      </c>
      <c r="H71" s="28">
        <v>0</v>
      </c>
      <c r="I71" s="28">
        <f>+'[1]DEP-FINAL'!M68+'[1]DEP-FINAL'!N68</f>
        <v>69600</v>
      </c>
      <c r="J71" s="28">
        <f>+'[1]DEP-FINAL'!R68</f>
        <v>0</v>
      </c>
      <c r="K71" s="29">
        <f>+'[1]DEP-FINAL'!P68+'[1]DEP-FINAL'!Q68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0</v>
      </c>
      <c r="P71" s="24" t="str">
        <f>IF('[1]DEP-FINAL'!H68&gt;1,0,'[1]DEP-FINAL'!B68)</f>
        <v>6-0H460000512077</v>
      </c>
      <c r="Q71" s="30">
        <f t="shared" si="2"/>
        <v>69600</v>
      </c>
      <c r="R71" s="31">
        <f t="shared" si="3"/>
        <v>0</v>
      </c>
      <c r="S71" s="31">
        <f>+'[1]DEP-FINAL'!J68</f>
        <v>0</v>
      </c>
      <c r="T71" s="23" t="s">
        <v>45</v>
      </c>
      <c r="U71" s="31">
        <f>+'[1]DEP-FINAL'!I68</f>
        <v>0</v>
      </c>
      <c r="V71" s="30"/>
      <c r="W71" s="23" t="s">
        <v>45</v>
      </c>
      <c r="X71" s="31">
        <f>+'[1]DEP-FINAL'!K68+'[1]DEP-FINAL'!L68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+'[1]DEP-FINAL'!K68</f>
        <v>0</v>
      </c>
      <c r="AF71" s="30">
        <v>0</v>
      </c>
      <c r="AG71" s="30">
        <f t="shared" si="5"/>
        <v>0</v>
      </c>
      <c r="AH71" s="30">
        <v>0</v>
      </c>
      <c r="AI71" s="30" t="str">
        <f>+'[1]DEP-FINAL'!G68</f>
        <v>SALDO DE CONTRATO LIQUIDADO</v>
      </c>
      <c r="AJ71" s="32"/>
      <c r="AK71" s="33"/>
    </row>
    <row r="72" spans="1:37" s="34" customFormat="1" x14ac:dyDescent="0.25">
      <c r="A72" s="23">
        <v>1</v>
      </c>
      <c r="B72" s="24" t="s">
        <v>44</v>
      </c>
      <c r="C72" s="23" t="str">
        <f>+'[1]DEP-FINAL'!A69</f>
        <v>6-0H460000512085</v>
      </c>
      <c r="D72" s="23" t="str">
        <f>+'[1]DEP-FINAL'!B69</f>
        <v>6-0H460000512085</v>
      </c>
      <c r="E72" s="25">
        <f>+'[1]DEP-FINAL'!C69</f>
        <v>39692</v>
      </c>
      <c r="F72" s="26">
        <f>+IF('[1]DEP-FINAL'!D69&gt;1,'[1]DEP-FINAL'!D69," ")</f>
        <v>39692</v>
      </c>
      <c r="G72" s="27">
        <f>'[1]DEP-FINAL'!F69</f>
        <v>69600</v>
      </c>
      <c r="H72" s="28">
        <v>0</v>
      </c>
      <c r="I72" s="28">
        <f>+'[1]DEP-FINAL'!M69+'[1]DEP-FINAL'!N69</f>
        <v>69600</v>
      </c>
      <c r="J72" s="28">
        <f>+'[1]DEP-FINAL'!R69</f>
        <v>0</v>
      </c>
      <c r="K72" s="29">
        <f>+'[1]DEP-FINAL'!P69+'[1]DEP-FINAL'!Q69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0</v>
      </c>
      <c r="P72" s="24" t="str">
        <f>IF('[1]DEP-FINAL'!H69&gt;1,0,'[1]DEP-FINAL'!B69)</f>
        <v>6-0H460000512085</v>
      </c>
      <c r="Q72" s="30">
        <f t="shared" si="2"/>
        <v>69600</v>
      </c>
      <c r="R72" s="31">
        <f t="shared" si="3"/>
        <v>0</v>
      </c>
      <c r="S72" s="31">
        <f>+'[1]DEP-FINAL'!J69</f>
        <v>0</v>
      </c>
      <c r="T72" s="23" t="s">
        <v>45</v>
      </c>
      <c r="U72" s="31">
        <f>+'[1]DEP-FINAL'!I69</f>
        <v>0</v>
      </c>
      <c r="V72" s="30"/>
      <c r="W72" s="23" t="s">
        <v>45</v>
      </c>
      <c r="X72" s="31">
        <f>+'[1]DEP-FINAL'!K69+'[1]DEP-FINAL'!L69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+'[1]DEP-FINAL'!K69</f>
        <v>0</v>
      </c>
      <c r="AF72" s="30">
        <v>0</v>
      </c>
      <c r="AG72" s="30">
        <f t="shared" si="5"/>
        <v>0</v>
      </c>
      <c r="AH72" s="30">
        <v>0</v>
      </c>
      <c r="AI72" s="30" t="str">
        <f>+'[1]DEP-FINAL'!G69</f>
        <v>SALDO DE CONTRATO LIQUIDADO</v>
      </c>
      <c r="AJ72" s="32"/>
      <c r="AK72" s="33"/>
    </row>
    <row r="73" spans="1:37" s="34" customFormat="1" x14ac:dyDescent="0.25">
      <c r="A73" s="23">
        <v>1</v>
      </c>
      <c r="B73" s="24" t="s">
        <v>44</v>
      </c>
      <c r="C73" s="23" t="str">
        <f>+'[1]DEP-FINAL'!A70</f>
        <v>6-0H460000513317</v>
      </c>
      <c r="D73" s="23" t="str">
        <f>+'[1]DEP-FINAL'!B70</f>
        <v>6-0H460000513317</v>
      </c>
      <c r="E73" s="25">
        <f>+'[1]DEP-FINAL'!C70</f>
        <v>39692</v>
      </c>
      <c r="F73" s="26">
        <f>+IF('[1]DEP-FINAL'!D70&gt;1,'[1]DEP-FINAL'!D70," ")</f>
        <v>39692</v>
      </c>
      <c r="G73" s="27">
        <f>'[1]DEP-FINAL'!F70</f>
        <v>69600</v>
      </c>
      <c r="H73" s="28">
        <v>0</v>
      </c>
      <c r="I73" s="28">
        <f>+'[1]DEP-FINAL'!M70+'[1]DEP-FINAL'!N70</f>
        <v>69600</v>
      </c>
      <c r="J73" s="28">
        <f>+'[1]DEP-FINAL'!R70</f>
        <v>0</v>
      </c>
      <c r="K73" s="29">
        <f>+'[1]DEP-FINAL'!P70+'[1]DEP-FINAL'!Q70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0</v>
      </c>
      <c r="P73" s="24" t="str">
        <f>IF('[1]DEP-FINAL'!H70&gt;1,0,'[1]DEP-FINAL'!B70)</f>
        <v>6-0H460000513317</v>
      </c>
      <c r="Q73" s="30">
        <f t="shared" si="2"/>
        <v>69600</v>
      </c>
      <c r="R73" s="31">
        <f t="shared" si="3"/>
        <v>0</v>
      </c>
      <c r="S73" s="31">
        <f>+'[1]DEP-FINAL'!J70</f>
        <v>0</v>
      </c>
      <c r="T73" s="23" t="s">
        <v>45</v>
      </c>
      <c r="U73" s="31">
        <f>+'[1]DEP-FINAL'!I70</f>
        <v>0</v>
      </c>
      <c r="V73" s="30"/>
      <c r="W73" s="23" t="s">
        <v>45</v>
      </c>
      <c r="X73" s="31">
        <f>+'[1]DEP-FINAL'!K70+'[1]DEP-FINAL'!L70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+'[1]DEP-FINAL'!K70</f>
        <v>0</v>
      </c>
      <c r="AF73" s="30">
        <v>0</v>
      </c>
      <c r="AG73" s="30">
        <f t="shared" si="5"/>
        <v>0</v>
      </c>
      <c r="AH73" s="30">
        <v>0</v>
      </c>
      <c r="AI73" s="30" t="str">
        <f>+'[1]DEP-FINAL'!G70</f>
        <v>SALDO DE CONTRATO LIQUIDADO</v>
      </c>
      <c r="AJ73" s="32"/>
      <c r="AK73" s="33"/>
    </row>
    <row r="74" spans="1:37" s="34" customFormat="1" x14ac:dyDescent="0.25">
      <c r="A74" s="23">
        <v>1</v>
      </c>
      <c r="B74" s="24" t="s">
        <v>44</v>
      </c>
      <c r="C74" s="23" t="str">
        <f>+'[1]DEP-FINAL'!A71</f>
        <v>6-0H460000513323</v>
      </c>
      <c r="D74" s="23" t="str">
        <f>+'[1]DEP-FINAL'!B71</f>
        <v>6-0H460000513323</v>
      </c>
      <c r="E74" s="25">
        <f>+'[1]DEP-FINAL'!C71</f>
        <v>39692</v>
      </c>
      <c r="F74" s="26">
        <f>+IF('[1]DEP-FINAL'!D71&gt;1,'[1]DEP-FINAL'!D71," ")</f>
        <v>39692</v>
      </c>
      <c r="G74" s="27">
        <f>'[1]DEP-FINAL'!F71</f>
        <v>69600</v>
      </c>
      <c r="H74" s="28">
        <v>0</v>
      </c>
      <c r="I74" s="28">
        <f>+'[1]DEP-FINAL'!M71+'[1]DEP-FINAL'!N71</f>
        <v>69600</v>
      </c>
      <c r="J74" s="28">
        <f>+'[1]DEP-FINAL'!R71</f>
        <v>0</v>
      </c>
      <c r="K74" s="29">
        <f>+'[1]DEP-FINAL'!P71+'[1]DEP-FINAL'!Q71</f>
        <v>0</v>
      </c>
      <c r="L74" s="28">
        <v>0</v>
      </c>
      <c r="M74" s="28">
        <v>0</v>
      </c>
      <c r="N74" s="28">
        <f t="shared" ref="N74:N137" si="6">+SUM(J74:M74)</f>
        <v>0</v>
      </c>
      <c r="O74" s="28">
        <f t="shared" ref="O74:O137" si="7">+G74-I74-N74</f>
        <v>0</v>
      </c>
      <c r="P74" s="24" t="str">
        <f>IF('[1]DEP-FINAL'!H71&gt;1,0,'[1]DEP-FINAL'!B71)</f>
        <v>6-0H460000513323</v>
      </c>
      <c r="Q74" s="30">
        <f t="shared" ref="Q74:Q137" si="8">+IF(P74&gt;0,G74,0)</f>
        <v>69600</v>
      </c>
      <c r="R74" s="31">
        <f t="shared" ref="R74:R137" si="9">IF(P74=0,G74,0)</f>
        <v>0</v>
      </c>
      <c r="S74" s="31">
        <f>+'[1]DEP-FINAL'!J71</f>
        <v>0</v>
      </c>
      <c r="T74" s="23" t="s">
        <v>45</v>
      </c>
      <c r="U74" s="31">
        <f>+'[1]DEP-FINAL'!I71</f>
        <v>0</v>
      </c>
      <c r="V74" s="30"/>
      <c r="W74" s="23" t="s">
        <v>45</v>
      </c>
      <c r="X74" s="31">
        <f>+'[1]DEP-FINAL'!K71+'[1]DEP-FINAL'!L71</f>
        <v>0</v>
      </c>
      <c r="Y74" s="23" t="s">
        <v>45</v>
      </c>
      <c r="Z74" s="31">
        <f t="shared" ref="Z74:Z137" si="10">+X74-AE74+IF(X74-AE74&lt;-1,-X74+AE74,0)</f>
        <v>0</v>
      </c>
      <c r="AA74" s="31"/>
      <c r="AB74" s="31">
        <v>0</v>
      </c>
      <c r="AC74" s="31">
        <v>0</v>
      </c>
      <c r="AD74" s="30"/>
      <c r="AE74" s="30">
        <f>+'[1]DEP-FINAL'!K71</f>
        <v>0</v>
      </c>
      <c r="AF74" s="30">
        <v>0</v>
      </c>
      <c r="AG74" s="30">
        <f t="shared" ref="AG74:AG137" si="11">+G74-I74-N74-R74-Z74-AC74-AE74-S74-U74</f>
        <v>0</v>
      </c>
      <c r="AH74" s="30">
        <v>0</v>
      </c>
      <c r="AI74" s="30" t="str">
        <f>+'[1]DEP-FINAL'!G71</f>
        <v>SALDO DE CONTRATO LIQUIDADO</v>
      </c>
      <c r="AJ74" s="32"/>
      <c r="AK74" s="33"/>
    </row>
    <row r="75" spans="1:37" s="34" customFormat="1" x14ac:dyDescent="0.25">
      <c r="A75" s="23">
        <v>1</v>
      </c>
      <c r="B75" s="24" t="s">
        <v>44</v>
      </c>
      <c r="C75" s="23" t="str">
        <f>+'[1]DEP-FINAL'!A72</f>
        <v>6-0H460000513338</v>
      </c>
      <c r="D75" s="23" t="str">
        <f>+'[1]DEP-FINAL'!B72</f>
        <v>6-0H460000513338</v>
      </c>
      <c r="E75" s="25">
        <f>+'[1]DEP-FINAL'!C72</f>
        <v>39692</v>
      </c>
      <c r="F75" s="26">
        <f>+IF('[1]DEP-FINAL'!D72&gt;1,'[1]DEP-FINAL'!D72," ")</f>
        <v>39692</v>
      </c>
      <c r="G75" s="27">
        <f>'[1]DEP-FINAL'!F72</f>
        <v>69600</v>
      </c>
      <c r="H75" s="28">
        <v>0</v>
      </c>
      <c r="I75" s="28">
        <f>+'[1]DEP-FINAL'!M72+'[1]DEP-FINAL'!N72</f>
        <v>69600</v>
      </c>
      <c r="J75" s="28">
        <f>+'[1]DEP-FINAL'!R72</f>
        <v>0</v>
      </c>
      <c r="K75" s="29">
        <f>+'[1]DEP-FINAL'!P72+'[1]DEP-FINAL'!Q72</f>
        <v>0</v>
      </c>
      <c r="L75" s="28">
        <v>0</v>
      </c>
      <c r="M75" s="28">
        <v>0</v>
      </c>
      <c r="N75" s="28">
        <f t="shared" si="6"/>
        <v>0</v>
      </c>
      <c r="O75" s="28">
        <f t="shared" si="7"/>
        <v>0</v>
      </c>
      <c r="P75" s="24" t="str">
        <f>IF('[1]DEP-FINAL'!H72&gt;1,0,'[1]DEP-FINAL'!B72)</f>
        <v>6-0H460000513338</v>
      </c>
      <c r="Q75" s="30">
        <f t="shared" si="8"/>
        <v>69600</v>
      </c>
      <c r="R75" s="31">
        <f t="shared" si="9"/>
        <v>0</v>
      </c>
      <c r="S75" s="31">
        <f>+'[1]DEP-FINAL'!J72</f>
        <v>0</v>
      </c>
      <c r="T75" s="23" t="s">
        <v>45</v>
      </c>
      <c r="U75" s="31">
        <f>+'[1]DEP-FINAL'!I72</f>
        <v>0</v>
      </c>
      <c r="V75" s="30"/>
      <c r="W75" s="23" t="s">
        <v>45</v>
      </c>
      <c r="X75" s="31">
        <f>+'[1]DEP-FINAL'!K72+'[1]DEP-FINAL'!L72</f>
        <v>0</v>
      </c>
      <c r="Y75" s="23" t="s">
        <v>45</v>
      </c>
      <c r="Z75" s="31">
        <f t="shared" si="10"/>
        <v>0</v>
      </c>
      <c r="AA75" s="31"/>
      <c r="AB75" s="31">
        <v>0</v>
      </c>
      <c r="AC75" s="31">
        <v>0</v>
      </c>
      <c r="AD75" s="30"/>
      <c r="AE75" s="30">
        <f>+'[1]DEP-FINAL'!K72</f>
        <v>0</v>
      </c>
      <c r="AF75" s="30">
        <v>0</v>
      </c>
      <c r="AG75" s="30">
        <f t="shared" si="11"/>
        <v>0</v>
      </c>
      <c r="AH75" s="30">
        <v>0</v>
      </c>
      <c r="AI75" s="30" t="str">
        <f>+'[1]DEP-FINAL'!G72</f>
        <v>SALDO DE CONTRATO LIQUIDADO</v>
      </c>
      <c r="AJ75" s="32"/>
      <c r="AK75" s="33"/>
    </row>
    <row r="76" spans="1:37" s="34" customFormat="1" x14ac:dyDescent="0.25">
      <c r="A76" s="23">
        <v>1</v>
      </c>
      <c r="B76" s="24" t="s">
        <v>44</v>
      </c>
      <c r="C76" s="23" t="str">
        <f>+'[1]DEP-FINAL'!A73</f>
        <v>6-0H510000050361</v>
      </c>
      <c r="D76" s="23" t="str">
        <f>+'[1]DEP-FINAL'!B73</f>
        <v>6-0H510000050361</v>
      </c>
      <c r="E76" s="25">
        <f>+'[1]DEP-FINAL'!C73</f>
        <v>39692</v>
      </c>
      <c r="F76" s="26">
        <f>+IF('[1]DEP-FINAL'!D73&gt;1,'[1]DEP-FINAL'!D73," ")</f>
        <v>39692</v>
      </c>
      <c r="G76" s="27">
        <f>'[1]DEP-FINAL'!F73</f>
        <v>14800</v>
      </c>
      <c r="H76" s="28">
        <v>0</v>
      </c>
      <c r="I76" s="28">
        <f>+'[1]DEP-FINAL'!M73+'[1]DEP-FINAL'!N73</f>
        <v>14800</v>
      </c>
      <c r="J76" s="28">
        <f>+'[1]DEP-FINAL'!R73</f>
        <v>0</v>
      </c>
      <c r="K76" s="29">
        <f>+'[1]DEP-FINAL'!P73+'[1]DEP-FINAL'!Q73</f>
        <v>0</v>
      </c>
      <c r="L76" s="28">
        <v>0</v>
      </c>
      <c r="M76" s="28">
        <v>0</v>
      </c>
      <c r="N76" s="28">
        <f t="shared" si="6"/>
        <v>0</v>
      </c>
      <c r="O76" s="28">
        <f t="shared" si="7"/>
        <v>0</v>
      </c>
      <c r="P76" s="24" t="str">
        <f>IF('[1]DEP-FINAL'!H73&gt;1,0,'[1]DEP-FINAL'!B73)</f>
        <v>6-0H510000050361</v>
      </c>
      <c r="Q76" s="30">
        <f t="shared" si="8"/>
        <v>14800</v>
      </c>
      <c r="R76" s="31">
        <f t="shared" si="9"/>
        <v>0</v>
      </c>
      <c r="S76" s="31">
        <f>+'[1]DEP-FINAL'!J73</f>
        <v>0</v>
      </c>
      <c r="T76" s="23" t="s">
        <v>45</v>
      </c>
      <c r="U76" s="31">
        <f>+'[1]DEP-FINAL'!I73</f>
        <v>0</v>
      </c>
      <c r="V76" s="30"/>
      <c r="W76" s="23" t="s">
        <v>45</v>
      </c>
      <c r="X76" s="31">
        <f>+'[1]DEP-FINAL'!K73+'[1]DEP-FINAL'!L73</f>
        <v>0</v>
      </c>
      <c r="Y76" s="23" t="s">
        <v>45</v>
      </c>
      <c r="Z76" s="31">
        <f t="shared" si="10"/>
        <v>0</v>
      </c>
      <c r="AA76" s="31"/>
      <c r="AB76" s="31">
        <v>0</v>
      </c>
      <c r="AC76" s="31">
        <v>0</v>
      </c>
      <c r="AD76" s="30"/>
      <c r="AE76" s="30">
        <f>+'[1]DEP-FINAL'!K73</f>
        <v>0</v>
      </c>
      <c r="AF76" s="30">
        <v>0</v>
      </c>
      <c r="AG76" s="30">
        <f t="shared" si="11"/>
        <v>0</v>
      </c>
      <c r="AH76" s="30">
        <v>0</v>
      </c>
      <c r="AI76" s="30" t="str">
        <f>+'[1]DEP-FINAL'!G73</f>
        <v>SALDO DE CONTRATO LIQUIDADO</v>
      </c>
      <c r="AJ76" s="32"/>
      <c r="AK76" s="33"/>
    </row>
    <row r="77" spans="1:37" s="34" customFormat="1" x14ac:dyDescent="0.25">
      <c r="A77" s="23">
        <v>1</v>
      </c>
      <c r="B77" s="24" t="s">
        <v>44</v>
      </c>
      <c r="C77" s="23" t="str">
        <f>+'[1]DEP-FINAL'!A74</f>
        <v>6-0H280000162232</v>
      </c>
      <c r="D77" s="23" t="str">
        <f>+'[1]DEP-FINAL'!B74</f>
        <v>6-0H280000162232</v>
      </c>
      <c r="E77" s="25">
        <f>+'[1]DEP-FINAL'!C74</f>
        <v>39722</v>
      </c>
      <c r="F77" s="26">
        <f>+IF('[1]DEP-FINAL'!D74&gt;1,'[1]DEP-FINAL'!D74," ")</f>
        <v>39722</v>
      </c>
      <c r="G77" s="27">
        <f>'[1]DEP-FINAL'!F74</f>
        <v>14800</v>
      </c>
      <c r="H77" s="28">
        <v>0</v>
      </c>
      <c r="I77" s="28">
        <f>+'[1]DEP-FINAL'!M74+'[1]DEP-FINAL'!N74</f>
        <v>14800</v>
      </c>
      <c r="J77" s="28">
        <f>+'[1]DEP-FINAL'!R74</f>
        <v>0</v>
      </c>
      <c r="K77" s="29">
        <f>+'[1]DEP-FINAL'!P74+'[1]DEP-FINAL'!Q74</f>
        <v>0</v>
      </c>
      <c r="L77" s="28">
        <v>0</v>
      </c>
      <c r="M77" s="28">
        <v>0</v>
      </c>
      <c r="N77" s="28">
        <f t="shared" si="6"/>
        <v>0</v>
      </c>
      <c r="O77" s="28">
        <f t="shared" si="7"/>
        <v>0</v>
      </c>
      <c r="P77" s="24" t="str">
        <f>IF('[1]DEP-FINAL'!H74&gt;1,0,'[1]DEP-FINAL'!B74)</f>
        <v>6-0H280000162232</v>
      </c>
      <c r="Q77" s="30">
        <f t="shared" si="8"/>
        <v>14800</v>
      </c>
      <c r="R77" s="31">
        <f t="shared" si="9"/>
        <v>0</v>
      </c>
      <c r="S77" s="31">
        <f>+'[1]DEP-FINAL'!J74</f>
        <v>0</v>
      </c>
      <c r="T77" s="23" t="s">
        <v>45</v>
      </c>
      <c r="U77" s="31">
        <f>+'[1]DEP-FINAL'!I74</f>
        <v>0</v>
      </c>
      <c r="V77" s="30"/>
      <c r="W77" s="23" t="s">
        <v>45</v>
      </c>
      <c r="X77" s="31">
        <f>+'[1]DEP-FINAL'!K74+'[1]DEP-FINAL'!L74</f>
        <v>0</v>
      </c>
      <c r="Y77" s="23" t="s">
        <v>45</v>
      </c>
      <c r="Z77" s="31">
        <f t="shared" si="10"/>
        <v>0</v>
      </c>
      <c r="AA77" s="31"/>
      <c r="AB77" s="31">
        <v>0</v>
      </c>
      <c r="AC77" s="31">
        <v>0</v>
      </c>
      <c r="AD77" s="30"/>
      <c r="AE77" s="30">
        <f>+'[1]DEP-FINAL'!K74</f>
        <v>0</v>
      </c>
      <c r="AF77" s="30">
        <v>0</v>
      </c>
      <c r="AG77" s="30">
        <f t="shared" si="11"/>
        <v>0</v>
      </c>
      <c r="AH77" s="30">
        <v>0</v>
      </c>
      <c r="AI77" s="30" t="str">
        <f>+'[1]DEP-FINAL'!G74</f>
        <v>SALDO DE CONTRATO LIQUIDADO</v>
      </c>
      <c r="AJ77" s="32"/>
      <c r="AK77" s="33"/>
    </row>
    <row r="78" spans="1:37" s="34" customFormat="1" x14ac:dyDescent="0.25">
      <c r="A78" s="23">
        <v>1</v>
      </c>
      <c r="B78" s="24" t="s">
        <v>44</v>
      </c>
      <c r="C78" s="23" t="str">
        <f>+'[1]DEP-FINAL'!A75</f>
        <v>6-0H460000539581</v>
      </c>
      <c r="D78" s="23" t="str">
        <f>+'[1]DEP-FINAL'!B75</f>
        <v>6-0H460000539581</v>
      </c>
      <c r="E78" s="25">
        <f>+'[1]DEP-FINAL'!C75</f>
        <v>39753</v>
      </c>
      <c r="F78" s="26">
        <f>+IF('[1]DEP-FINAL'!D75&gt;1,'[1]DEP-FINAL'!D75," ")</f>
        <v>39753</v>
      </c>
      <c r="G78" s="27">
        <f>'[1]DEP-FINAL'!F75</f>
        <v>64200</v>
      </c>
      <c r="H78" s="28">
        <v>0</v>
      </c>
      <c r="I78" s="28">
        <f>+'[1]DEP-FINAL'!M75+'[1]DEP-FINAL'!N75</f>
        <v>64200</v>
      </c>
      <c r="J78" s="28">
        <f>+'[1]DEP-FINAL'!R75</f>
        <v>0</v>
      </c>
      <c r="K78" s="29">
        <f>+'[1]DEP-FINAL'!P75+'[1]DEP-FINAL'!Q75</f>
        <v>0</v>
      </c>
      <c r="L78" s="28">
        <v>0</v>
      </c>
      <c r="M78" s="28">
        <v>0</v>
      </c>
      <c r="N78" s="28">
        <f t="shared" si="6"/>
        <v>0</v>
      </c>
      <c r="O78" s="28">
        <f t="shared" si="7"/>
        <v>0</v>
      </c>
      <c r="P78" s="24" t="str">
        <f>IF('[1]DEP-FINAL'!H75&gt;1,0,'[1]DEP-FINAL'!B75)</f>
        <v>6-0H460000539581</v>
      </c>
      <c r="Q78" s="30">
        <f t="shared" si="8"/>
        <v>64200</v>
      </c>
      <c r="R78" s="31">
        <f t="shared" si="9"/>
        <v>0</v>
      </c>
      <c r="S78" s="31">
        <f>+'[1]DEP-FINAL'!J75</f>
        <v>0</v>
      </c>
      <c r="T78" s="23" t="s">
        <v>45</v>
      </c>
      <c r="U78" s="31">
        <f>+'[1]DEP-FINAL'!I75</f>
        <v>0</v>
      </c>
      <c r="V78" s="30"/>
      <c r="W78" s="23" t="s">
        <v>45</v>
      </c>
      <c r="X78" s="31">
        <f>+'[1]DEP-FINAL'!K75+'[1]DEP-FINAL'!L75</f>
        <v>0</v>
      </c>
      <c r="Y78" s="23" t="s">
        <v>45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+'[1]DEP-FINAL'!K75</f>
        <v>0</v>
      </c>
      <c r="AF78" s="30">
        <v>0</v>
      </c>
      <c r="AG78" s="30">
        <f t="shared" si="11"/>
        <v>0</v>
      </c>
      <c r="AH78" s="30">
        <v>0</v>
      </c>
      <c r="AI78" s="30" t="str">
        <f>+'[1]DEP-FINAL'!G75</f>
        <v>SALDO DE CONTRATO LIQUIDADO</v>
      </c>
      <c r="AJ78" s="32"/>
      <c r="AK78" s="33"/>
    </row>
    <row r="79" spans="1:37" s="34" customFormat="1" x14ac:dyDescent="0.25">
      <c r="A79" s="23">
        <v>1</v>
      </c>
      <c r="B79" s="24" t="s">
        <v>44</v>
      </c>
      <c r="C79" s="23" t="str">
        <f>+'[1]DEP-FINAL'!A76</f>
        <v>6-0H870000236044</v>
      </c>
      <c r="D79" s="23" t="str">
        <f>+'[1]DEP-FINAL'!B76</f>
        <v>6-0H870000236044</v>
      </c>
      <c r="E79" s="25">
        <f>+'[1]DEP-FINAL'!C76</f>
        <v>39753</v>
      </c>
      <c r="F79" s="26">
        <f>+IF('[1]DEP-FINAL'!D76&gt;1,'[1]DEP-FINAL'!D76," ")</f>
        <v>39753</v>
      </c>
      <c r="G79" s="27">
        <f>'[1]DEP-FINAL'!F76</f>
        <v>18500</v>
      </c>
      <c r="H79" s="28">
        <v>0</v>
      </c>
      <c r="I79" s="28">
        <f>+'[1]DEP-FINAL'!M76+'[1]DEP-FINAL'!N76</f>
        <v>18500</v>
      </c>
      <c r="J79" s="28">
        <f>+'[1]DEP-FINAL'!R76</f>
        <v>0</v>
      </c>
      <c r="K79" s="29">
        <f>+'[1]DEP-FINAL'!P76+'[1]DEP-FINAL'!Q76</f>
        <v>0</v>
      </c>
      <c r="L79" s="28">
        <v>0</v>
      </c>
      <c r="M79" s="28">
        <v>0</v>
      </c>
      <c r="N79" s="28">
        <f t="shared" si="6"/>
        <v>0</v>
      </c>
      <c r="O79" s="28">
        <f t="shared" si="7"/>
        <v>0</v>
      </c>
      <c r="P79" s="24" t="str">
        <f>IF('[1]DEP-FINAL'!H76&gt;1,0,'[1]DEP-FINAL'!B76)</f>
        <v>6-0H870000236044</v>
      </c>
      <c r="Q79" s="30">
        <f t="shared" si="8"/>
        <v>18500</v>
      </c>
      <c r="R79" s="31">
        <f t="shared" si="9"/>
        <v>0</v>
      </c>
      <c r="S79" s="31">
        <f>+'[1]DEP-FINAL'!J76</f>
        <v>0</v>
      </c>
      <c r="T79" s="23" t="s">
        <v>45</v>
      </c>
      <c r="U79" s="31">
        <f>+'[1]DEP-FINAL'!I76</f>
        <v>0</v>
      </c>
      <c r="V79" s="30"/>
      <c r="W79" s="23" t="s">
        <v>45</v>
      </c>
      <c r="X79" s="31">
        <f>+'[1]DEP-FINAL'!K76+'[1]DEP-FINAL'!L76</f>
        <v>0</v>
      </c>
      <c r="Y79" s="23" t="s">
        <v>45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+'[1]DEP-FINAL'!K76</f>
        <v>0</v>
      </c>
      <c r="AF79" s="30">
        <v>0</v>
      </c>
      <c r="AG79" s="30">
        <f t="shared" si="11"/>
        <v>0</v>
      </c>
      <c r="AH79" s="30">
        <v>0</v>
      </c>
      <c r="AI79" s="30" t="str">
        <f>+'[1]DEP-FINAL'!G76</f>
        <v>SALDO DE CONTRATO LIQUIDADO</v>
      </c>
      <c r="AJ79" s="32"/>
      <c r="AK79" s="33"/>
    </row>
    <row r="80" spans="1:37" s="34" customFormat="1" x14ac:dyDescent="0.25">
      <c r="A80" s="23">
        <v>1</v>
      </c>
      <c r="B80" s="24" t="s">
        <v>44</v>
      </c>
      <c r="C80" s="23" t="str">
        <f>+'[1]DEP-FINAL'!A77</f>
        <v>6-0H460000596770</v>
      </c>
      <c r="D80" s="23" t="str">
        <f>+'[1]DEP-FINAL'!B77</f>
        <v>6-0H460000596770</v>
      </c>
      <c r="E80" s="25">
        <f>+'[1]DEP-FINAL'!C77</f>
        <v>39934</v>
      </c>
      <c r="F80" s="26">
        <f>+IF('[1]DEP-FINAL'!D77&gt;1,'[1]DEP-FINAL'!D77," ")</f>
        <v>39934</v>
      </c>
      <c r="G80" s="27">
        <f>'[1]DEP-FINAL'!F77</f>
        <v>45043</v>
      </c>
      <c r="H80" s="28">
        <v>0</v>
      </c>
      <c r="I80" s="28">
        <f>+'[1]DEP-FINAL'!M77+'[1]DEP-FINAL'!N77</f>
        <v>45043</v>
      </c>
      <c r="J80" s="28">
        <f>+'[1]DEP-FINAL'!R77</f>
        <v>0</v>
      </c>
      <c r="K80" s="29">
        <f>+'[1]DEP-FINAL'!P77+'[1]DEP-FINAL'!Q77</f>
        <v>0</v>
      </c>
      <c r="L80" s="28">
        <v>0</v>
      </c>
      <c r="M80" s="28">
        <v>0</v>
      </c>
      <c r="N80" s="28">
        <f t="shared" si="6"/>
        <v>0</v>
      </c>
      <c r="O80" s="28">
        <f t="shared" si="7"/>
        <v>0</v>
      </c>
      <c r="P80" s="24" t="str">
        <f>IF('[1]DEP-FINAL'!H77&gt;1,0,'[1]DEP-FINAL'!B77)</f>
        <v>6-0H460000596770</v>
      </c>
      <c r="Q80" s="30">
        <f t="shared" si="8"/>
        <v>45043</v>
      </c>
      <c r="R80" s="31">
        <f t="shared" si="9"/>
        <v>0</v>
      </c>
      <c r="S80" s="31">
        <f>+'[1]DEP-FINAL'!J77</f>
        <v>0</v>
      </c>
      <c r="T80" s="23" t="s">
        <v>45</v>
      </c>
      <c r="U80" s="31">
        <f>+'[1]DEP-FINAL'!I77</f>
        <v>0</v>
      </c>
      <c r="V80" s="30"/>
      <c r="W80" s="23" t="s">
        <v>45</v>
      </c>
      <c r="X80" s="31">
        <f>+'[1]DEP-FINAL'!K77+'[1]DEP-FINAL'!L77</f>
        <v>0</v>
      </c>
      <c r="Y80" s="23" t="s">
        <v>45</v>
      </c>
      <c r="Z80" s="31">
        <f t="shared" si="10"/>
        <v>0</v>
      </c>
      <c r="AA80" s="31"/>
      <c r="AB80" s="31">
        <v>0</v>
      </c>
      <c r="AC80" s="31">
        <v>0</v>
      </c>
      <c r="AD80" s="30"/>
      <c r="AE80" s="30">
        <f>+'[1]DEP-FINAL'!K77</f>
        <v>0</v>
      </c>
      <c r="AF80" s="30">
        <v>0</v>
      </c>
      <c r="AG80" s="30">
        <f t="shared" si="11"/>
        <v>0</v>
      </c>
      <c r="AH80" s="30">
        <v>0</v>
      </c>
      <c r="AI80" s="30" t="str">
        <f>+'[1]DEP-FINAL'!G77</f>
        <v>SALDO DE CONTRATO LIQUIDADO</v>
      </c>
      <c r="AJ80" s="32"/>
      <c r="AK80" s="33"/>
    </row>
    <row r="81" spans="1:37" s="34" customFormat="1" x14ac:dyDescent="0.25">
      <c r="A81" s="23">
        <v>1</v>
      </c>
      <c r="B81" s="24" t="s">
        <v>44</v>
      </c>
      <c r="C81" s="23" t="str">
        <f>+'[1]DEP-FINAL'!A78</f>
        <v>4-00000002796777</v>
      </c>
      <c r="D81" s="23" t="str">
        <f>+'[1]DEP-FINAL'!B78</f>
        <v>4-00000002796777</v>
      </c>
      <c r="E81" s="25">
        <f>+'[1]DEP-FINAL'!C78</f>
        <v>40732</v>
      </c>
      <c r="F81" s="26">
        <f>+IF('[1]DEP-FINAL'!D78&gt;1,'[1]DEP-FINAL'!D78," ")</f>
        <v>40732</v>
      </c>
      <c r="G81" s="27">
        <f>'[1]DEP-FINAL'!F78</f>
        <v>210901</v>
      </c>
      <c r="H81" s="28">
        <v>0</v>
      </c>
      <c r="I81" s="28">
        <f>+'[1]DEP-FINAL'!M78+'[1]DEP-FINAL'!N78</f>
        <v>0</v>
      </c>
      <c r="J81" s="28">
        <f>+'[1]DEP-FINAL'!R78</f>
        <v>0</v>
      </c>
      <c r="K81" s="29">
        <f>+'[1]DEP-FINAL'!P78+'[1]DEP-FINAL'!Q78</f>
        <v>0</v>
      </c>
      <c r="L81" s="28">
        <v>0</v>
      </c>
      <c r="M81" s="28">
        <v>0</v>
      </c>
      <c r="N81" s="28">
        <f t="shared" si="6"/>
        <v>0</v>
      </c>
      <c r="O81" s="28">
        <f t="shared" si="7"/>
        <v>210901</v>
      </c>
      <c r="P81" s="24">
        <f>IF('[1]DEP-FINAL'!H78&gt;1,0,'[1]DEP-FINAL'!B78)</f>
        <v>0</v>
      </c>
      <c r="Q81" s="30">
        <f t="shared" si="8"/>
        <v>0</v>
      </c>
      <c r="R81" s="31">
        <f t="shared" si="9"/>
        <v>210901</v>
      </c>
      <c r="S81" s="31">
        <f>+'[1]DEP-FINAL'!J78</f>
        <v>0</v>
      </c>
      <c r="T81" s="23" t="s">
        <v>45</v>
      </c>
      <c r="U81" s="31">
        <f>+'[1]DEP-FINAL'!I78</f>
        <v>0</v>
      </c>
      <c r="V81" s="30"/>
      <c r="W81" s="23" t="s">
        <v>45</v>
      </c>
      <c r="X81" s="31">
        <f>+'[1]DEP-FINAL'!K78+'[1]DEP-FINAL'!L78</f>
        <v>0</v>
      </c>
      <c r="Y81" s="23" t="s">
        <v>45</v>
      </c>
      <c r="Z81" s="31">
        <f t="shared" si="10"/>
        <v>0</v>
      </c>
      <c r="AA81" s="31"/>
      <c r="AB81" s="31">
        <v>0</v>
      </c>
      <c r="AC81" s="31">
        <v>0</v>
      </c>
      <c r="AD81" s="30"/>
      <c r="AE81" s="30">
        <f>+'[1]DEP-FINAL'!K78</f>
        <v>0</v>
      </c>
      <c r="AF81" s="30">
        <v>0</v>
      </c>
      <c r="AG81" s="30">
        <f t="shared" si="11"/>
        <v>0</v>
      </c>
      <c r="AH81" s="30">
        <v>0</v>
      </c>
      <c r="AI81" s="30" t="str">
        <f>+'[1]DEP-FINAL'!G78</f>
        <v>NO RADICADO - TERMINOS DE TIEMPOS VENCIDOS</v>
      </c>
      <c r="AJ81" s="32"/>
      <c r="AK81" s="33"/>
    </row>
    <row r="82" spans="1:37" s="34" customFormat="1" x14ac:dyDescent="0.25">
      <c r="A82" s="23">
        <v>1</v>
      </c>
      <c r="B82" s="24" t="s">
        <v>44</v>
      </c>
      <c r="C82" s="23" t="str">
        <f>+'[1]DEP-FINAL'!A79</f>
        <v>4-00000002917718</v>
      </c>
      <c r="D82" s="23" t="str">
        <f>+'[1]DEP-FINAL'!B79</f>
        <v>4-00000002917718</v>
      </c>
      <c r="E82" s="25">
        <f>+'[1]DEP-FINAL'!C79</f>
        <v>40853</v>
      </c>
      <c r="F82" s="26">
        <f>+IF('[1]DEP-FINAL'!D79&gt;1,'[1]DEP-FINAL'!D79," ")</f>
        <v>40853</v>
      </c>
      <c r="G82" s="27">
        <f>'[1]DEP-FINAL'!F79</f>
        <v>65478</v>
      </c>
      <c r="H82" s="28">
        <v>0</v>
      </c>
      <c r="I82" s="28">
        <f>+'[1]DEP-FINAL'!M79+'[1]DEP-FINAL'!N79</f>
        <v>0</v>
      </c>
      <c r="J82" s="28">
        <f>+'[1]DEP-FINAL'!R79</f>
        <v>0</v>
      </c>
      <c r="K82" s="29">
        <f>+'[1]DEP-FINAL'!P79+'[1]DEP-FINAL'!Q79</f>
        <v>0</v>
      </c>
      <c r="L82" s="28">
        <v>0</v>
      </c>
      <c r="M82" s="28">
        <v>0</v>
      </c>
      <c r="N82" s="28">
        <f t="shared" si="6"/>
        <v>0</v>
      </c>
      <c r="O82" s="28">
        <f t="shared" si="7"/>
        <v>65478</v>
      </c>
      <c r="P82" s="24">
        <f>IF('[1]DEP-FINAL'!H79&gt;1,0,'[1]DEP-FINAL'!B79)</f>
        <v>0</v>
      </c>
      <c r="Q82" s="30">
        <f t="shared" si="8"/>
        <v>0</v>
      </c>
      <c r="R82" s="31">
        <f t="shared" si="9"/>
        <v>65478</v>
      </c>
      <c r="S82" s="31">
        <f>+'[1]DEP-FINAL'!J79</f>
        <v>0</v>
      </c>
      <c r="T82" s="23" t="s">
        <v>45</v>
      </c>
      <c r="U82" s="31">
        <f>+'[1]DEP-FINAL'!I79</f>
        <v>0</v>
      </c>
      <c r="V82" s="30"/>
      <c r="W82" s="23" t="s">
        <v>45</v>
      </c>
      <c r="X82" s="31">
        <f>+'[1]DEP-FINAL'!K79+'[1]DEP-FINAL'!L79</f>
        <v>0</v>
      </c>
      <c r="Y82" s="23" t="s">
        <v>45</v>
      </c>
      <c r="Z82" s="31">
        <f t="shared" si="10"/>
        <v>0</v>
      </c>
      <c r="AA82" s="31"/>
      <c r="AB82" s="31">
        <v>0</v>
      </c>
      <c r="AC82" s="31">
        <v>0</v>
      </c>
      <c r="AD82" s="30"/>
      <c r="AE82" s="30">
        <f>+'[1]DEP-FINAL'!K79</f>
        <v>0</v>
      </c>
      <c r="AF82" s="30">
        <v>0</v>
      </c>
      <c r="AG82" s="30">
        <f t="shared" si="11"/>
        <v>0</v>
      </c>
      <c r="AH82" s="30">
        <v>0</v>
      </c>
      <c r="AI82" s="30" t="str">
        <f>+'[1]DEP-FINAL'!G79</f>
        <v>NO RADICADO - TERMINOS DE TIEMPOS VENCIDOS</v>
      </c>
      <c r="AJ82" s="32"/>
      <c r="AK82" s="33"/>
    </row>
    <row r="83" spans="1:37" s="34" customFormat="1" x14ac:dyDescent="0.25">
      <c r="A83" s="23">
        <v>1</v>
      </c>
      <c r="B83" s="24" t="s">
        <v>44</v>
      </c>
      <c r="C83" s="23" t="str">
        <f>+'[1]DEP-FINAL'!A80</f>
        <v>4-00000003063752</v>
      </c>
      <c r="D83" s="23" t="str">
        <f>+'[1]DEP-FINAL'!B80</f>
        <v>4-00000003063752</v>
      </c>
      <c r="E83" s="25">
        <f>+'[1]DEP-FINAL'!C80</f>
        <v>41037</v>
      </c>
      <c r="F83" s="26">
        <f>+IF('[1]DEP-FINAL'!D80&gt;1,'[1]DEP-FINAL'!D80," ")</f>
        <v>41037</v>
      </c>
      <c r="G83" s="27">
        <f>'[1]DEP-FINAL'!F80</f>
        <v>1668307</v>
      </c>
      <c r="H83" s="28">
        <v>0</v>
      </c>
      <c r="I83" s="28">
        <f>+'[1]DEP-FINAL'!M80+'[1]DEP-FINAL'!N80</f>
        <v>0</v>
      </c>
      <c r="J83" s="28">
        <f>+'[1]DEP-FINAL'!R80</f>
        <v>0</v>
      </c>
      <c r="K83" s="29">
        <f>+'[1]DEP-FINAL'!P80+'[1]DEP-FINAL'!Q80</f>
        <v>0</v>
      </c>
      <c r="L83" s="28">
        <v>0</v>
      </c>
      <c r="M83" s="28">
        <v>0</v>
      </c>
      <c r="N83" s="28">
        <f t="shared" si="6"/>
        <v>0</v>
      </c>
      <c r="O83" s="28">
        <f t="shared" si="7"/>
        <v>1668307</v>
      </c>
      <c r="P83" s="24">
        <f>IF('[1]DEP-FINAL'!H80&gt;1,0,'[1]DEP-FINAL'!B80)</f>
        <v>0</v>
      </c>
      <c r="Q83" s="30">
        <f t="shared" si="8"/>
        <v>0</v>
      </c>
      <c r="R83" s="31">
        <f t="shared" si="9"/>
        <v>1668307</v>
      </c>
      <c r="S83" s="31">
        <f>+'[1]DEP-FINAL'!J80</f>
        <v>0</v>
      </c>
      <c r="T83" s="23" t="s">
        <v>45</v>
      </c>
      <c r="U83" s="31">
        <f>+'[1]DEP-FINAL'!I80</f>
        <v>0</v>
      </c>
      <c r="V83" s="30"/>
      <c r="W83" s="23" t="s">
        <v>45</v>
      </c>
      <c r="X83" s="31">
        <f>+'[1]DEP-FINAL'!K80+'[1]DEP-FINAL'!L80</f>
        <v>0</v>
      </c>
      <c r="Y83" s="23" t="s">
        <v>45</v>
      </c>
      <c r="Z83" s="31">
        <f t="shared" si="10"/>
        <v>0</v>
      </c>
      <c r="AA83" s="31"/>
      <c r="AB83" s="31">
        <v>0</v>
      </c>
      <c r="AC83" s="31">
        <v>0</v>
      </c>
      <c r="AD83" s="30"/>
      <c r="AE83" s="30">
        <f>+'[1]DEP-FINAL'!K80</f>
        <v>0</v>
      </c>
      <c r="AF83" s="30">
        <v>0</v>
      </c>
      <c r="AG83" s="30">
        <f t="shared" si="11"/>
        <v>0</v>
      </c>
      <c r="AH83" s="30">
        <v>0</v>
      </c>
      <c r="AI83" s="30" t="str">
        <f>+'[1]DEP-FINAL'!G80</f>
        <v>NO RADICADO - TERMINOS DE TIEMPOS VENCIDOS</v>
      </c>
      <c r="AJ83" s="32"/>
      <c r="AK83" s="33"/>
    </row>
    <row r="84" spans="1:37" s="34" customFormat="1" x14ac:dyDescent="0.25">
      <c r="A84" s="23">
        <v>1</v>
      </c>
      <c r="B84" s="24" t="s">
        <v>44</v>
      </c>
      <c r="C84" s="23" t="str">
        <f>+'[1]DEP-FINAL'!A81</f>
        <v>4-00000003379037</v>
      </c>
      <c r="D84" s="23" t="str">
        <f>+'[1]DEP-FINAL'!B81</f>
        <v>4-00000003379037</v>
      </c>
      <c r="E84" s="25">
        <f>+'[1]DEP-FINAL'!C81</f>
        <v>41406</v>
      </c>
      <c r="F84" s="26">
        <f>+IF('[1]DEP-FINAL'!D81&gt;1,'[1]DEP-FINAL'!D81," ")</f>
        <v>41406</v>
      </c>
      <c r="G84" s="27">
        <f>'[1]DEP-FINAL'!F81</f>
        <v>81900</v>
      </c>
      <c r="H84" s="28">
        <v>0</v>
      </c>
      <c r="I84" s="28">
        <f>+'[1]DEP-FINAL'!M81+'[1]DEP-FINAL'!N81</f>
        <v>0</v>
      </c>
      <c r="J84" s="28">
        <f>+'[1]DEP-FINAL'!R81</f>
        <v>0</v>
      </c>
      <c r="K84" s="29">
        <f>+'[1]DEP-FINAL'!P81+'[1]DEP-FINAL'!Q81</f>
        <v>0</v>
      </c>
      <c r="L84" s="28">
        <v>0</v>
      </c>
      <c r="M84" s="28">
        <v>0</v>
      </c>
      <c r="N84" s="28">
        <f t="shared" si="6"/>
        <v>0</v>
      </c>
      <c r="O84" s="28">
        <f t="shared" si="7"/>
        <v>81900</v>
      </c>
      <c r="P84" s="24">
        <f>IF('[1]DEP-FINAL'!H81&gt;1,0,'[1]DEP-FINAL'!B81)</f>
        <v>0</v>
      </c>
      <c r="Q84" s="30">
        <f t="shared" si="8"/>
        <v>0</v>
      </c>
      <c r="R84" s="31">
        <f t="shared" si="9"/>
        <v>81900</v>
      </c>
      <c r="S84" s="31">
        <f>+'[1]DEP-FINAL'!J81</f>
        <v>0</v>
      </c>
      <c r="T84" s="23" t="s">
        <v>45</v>
      </c>
      <c r="U84" s="31">
        <f>+'[1]DEP-FINAL'!I81</f>
        <v>0</v>
      </c>
      <c r="V84" s="30"/>
      <c r="W84" s="23" t="s">
        <v>45</v>
      </c>
      <c r="X84" s="31">
        <f>+'[1]DEP-FINAL'!K81+'[1]DEP-FINAL'!L81</f>
        <v>0</v>
      </c>
      <c r="Y84" s="23" t="s">
        <v>45</v>
      </c>
      <c r="Z84" s="31">
        <f t="shared" si="10"/>
        <v>0</v>
      </c>
      <c r="AA84" s="31"/>
      <c r="AB84" s="31">
        <v>0</v>
      </c>
      <c r="AC84" s="31">
        <v>0</v>
      </c>
      <c r="AD84" s="30"/>
      <c r="AE84" s="30">
        <f>+'[1]DEP-FINAL'!K81</f>
        <v>0</v>
      </c>
      <c r="AF84" s="30">
        <v>0</v>
      </c>
      <c r="AG84" s="30">
        <f t="shared" si="11"/>
        <v>0</v>
      </c>
      <c r="AH84" s="30">
        <v>0</v>
      </c>
      <c r="AI84" s="30" t="str">
        <f>+'[1]DEP-FINAL'!G81</f>
        <v>NO RADICADO - TERMINOS DE TIEMPOS VENCIDOS</v>
      </c>
      <c r="AJ84" s="32"/>
      <c r="AK84" s="33"/>
    </row>
    <row r="85" spans="1:37" s="34" customFormat="1" x14ac:dyDescent="0.25">
      <c r="A85" s="23">
        <v>1</v>
      </c>
      <c r="B85" s="24" t="s">
        <v>44</v>
      </c>
      <c r="C85" s="23" t="str">
        <f>+'[1]DEP-FINAL'!A82</f>
        <v>4-00000003383229</v>
      </c>
      <c r="D85" s="23" t="str">
        <f>+'[1]DEP-FINAL'!B82</f>
        <v>4-00000003383229</v>
      </c>
      <c r="E85" s="25">
        <f>+'[1]DEP-FINAL'!C82</f>
        <v>41410</v>
      </c>
      <c r="F85" s="26">
        <f>+IF('[1]DEP-FINAL'!D82&gt;1,'[1]DEP-FINAL'!D82," ")</f>
        <v>41410</v>
      </c>
      <c r="G85" s="27">
        <f>'[1]DEP-FINAL'!F82</f>
        <v>42785</v>
      </c>
      <c r="H85" s="28">
        <v>0</v>
      </c>
      <c r="I85" s="28">
        <f>+'[1]DEP-FINAL'!M82+'[1]DEP-FINAL'!N82</f>
        <v>0</v>
      </c>
      <c r="J85" s="28">
        <f>+'[1]DEP-FINAL'!R82</f>
        <v>0</v>
      </c>
      <c r="K85" s="29">
        <f>+'[1]DEP-FINAL'!P82+'[1]DEP-FINAL'!Q82</f>
        <v>0</v>
      </c>
      <c r="L85" s="28">
        <v>0</v>
      </c>
      <c r="M85" s="28">
        <v>0</v>
      </c>
      <c r="N85" s="28">
        <f t="shared" si="6"/>
        <v>0</v>
      </c>
      <c r="O85" s="28">
        <f t="shared" si="7"/>
        <v>42785</v>
      </c>
      <c r="P85" s="24">
        <f>IF('[1]DEP-FINAL'!H82&gt;1,0,'[1]DEP-FINAL'!B82)</f>
        <v>0</v>
      </c>
      <c r="Q85" s="30">
        <f t="shared" si="8"/>
        <v>0</v>
      </c>
      <c r="R85" s="31">
        <f t="shared" si="9"/>
        <v>42785</v>
      </c>
      <c r="S85" s="31">
        <f>+'[1]DEP-FINAL'!J82</f>
        <v>0</v>
      </c>
      <c r="T85" s="23" t="s">
        <v>45</v>
      </c>
      <c r="U85" s="31">
        <f>+'[1]DEP-FINAL'!I82</f>
        <v>0</v>
      </c>
      <c r="V85" s="30"/>
      <c r="W85" s="23" t="s">
        <v>45</v>
      </c>
      <c r="X85" s="31">
        <f>+'[1]DEP-FINAL'!K82+'[1]DEP-FINAL'!L82</f>
        <v>0</v>
      </c>
      <c r="Y85" s="23" t="s">
        <v>45</v>
      </c>
      <c r="Z85" s="31">
        <f t="shared" si="10"/>
        <v>0</v>
      </c>
      <c r="AA85" s="31"/>
      <c r="AB85" s="31">
        <v>0</v>
      </c>
      <c r="AC85" s="31">
        <v>0</v>
      </c>
      <c r="AD85" s="30"/>
      <c r="AE85" s="30">
        <f>+'[1]DEP-FINAL'!K82</f>
        <v>0</v>
      </c>
      <c r="AF85" s="30">
        <v>0</v>
      </c>
      <c r="AG85" s="30">
        <f t="shared" si="11"/>
        <v>0</v>
      </c>
      <c r="AH85" s="30">
        <v>0</v>
      </c>
      <c r="AI85" s="30" t="str">
        <f>+'[1]DEP-FINAL'!G82</f>
        <v>NO RADICADO - TERMINOS DE TIEMPOS VENCIDOS</v>
      </c>
      <c r="AJ85" s="32"/>
      <c r="AK85" s="33"/>
    </row>
    <row r="86" spans="1:37" s="34" customFormat="1" x14ac:dyDescent="0.25">
      <c r="A86" s="23">
        <v>1</v>
      </c>
      <c r="B86" s="24" t="s">
        <v>44</v>
      </c>
      <c r="C86" s="23" t="str">
        <f>+'[1]DEP-FINAL'!A83</f>
        <v>4-00000003394336</v>
      </c>
      <c r="D86" s="23" t="str">
        <f>+'[1]DEP-FINAL'!B83</f>
        <v>4-00000003394336</v>
      </c>
      <c r="E86" s="25">
        <f>+'[1]DEP-FINAL'!C83</f>
        <v>41422</v>
      </c>
      <c r="F86" s="26">
        <f>+IF('[1]DEP-FINAL'!D83&gt;1,'[1]DEP-FINAL'!D83," ")</f>
        <v>41422</v>
      </c>
      <c r="G86" s="27">
        <f>'[1]DEP-FINAL'!F83</f>
        <v>67752</v>
      </c>
      <c r="H86" s="28">
        <v>0</v>
      </c>
      <c r="I86" s="28">
        <f>+'[1]DEP-FINAL'!M83+'[1]DEP-FINAL'!N83</f>
        <v>0</v>
      </c>
      <c r="J86" s="28">
        <f>+'[1]DEP-FINAL'!R83</f>
        <v>0</v>
      </c>
      <c r="K86" s="29">
        <f>+'[1]DEP-FINAL'!P83+'[1]DEP-FINAL'!Q83</f>
        <v>0</v>
      </c>
      <c r="L86" s="28">
        <v>0</v>
      </c>
      <c r="M86" s="28">
        <v>0</v>
      </c>
      <c r="N86" s="28">
        <f t="shared" si="6"/>
        <v>0</v>
      </c>
      <c r="O86" s="28">
        <f t="shared" si="7"/>
        <v>67752</v>
      </c>
      <c r="P86" s="24">
        <f>IF('[1]DEP-FINAL'!H83&gt;1,0,'[1]DEP-FINAL'!B83)</f>
        <v>0</v>
      </c>
      <c r="Q86" s="30">
        <f t="shared" si="8"/>
        <v>0</v>
      </c>
      <c r="R86" s="31">
        <f t="shared" si="9"/>
        <v>67752</v>
      </c>
      <c r="S86" s="31">
        <f>+'[1]DEP-FINAL'!J83</f>
        <v>0</v>
      </c>
      <c r="T86" s="23" t="s">
        <v>45</v>
      </c>
      <c r="U86" s="31">
        <f>+'[1]DEP-FINAL'!I83</f>
        <v>0</v>
      </c>
      <c r="V86" s="30"/>
      <c r="W86" s="23" t="s">
        <v>45</v>
      </c>
      <c r="X86" s="31">
        <f>+'[1]DEP-FINAL'!K83+'[1]DEP-FINAL'!L83</f>
        <v>0</v>
      </c>
      <c r="Y86" s="23" t="s">
        <v>45</v>
      </c>
      <c r="Z86" s="31">
        <f t="shared" si="10"/>
        <v>0</v>
      </c>
      <c r="AA86" s="31"/>
      <c r="AB86" s="31">
        <v>0</v>
      </c>
      <c r="AC86" s="31">
        <v>0</v>
      </c>
      <c r="AD86" s="30"/>
      <c r="AE86" s="30">
        <f>+'[1]DEP-FINAL'!K83</f>
        <v>0</v>
      </c>
      <c r="AF86" s="30">
        <v>0</v>
      </c>
      <c r="AG86" s="30">
        <f t="shared" si="11"/>
        <v>0</v>
      </c>
      <c r="AH86" s="30">
        <v>0</v>
      </c>
      <c r="AI86" s="30" t="str">
        <f>+'[1]DEP-FINAL'!G83</f>
        <v>NO RADICADO - TERMINOS DE TIEMPOS VENCIDOS</v>
      </c>
      <c r="AJ86" s="32"/>
      <c r="AK86" s="33"/>
    </row>
    <row r="87" spans="1:37" s="34" customFormat="1" x14ac:dyDescent="0.25">
      <c r="A87" s="23">
        <v>1</v>
      </c>
      <c r="B87" s="24" t="s">
        <v>44</v>
      </c>
      <c r="C87" s="23" t="str">
        <f>+'[1]DEP-FINAL'!A84</f>
        <v>4-00000003396436</v>
      </c>
      <c r="D87" s="23" t="str">
        <f>+'[1]DEP-FINAL'!B84</f>
        <v>4-00000003396436</v>
      </c>
      <c r="E87" s="25">
        <f>+'[1]DEP-FINAL'!C84</f>
        <v>41424</v>
      </c>
      <c r="F87" s="26">
        <f>+IF('[1]DEP-FINAL'!D84&gt;1,'[1]DEP-FINAL'!D84," ")</f>
        <v>41424</v>
      </c>
      <c r="G87" s="27">
        <f>'[1]DEP-FINAL'!F84</f>
        <v>212664</v>
      </c>
      <c r="H87" s="28">
        <v>0</v>
      </c>
      <c r="I87" s="28">
        <f>+'[1]DEP-FINAL'!M84+'[1]DEP-FINAL'!N84</f>
        <v>0</v>
      </c>
      <c r="J87" s="28">
        <f>+'[1]DEP-FINAL'!R84</f>
        <v>0</v>
      </c>
      <c r="K87" s="29">
        <f>+'[1]DEP-FINAL'!P84+'[1]DEP-FINAL'!Q84</f>
        <v>0</v>
      </c>
      <c r="L87" s="28">
        <v>0</v>
      </c>
      <c r="M87" s="28">
        <v>0</v>
      </c>
      <c r="N87" s="28">
        <f t="shared" si="6"/>
        <v>0</v>
      </c>
      <c r="O87" s="28">
        <f t="shared" si="7"/>
        <v>212664</v>
      </c>
      <c r="P87" s="24">
        <f>IF('[1]DEP-FINAL'!H84&gt;1,0,'[1]DEP-FINAL'!B84)</f>
        <v>0</v>
      </c>
      <c r="Q87" s="30">
        <f t="shared" si="8"/>
        <v>0</v>
      </c>
      <c r="R87" s="31">
        <f t="shared" si="9"/>
        <v>212664</v>
      </c>
      <c r="S87" s="31">
        <f>+'[1]DEP-FINAL'!J84</f>
        <v>0</v>
      </c>
      <c r="T87" s="23" t="s">
        <v>45</v>
      </c>
      <c r="U87" s="31">
        <f>+'[1]DEP-FINAL'!I84</f>
        <v>0</v>
      </c>
      <c r="V87" s="30"/>
      <c r="W87" s="23" t="s">
        <v>45</v>
      </c>
      <c r="X87" s="31">
        <f>+'[1]DEP-FINAL'!K84+'[1]DEP-FINAL'!L84</f>
        <v>0</v>
      </c>
      <c r="Y87" s="23" t="s">
        <v>45</v>
      </c>
      <c r="Z87" s="31">
        <f t="shared" si="10"/>
        <v>0</v>
      </c>
      <c r="AA87" s="31"/>
      <c r="AB87" s="31">
        <v>0</v>
      </c>
      <c r="AC87" s="31">
        <v>0</v>
      </c>
      <c r="AD87" s="30"/>
      <c r="AE87" s="30">
        <f>+'[1]DEP-FINAL'!K84</f>
        <v>0</v>
      </c>
      <c r="AF87" s="30">
        <v>0</v>
      </c>
      <c r="AG87" s="30">
        <f t="shared" si="11"/>
        <v>0</v>
      </c>
      <c r="AH87" s="30">
        <v>0</v>
      </c>
      <c r="AI87" s="30" t="str">
        <f>+'[1]DEP-FINAL'!G84</f>
        <v>NO RADICADO - TERMINOS DE TIEMPOS VENCIDOS</v>
      </c>
      <c r="AJ87" s="32"/>
      <c r="AK87" s="33"/>
    </row>
    <row r="88" spans="1:37" s="34" customFormat="1" x14ac:dyDescent="0.25">
      <c r="A88" s="23">
        <v>1</v>
      </c>
      <c r="B88" s="24" t="s">
        <v>44</v>
      </c>
      <c r="C88" s="23" t="str">
        <f>+'[1]DEP-FINAL'!A85</f>
        <v>4-00000003397916</v>
      </c>
      <c r="D88" s="23" t="str">
        <f>+'[1]DEP-FINAL'!B85</f>
        <v>4-00000003397916</v>
      </c>
      <c r="E88" s="25">
        <f>+'[1]DEP-FINAL'!C85</f>
        <v>41426</v>
      </c>
      <c r="F88" s="26">
        <f>+IF('[1]DEP-FINAL'!D85&gt;1,'[1]DEP-FINAL'!D85," ")</f>
        <v>41426</v>
      </c>
      <c r="G88" s="27">
        <f>'[1]DEP-FINAL'!F85</f>
        <v>410020</v>
      </c>
      <c r="H88" s="28">
        <v>0</v>
      </c>
      <c r="I88" s="28">
        <f>+'[1]DEP-FINAL'!M85+'[1]DEP-FINAL'!N85</f>
        <v>0</v>
      </c>
      <c r="J88" s="28">
        <f>+'[1]DEP-FINAL'!R85</f>
        <v>0</v>
      </c>
      <c r="K88" s="29">
        <f>+'[1]DEP-FINAL'!P85+'[1]DEP-FINAL'!Q85</f>
        <v>0</v>
      </c>
      <c r="L88" s="28">
        <v>0</v>
      </c>
      <c r="M88" s="28">
        <v>0</v>
      </c>
      <c r="N88" s="28">
        <f t="shared" si="6"/>
        <v>0</v>
      </c>
      <c r="O88" s="28">
        <f t="shared" si="7"/>
        <v>410020</v>
      </c>
      <c r="P88" s="24">
        <f>IF('[1]DEP-FINAL'!H85&gt;1,0,'[1]DEP-FINAL'!B85)</f>
        <v>0</v>
      </c>
      <c r="Q88" s="30">
        <f t="shared" si="8"/>
        <v>0</v>
      </c>
      <c r="R88" s="31">
        <f t="shared" si="9"/>
        <v>410020</v>
      </c>
      <c r="S88" s="31">
        <f>+'[1]DEP-FINAL'!J85</f>
        <v>0</v>
      </c>
      <c r="T88" s="23" t="s">
        <v>45</v>
      </c>
      <c r="U88" s="31">
        <f>+'[1]DEP-FINAL'!I85</f>
        <v>0</v>
      </c>
      <c r="V88" s="30"/>
      <c r="W88" s="23" t="s">
        <v>45</v>
      </c>
      <c r="X88" s="31">
        <f>+'[1]DEP-FINAL'!K85+'[1]DEP-FINAL'!L85</f>
        <v>0</v>
      </c>
      <c r="Y88" s="23" t="s">
        <v>45</v>
      </c>
      <c r="Z88" s="31">
        <f t="shared" si="10"/>
        <v>0</v>
      </c>
      <c r="AA88" s="31"/>
      <c r="AB88" s="31">
        <v>0</v>
      </c>
      <c r="AC88" s="31">
        <v>0</v>
      </c>
      <c r="AD88" s="30"/>
      <c r="AE88" s="30">
        <f>+'[1]DEP-FINAL'!K85</f>
        <v>0</v>
      </c>
      <c r="AF88" s="30">
        <v>0</v>
      </c>
      <c r="AG88" s="30">
        <f t="shared" si="11"/>
        <v>0</v>
      </c>
      <c r="AH88" s="30">
        <v>0</v>
      </c>
      <c r="AI88" s="30" t="str">
        <f>+'[1]DEP-FINAL'!G85</f>
        <v>NO RADICADO - TERMINOS DE TIEMPOS VENCIDOS</v>
      </c>
      <c r="AJ88" s="32"/>
      <c r="AK88" s="33"/>
    </row>
    <row r="89" spans="1:37" s="34" customFormat="1" x14ac:dyDescent="0.25">
      <c r="A89" s="23">
        <v>1</v>
      </c>
      <c r="B89" s="24" t="s">
        <v>44</v>
      </c>
      <c r="C89" s="23" t="str">
        <f>+'[1]DEP-FINAL'!A86</f>
        <v>4-00000003406346</v>
      </c>
      <c r="D89" s="23" t="str">
        <f>+'[1]DEP-FINAL'!B86</f>
        <v>4-00000003406346</v>
      </c>
      <c r="E89" s="25">
        <f>+'[1]DEP-FINAL'!C86</f>
        <v>41437</v>
      </c>
      <c r="F89" s="26">
        <f>+IF('[1]DEP-FINAL'!D86&gt;1,'[1]DEP-FINAL'!D86," ")</f>
        <v>41437</v>
      </c>
      <c r="G89" s="27">
        <f>'[1]DEP-FINAL'!F86</f>
        <v>38700</v>
      </c>
      <c r="H89" s="28">
        <v>0</v>
      </c>
      <c r="I89" s="28">
        <f>+'[1]DEP-FINAL'!M86+'[1]DEP-FINAL'!N86</f>
        <v>0</v>
      </c>
      <c r="J89" s="28">
        <f>+'[1]DEP-FINAL'!R86</f>
        <v>0</v>
      </c>
      <c r="K89" s="29">
        <f>+'[1]DEP-FINAL'!P86+'[1]DEP-FINAL'!Q86</f>
        <v>0</v>
      </c>
      <c r="L89" s="28">
        <v>0</v>
      </c>
      <c r="M89" s="28">
        <v>0</v>
      </c>
      <c r="N89" s="28">
        <f t="shared" si="6"/>
        <v>0</v>
      </c>
      <c r="O89" s="28">
        <f t="shared" si="7"/>
        <v>38700</v>
      </c>
      <c r="P89" s="24">
        <f>IF('[1]DEP-FINAL'!H86&gt;1,0,'[1]DEP-FINAL'!B86)</f>
        <v>0</v>
      </c>
      <c r="Q89" s="30">
        <f t="shared" si="8"/>
        <v>0</v>
      </c>
      <c r="R89" s="31">
        <f t="shared" si="9"/>
        <v>38700</v>
      </c>
      <c r="S89" s="31">
        <f>+'[1]DEP-FINAL'!J86</f>
        <v>0</v>
      </c>
      <c r="T89" s="23" t="s">
        <v>45</v>
      </c>
      <c r="U89" s="31">
        <f>+'[1]DEP-FINAL'!I86</f>
        <v>0</v>
      </c>
      <c r="V89" s="30"/>
      <c r="W89" s="23" t="s">
        <v>45</v>
      </c>
      <c r="X89" s="31">
        <f>+'[1]DEP-FINAL'!K86+'[1]DEP-FINAL'!L86</f>
        <v>0</v>
      </c>
      <c r="Y89" s="23" t="s">
        <v>45</v>
      </c>
      <c r="Z89" s="31">
        <f t="shared" si="10"/>
        <v>0</v>
      </c>
      <c r="AA89" s="31"/>
      <c r="AB89" s="31">
        <v>0</v>
      </c>
      <c r="AC89" s="31">
        <v>0</v>
      </c>
      <c r="AD89" s="30"/>
      <c r="AE89" s="30">
        <f>+'[1]DEP-FINAL'!K86</f>
        <v>0</v>
      </c>
      <c r="AF89" s="30">
        <v>0</v>
      </c>
      <c r="AG89" s="30">
        <f t="shared" si="11"/>
        <v>0</v>
      </c>
      <c r="AH89" s="30">
        <v>0</v>
      </c>
      <c r="AI89" s="30" t="str">
        <f>+'[1]DEP-FINAL'!G86</f>
        <v>NO RADICADO - TERMINOS DE TIEMPOS VENCIDOS</v>
      </c>
      <c r="AJ89" s="32"/>
      <c r="AK89" s="33"/>
    </row>
    <row r="90" spans="1:37" s="34" customFormat="1" x14ac:dyDescent="0.25">
      <c r="A90" s="23">
        <v>1</v>
      </c>
      <c r="B90" s="24" t="s">
        <v>44</v>
      </c>
      <c r="C90" s="23" t="str">
        <f>+'[1]DEP-FINAL'!A87</f>
        <v>4-00000003422766</v>
      </c>
      <c r="D90" s="23" t="str">
        <f>+'[1]DEP-FINAL'!B87</f>
        <v>4-00000003422766</v>
      </c>
      <c r="E90" s="25">
        <f>+'[1]DEP-FINAL'!C87</f>
        <v>41457</v>
      </c>
      <c r="F90" s="26">
        <f>+IF('[1]DEP-FINAL'!D87&gt;1,'[1]DEP-FINAL'!D87," ")</f>
        <v>41457</v>
      </c>
      <c r="G90" s="27">
        <f>'[1]DEP-FINAL'!F87</f>
        <v>142446</v>
      </c>
      <c r="H90" s="28">
        <v>0</v>
      </c>
      <c r="I90" s="28">
        <f>+'[1]DEP-FINAL'!M87+'[1]DEP-FINAL'!N87</f>
        <v>0</v>
      </c>
      <c r="J90" s="28">
        <f>+'[1]DEP-FINAL'!R87</f>
        <v>0</v>
      </c>
      <c r="K90" s="29">
        <f>+'[1]DEP-FINAL'!P87+'[1]DEP-FINAL'!Q87</f>
        <v>0</v>
      </c>
      <c r="L90" s="28">
        <v>0</v>
      </c>
      <c r="M90" s="28">
        <v>0</v>
      </c>
      <c r="N90" s="28">
        <f t="shared" si="6"/>
        <v>0</v>
      </c>
      <c r="O90" s="28">
        <f t="shared" si="7"/>
        <v>142446</v>
      </c>
      <c r="P90" s="24">
        <f>IF('[1]DEP-FINAL'!H87&gt;1,0,'[1]DEP-FINAL'!B87)</f>
        <v>0</v>
      </c>
      <c r="Q90" s="30">
        <f t="shared" si="8"/>
        <v>0</v>
      </c>
      <c r="R90" s="31">
        <f t="shared" si="9"/>
        <v>142446</v>
      </c>
      <c r="S90" s="31">
        <f>+'[1]DEP-FINAL'!J87</f>
        <v>0</v>
      </c>
      <c r="T90" s="23" t="s">
        <v>45</v>
      </c>
      <c r="U90" s="31">
        <f>+'[1]DEP-FINAL'!I87</f>
        <v>0</v>
      </c>
      <c r="V90" s="30"/>
      <c r="W90" s="23" t="s">
        <v>45</v>
      </c>
      <c r="X90" s="31">
        <f>+'[1]DEP-FINAL'!K87+'[1]DEP-FINAL'!L87</f>
        <v>0</v>
      </c>
      <c r="Y90" s="23" t="s">
        <v>45</v>
      </c>
      <c r="Z90" s="31">
        <f t="shared" si="10"/>
        <v>0</v>
      </c>
      <c r="AA90" s="31"/>
      <c r="AB90" s="31">
        <v>0</v>
      </c>
      <c r="AC90" s="31">
        <v>0</v>
      </c>
      <c r="AD90" s="30"/>
      <c r="AE90" s="30">
        <f>+'[1]DEP-FINAL'!K87</f>
        <v>0</v>
      </c>
      <c r="AF90" s="30">
        <v>0</v>
      </c>
      <c r="AG90" s="30">
        <f t="shared" si="11"/>
        <v>0</v>
      </c>
      <c r="AH90" s="30">
        <v>0</v>
      </c>
      <c r="AI90" s="30" t="str">
        <f>+'[1]DEP-FINAL'!G87</f>
        <v>NO RADICADO - TERMINOS DE TIEMPOS VENCIDOS</v>
      </c>
      <c r="AJ90" s="32"/>
      <c r="AK90" s="33"/>
    </row>
    <row r="91" spans="1:37" s="34" customFormat="1" x14ac:dyDescent="0.25">
      <c r="A91" s="23">
        <v>1</v>
      </c>
      <c r="B91" s="24" t="s">
        <v>44</v>
      </c>
      <c r="C91" s="23" t="str">
        <f>+'[1]DEP-FINAL'!A88</f>
        <v>4-00000003446464</v>
      </c>
      <c r="D91" s="23" t="str">
        <f>+'[1]DEP-FINAL'!B88</f>
        <v>4-00000003446464</v>
      </c>
      <c r="E91" s="25">
        <f>+'[1]DEP-FINAL'!C88</f>
        <v>41461</v>
      </c>
      <c r="F91" s="26">
        <f>+IF('[1]DEP-FINAL'!D88&gt;1,'[1]DEP-FINAL'!D88," ")</f>
        <v>41461</v>
      </c>
      <c r="G91" s="27">
        <f>'[1]DEP-FINAL'!F88</f>
        <v>854204</v>
      </c>
      <c r="H91" s="28">
        <v>0</v>
      </c>
      <c r="I91" s="28">
        <f>+'[1]DEP-FINAL'!M88+'[1]DEP-FINAL'!N88</f>
        <v>0</v>
      </c>
      <c r="J91" s="28">
        <f>+'[1]DEP-FINAL'!R88</f>
        <v>0</v>
      </c>
      <c r="K91" s="29">
        <f>+'[1]DEP-FINAL'!P88+'[1]DEP-FINAL'!Q88</f>
        <v>0</v>
      </c>
      <c r="L91" s="28">
        <v>0</v>
      </c>
      <c r="M91" s="28">
        <v>0</v>
      </c>
      <c r="N91" s="28">
        <f t="shared" si="6"/>
        <v>0</v>
      </c>
      <c r="O91" s="28">
        <f t="shared" si="7"/>
        <v>854204</v>
      </c>
      <c r="P91" s="24">
        <f>IF('[1]DEP-FINAL'!H88&gt;1,0,'[1]DEP-FINAL'!B88)</f>
        <v>0</v>
      </c>
      <c r="Q91" s="30">
        <f t="shared" si="8"/>
        <v>0</v>
      </c>
      <c r="R91" s="31">
        <f t="shared" si="9"/>
        <v>854204</v>
      </c>
      <c r="S91" s="31">
        <f>+'[1]DEP-FINAL'!J88</f>
        <v>0</v>
      </c>
      <c r="T91" s="23" t="s">
        <v>45</v>
      </c>
      <c r="U91" s="31">
        <f>+'[1]DEP-FINAL'!I88</f>
        <v>0</v>
      </c>
      <c r="V91" s="30"/>
      <c r="W91" s="23" t="s">
        <v>45</v>
      </c>
      <c r="X91" s="31">
        <f>+'[1]DEP-FINAL'!K88+'[1]DEP-FINAL'!L88</f>
        <v>0</v>
      </c>
      <c r="Y91" s="23" t="s">
        <v>45</v>
      </c>
      <c r="Z91" s="31">
        <f t="shared" si="10"/>
        <v>0</v>
      </c>
      <c r="AA91" s="31"/>
      <c r="AB91" s="31">
        <v>0</v>
      </c>
      <c r="AC91" s="31">
        <v>0</v>
      </c>
      <c r="AD91" s="30"/>
      <c r="AE91" s="30">
        <f>+'[1]DEP-FINAL'!K88</f>
        <v>0</v>
      </c>
      <c r="AF91" s="30">
        <v>0</v>
      </c>
      <c r="AG91" s="30">
        <f t="shared" si="11"/>
        <v>0</v>
      </c>
      <c r="AH91" s="30">
        <v>0</v>
      </c>
      <c r="AI91" s="30" t="str">
        <f>+'[1]DEP-FINAL'!G88</f>
        <v>NO RADICADO - TERMINOS DE TIEMPOS VENCIDOS</v>
      </c>
      <c r="AJ91" s="32"/>
      <c r="AK91" s="33"/>
    </row>
    <row r="92" spans="1:37" s="34" customFormat="1" x14ac:dyDescent="0.25">
      <c r="A92" s="23">
        <v>1</v>
      </c>
      <c r="B92" s="24" t="s">
        <v>44</v>
      </c>
      <c r="C92" s="23" t="str">
        <f>+'[1]DEP-FINAL'!A89</f>
        <v>4-00000003436218</v>
      </c>
      <c r="D92" s="23" t="str">
        <f>+'[1]DEP-FINAL'!B89</f>
        <v>4-00000003436218</v>
      </c>
      <c r="E92" s="25">
        <f>+'[1]DEP-FINAL'!C89</f>
        <v>41471</v>
      </c>
      <c r="F92" s="26">
        <f>+IF('[1]DEP-FINAL'!D89&gt;1,'[1]DEP-FINAL'!D89," ")</f>
        <v>41471</v>
      </c>
      <c r="G92" s="27">
        <f>'[1]DEP-FINAL'!F89</f>
        <v>41073</v>
      </c>
      <c r="H92" s="28">
        <v>0</v>
      </c>
      <c r="I92" s="28">
        <f>+'[1]DEP-FINAL'!M89+'[1]DEP-FINAL'!N89</f>
        <v>0</v>
      </c>
      <c r="J92" s="28">
        <f>+'[1]DEP-FINAL'!R89</f>
        <v>0</v>
      </c>
      <c r="K92" s="29">
        <f>+'[1]DEP-FINAL'!P89+'[1]DEP-FINAL'!Q89</f>
        <v>0</v>
      </c>
      <c r="L92" s="28">
        <v>0</v>
      </c>
      <c r="M92" s="28">
        <v>0</v>
      </c>
      <c r="N92" s="28">
        <f t="shared" si="6"/>
        <v>0</v>
      </c>
      <c r="O92" s="28">
        <f t="shared" si="7"/>
        <v>41073</v>
      </c>
      <c r="P92" s="24">
        <f>IF('[1]DEP-FINAL'!H89&gt;1,0,'[1]DEP-FINAL'!B89)</f>
        <v>0</v>
      </c>
      <c r="Q92" s="30">
        <f t="shared" si="8"/>
        <v>0</v>
      </c>
      <c r="R92" s="31">
        <f t="shared" si="9"/>
        <v>41073</v>
      </c>
      <c r="S92" s="31">
        <f>+'[1]DEP-FINAL'!J89</f>
        <v>0</v>
      </c>
      <c r="T92" s="23" t="s">
        <v>45</v>
      </c>
      <c r="U92" s="31">
        <f>+'[1]DEP-FINAL'!I89</f>
        <v>0</v>
      </c>
      <c r="V92" s="30"/>
      <c r="W92" s="23" t="s">
        <v>45</v>
      </c>
      <c r="X92" s="31">
        <f>+'[1]DEP-FINAL'!K89+'[1]DEP-FINAL'!L89</f>
        <v>0</v>
      </c>
      <c r="Y92" s="23" t="s">
        <v>45</v>
      </c>
      <c r="Z92" s="31">
        <f t="shared" si="10"/>
        <v>0</v>
      </c>
      <c r="AA92" s="31"/>
      <c r="AB92" s="31">
        <v>0</v>
      </c>
      <c r="AC92" s="31">
        <v>0</v>
      </c>
      <c r="AD92" s="30"/>
      <c r="AE92" s="30">
        <f>+'[1]DEP-FINAL'!K89</f>
        <v>0</v>
      </c>
      <c r="AF92" s="30">
        <v>0</v>
      </c>
      <c r="AG92" s="30">
        <f t="shared" si="11"/>
        <v>0</v>
      </c>
      <c r="AH92" s="30">
        <v>0</v>
      </c>
      <c r="AI92" s="30" t="str">
        <f>+'[1]DEP-FINAL'!G89</f>
        <v>NO RADICADO - TERMINOS DE TIEMPOS VENCIDOS</v>
      </c>
      <c r="AJ92" s="32"/>
      <c r="AK92" s="33"/>
    </row>
    <row r="93" spans="1:37" s="34" customFormat="1" x14ac:dyDescent="0.25">
      <c r="A93" s="23">
        <v>1</v>
      </c>
      <c r="B93" s="24" t="s">
        <v>44</v>
      </c>
      <c r="C93" s="23" t="str">
        <f>+'[1]DEP-FINAL'!A90</f>
        <v>4-00000003448360</v>
      </c>
      <c r="D93" s="23" t="str">
        <f>+'[1]DEP-FINAL'!B90</f>
        <v>4-00000003448360</v>
      </c>
      <c r="E93" s="25">
        <f>+'[1]DEP-FINAL'!C90</f>
        <v>41485</v>
      </c>
      <c r="F93" s="26">
        <f>+IF('[1]DEP-FINAL'!D90&gt;1,'[1]DEP-FINAL'!D90," ")</f>
        <v>41485</v>
      </c>
      <c r="G93" s="27">
        <f>'[1]DEP-FINAL'!F90</f>
        <v>38700</v>
      </c>
      <c r="H93" s="28">
        <v>0</v>
      </c>
      <c r="I93" s="28">
        <f>+'[1]DEP-FINAL'!M90+'[1]DEP-FINAL'!N90</f>
        <v>0</v>
      </c>
      <c r="J93" s="28">
        <f>+'[1]DEP-FINAL'!R90</f>
        <v>0</v>
      </c>
      <c r="K93" s="29">
        <f>+'[1]DEP-FINAL'!P90+'[1]DEP-FINAL'!Q90</f>
        <v>0</v>
      </c>
      <c r="L93" s="28">
        <v>0</v>
      </c>
      <c r="M93" s="28">
        <v>0</v>
      </c>
      <c r="N93" s="28">
        <f t="shared" si="6"/>
        <v>0</v>
      </c>
      <c r="O93" s="28">
        <f t="shared" si="7"/>
        <v>38700</v>
      </c>
      <c r="P93" s="24">
        <f>IF('[1]DEP-FINAL'!H90&gt;1,0,'[1]DEP-FINAL'!B90)</f>
        <v>0</v>
      </c>
      <c r="Q93" s="30">
        <f t="shared" si="8"/>
        <v>0</v>
      </c>
      <c r="R93" s="31">
        <f t="shared" si="9"/>
        <v>38700</v>
      </c>
      <c r="S93" s="31">
        <f>+'[1]DEP-FINAL'!J90</f>
        <v>0</v>
      </c>
      <c r="T93" s="23" t="s">
        <v>45</v>
      </c>
      <c r="U93" s="31">
        <f>+'[1]DEP-FINAL'!I90</f>
        <v>0</v>
      </c>
      <c r="V93" s="30"/>
      <c r="W93" s="23" t="s">
        <v>45</v>
      </c>
      <c r="X93" s="31">
        <f>+'[1]DEP-FINAL'!K90+'[1]DEP-FINAL'!L90</f>
        <v>0</v>
      </c>
      <c r="Y93" s="23" t="s">
        <v>45</v>
      </c>
      <c r="Z93" s="31">
        <f t="shared" si="10"/>
        <v>0</v>
      </c>
      <c r="AA93" s="31"/>
      <c r="AB93" s="31">
        <v>0</v>
      </c>
      <c r="AC93" s="31">
        <v>0</v>
      </c>
      <c r="AD93" s="30"/>
      <c r="AE93" s="30">
        <f>+'[1]DEP-FINAL'!K90</f>
        <v>0</v>
      </c>
      <c r="AF93" s="30">
        <v>0</v>
      </c>
      <c r="AG93" s="30">
        <f t="shared" si="11"/>
        <v>0</v>
      </c>
      <c r="AH93" s="30">
        <v>0</v>
      </c>
      <c r="AI93" s="30" t="str">
        <f>+'[1]DEP-FINAL'!G90</f>
        <v>NO RADICADO - TERMINOS DE TIEMPOS VENCIDOS</v>
      </c>
      <c r="AJ93" s="32"/>
      <c r="AK93" s="33"/>
    </row>
    <row r="94" spans="1:37" s="34" customFormat="1" x14ac:dyDescent="0.25">
      <c r="A94" s="23">
        <v>1</v>
      </c>
      <c r="B94" s="24" t="s">
        <v>44</v>
      </c>
      <c r="C94" s="23" t="str">
        <f>+'[1]DEP-FINAL'!A91</f>
        <v>4-00000003493262</v>
      </c>
      <c r="D94" s="23" t="str">
        <f>+'[1]DEP-FINAL'!B91</f>
        <v>4-00000003493262</v>
      </c>
      <c r="E94" s="25">
        <f>+'[1]DEP-FINAL'!C91</f>
        <v>41538</v>
      </c>
      <c r="F94" s="26">
        <f>+IF('[1]DEP-FINAL'!D91&gt;1,'[1]DEP-FINAL'!D91," ")</f>
        <v>41538</v>
      </c>
      <c r="G94" s="27">
        <f>'[1]DEP-FINAL'!F91</f>
        <v>40510</v>
      </c>
      <c r="H94" s="28">
        <v>0</v>
      </c>
      <c r="I94" s="28">
        <f>+'[1]DEP-FINAL'!M91+'[1]DEP-FINAL'!N91</f>
        <v>0</v>
      </c>
      <c r="J94" s="28">
        <f>+'[1]DEP-FINAL'!R91</f>
        <v>0</v>
      </c>
      <c r="K94" s="29">
        <f>+'[1]DEP-FINAL'!P91+'[1]DEP-FINAL'!Q91</f>
        <v>0</v>
      </c>
      <c r="L94" s="28">
        <v>0</v>
      </c>
      <c r="M94" s="28">
        <v>0</v>
      </c>
      <c r="N94" s="28">
        <f t="shared" si="6"/>
        <v>0</v>
      </c>
      <c r="O94" s="28">
        <f t="shared" si="7"/>
        <v>40510</v>
      </c>
      <c r="P94" s="24">
        <f>IF('[1]DEP-FINAL'!H91&gt;1,0,'[1]DEP-FINAL'!B91)</f>
        <v>0</v>
      </c>
      <c r="Q94" s="30">
        <f t="shared" si="8"/>
        <v>0</v>
      </c>
      <c r="R94" s="31">
        <f t="shared" si="9"/>
        <v>40510</v>
      </c>
      <c r="S94" s="31">
        <f>+'[1]DEP-FINAL'!J91</f>
        <v>0</v>
      </c>
      <c r="T94" s="23" t="s">
        <v>45</v>
      </c>
      <c r="U94" s="31">
        <f>+'[1]DEP-FINAL'!I91</f>
        <v>0</v>
      </c>
      <c r="V94" s="30"/>
      <c r="W94" s="23" t="s">
        <v>45</v>
      </c>
      <c r="X94" s="31">
        <f>+'[1]DEP-FINAL'!K91+'[1]DEP-FINAL'!L91</f>
        <v>0</v>
      </c>
      <c r="Y94" s="23" t="s">
        <v>45</v>
      </c>
      <c r="Z94" s="31">
        <f t="shared" si="10"/>
        <v>0</v>
      </c>
      <c r="AA94" s="31"/>
      <c r="AB94" s="31">
        <v>0</v>
      </c>
      <c r="AC94" s="31">
        <v>0</v>
      </c>
      <c r="AD94" s="30"/>
      <c r="AE94" s="30">
        <f>+'[1]DEP-FINAL'!K91</f>
        <v>0</v>
      </c>
      <c r="AF94" s="30">
        <v>0</v>
      </c>
      <c r="AG94" s="30">
        <f t="shared" si="11"/>
        <v>0</v>
      </c>
      <c r="AH94" s="30">
        <v>0</v>
      </c>
      <c r="AI94" s="30" t="str">
        <f>+'[1]DEP-FINAL'!G91</f>
        <v>NO RADICADO - TERMINOS DE TIEMPOS VENCIDOS</v>
      </c>
      <c r="AJ94" s="32"/>
      <c r="AK94" s="33"/>
    </row>
    <row r="95" spans="1:37" s="34" customFormat="1" x14ac:dyDescent="0.25">
      <c r="A95" s="23">
        <v>1</v>
      </c>
      <c r="B95" s="24" t="s">
        <v>44</v>
      </c>
      <c r="C95" s="23" t="str">
        <f>+'[1]DEP-FINAL'!A92</f>
        <v>4-00000003494295</v>
      </c>
      <c r="D95" s="23" t="str">
        <f>+'[1]DEP-FINAL'!B92</f>
        <v>4-00000003494295</v>
      </c>
      <c r="E95" s="25">
        <f>+'[1]DEP-FINAL'!C92</f>
        <v>41540</v>
      </c>
      <c r="F95" s="26">
        <f>+IF('[1]DEP-FINAL'!D92&gt;1,'[1]DEP-FINAL'!D92," ")</f>
        <v>41540</v>
      </c>
      <c r="G95" s="27">
        <f>'[1]DEP-FINAL'!F92</f>
        <v>108463</v>
      </c>
      <c r="H95" s="28">
        <v>0</v>
      </c>
      <c r="I95" s="28">
        <f>+'[1]DEP-FINAL'!M92+'[1]DEP-FINAL'!N92</f>
        <v>0</v>
      </c>
      <c r="J95" s="28">
        <f>+'[1]DEP-FINAL'!R92</f>
        <v>0</v>
      </c>
      <c r="K95" s="29">
        <f>+'[1]DEP-FINAL'!P92+'[1]DEP-FINAL'!Q92</f>
        <v>0</v>
      </c>
      <c r="L95" s="28">
        <v>0</v>
      </c>
      <c r="M95" s="28">
        <v>0</v>
      </c>
      <c r="N95" s="28">
        <f t="shared" si="6"/>
        <v>0</v>
      </c>
      <c r="O95" s="28">
        <f t="shared" si="7"/>
        <v>108463</v>
      </c>
      <c r="P95" s="24">
        <f>IF('[1]DEP-FINAL'!H92&gt;1,0,'[1]DEP-FINAL'!B92)</f>
        <v>0</v>
      </c>
      <c r="Q95" s="30">
        <f t="shared" si="8"/>
        <v>0</v>
      </c>
      <c r="R95" s="31">
        <f t="shared" si="9"/>
        <v>108463</v>
      </c>
      <c r="S95" s="31">
        <f>+'[1]DEP-FINAL'!J92</f>
        <v>0</v>
      </c>
      <c r="T95" s="23" t="s">
        <v>45</v>
      </c>
      <c r="U95" s="31">
        <f>+'[1]DEP-FINAL'!I92</f>
        <v>0</v>
      </c>
      <c r="V95" s="30"/>
      <c r="W95" s="23" t="s">
        <v>45</v>
      </c>
      <c r="X95" s="31">
        <f>+'[1]DEP-FINAL'!K92+'[1]DEP-FINAL'!L92</f>
        <v>0</v>
      </c>
      <c r="Y95" s="23" t="s">
        <v>45</v>
      </c>
      <c r="Z95" s="31">
        <f t="shared" si="10"/>
        <v>0</v>
      </c>
      <c r="AA95" s="31"/>
      <c r="AB95" s="31">
        <v>0</v>
      </c>
      <c r="AC95" s="31">
        <v>0</v>
      </c>
      <c r="AD95" s="30"/>
      <c r="AE95" s="30">
        <f>+'[1]DEP-FINAL'!K92</f>
        <v>0</v>
      </c>
      <c r="AF95" s="30">
        <v>0</v>
      </c>
      <c r="AG95" s="30">
        <f t="shared" si="11"/>
        <v>0</v>
      </c>
      <c r="AH95" s="30">
        <v>0</v>
      </c>
      <c r="AI95" s="30" t="str">
        <f>+'[1]DEP-FINAL'!G92</f>
        <v>NO RADICADO - TERMINOS DE TIEMPOS VENCIDOS</v>
      </c>
      <c r="AJ95" s="32"/>
      <c r="AK95" s="33"/>
    </row>
    <row r="96" spans="1:37" s="34" customFormat="1" x14ac:dyDescent="0.25">
      <c r="A96" s="23">
        <v>1</v>
      </c>
      <c r="B96" s="24" t="s">
        <v>44</v>
      </c>
      <c r="C96" s="23" t="str">
        <f>+'[1]DEP-FINAL'!A93</f>
        <v>4-00000003572807</v>
      </c>
      <c r="D96" s="23" t="str">
        <f>+'[1]DEP-FINAL'!B93</f>
        <v>4-00000003572807</v>
      </c>
      <c r="E96" s="25">
        <f>+'[1]DEP-FINAL'!C93</f>
        <v>41640</v>
      </c>
      <c r="F96" s="26">
        <f>+IF('[1]DEP-FINAL'!D93&gt;1,'[1]DEP-FINAL'!D93," ")</f>
        <v>41640</v>
      </c>
      <c r="G96" s="27">
        <f>'[1]DEP-FINAL'!F93</f>
        <v>174243</v>
      </c>
      <c r="H96" s="28">
        <v>0</v>
      </c>
      <c r="I96" s="28">
        <f>+'[1]DEP-FINAL'!M93+'[1]DEP-FINAL'!N93</f>
        <v>0</v>
      </c>
      <c r="J96" s="28">
        <f>+'[1]DEP-FINAL'!R93</f>
        <v>0</v>
      </c>
      <c r="K96" s="29">
        <f>+'[1]DEP-FINAL'!P93+'[1]DEP-FINAL'!Q93</f>
        <v>0</v>
      </c>
      <c r="L96" s="28">
        <v>0</v>
      </c>
      <c r="M96" s="28">
        <v>0</v>
      </c>
      <c r="N96" s="28">
        <f t="shared" si="6"/>
        <v>0</v>
      </c>
      <c r="O96" s="28">
        <f t="shared" si="7"/>
        <v>174243</v>
      </c>
      <c r="P96" s="24">
        <f>IF('[1]DEP-FINAL'!H93&gt;1,0,'[1]DEP-FINAL'!B93)</f>
        <v>0</v>
      </c>
      <c r="Q96" s="30">
        <f t="shared" si="8"/>
        <v>0</v>
      </c>
      <c r="R96" s="31">
        <f t="shared" si="9"/>
        <v>174243</v>
      </c>
      <c r="S96" s="31">
        <f>+'[1]DEP-FINAL'!J93</f>
        <v>0</v>
      </c>
      <c r="T96" s="23" t="s">
        <v>45</v>
      </c>
      <c r="U96" s="31">
        <f>+'[1]DEP-FINAL'!I93</f>
        <v>0</v>
      </c>
      <c r="V96" s="30"/>
      <c r="W96" s="23" t="s">
        <v>45</v>
      </c>
      <c r="X96" s="31">
        <f>+'[1]DEP-FINAL'!K93+'[1]DEP-FINAL'!L93</f>
        <v>0</v>
      </c>
      <c r="Y96" s="23" t="s">
        <v>45</v>
      </c>
      <c r="Z96" s="31">
        <f t="shared" si="10"/>
        <v>0</v>
      </c>
      <c r="AA96" s="31"/>
      <c r="AB96" s="31">
        <v>0</v>
      </c>
      <c r="AC96" s="31">
        <v>0</v>
      </c>
      <c r="AD96" s="30"/>
      <c r="AE96" s="30">
        <f>+'[1]DEP-FINAL'!K93</f>
        <v>0</v>
      </c>
      <c r="AF96" s="30">
        <v>0</v>
      </c>
      <c r="AG96" s="30">
        <f t="shared" si="11"/>
        <v>0</v>
      </c>
      <c r="AH96" s="30">
        <v>0</v>
      </c>
      <c r="AI96" s="30" t="str">
        <f>+'[1]DEP-FINAL'!G93</f>
        <v>NO RADICADO - TERMINOS DE TIEMPOS VENCIDOS</v>
      </c>
      <c r="AJ96" s="32"/>
      <c r="AK96" s="33"/>
    </row>
    <row r="97" spans="1:37" s="34" customFormat="1" x14ac:dyDescent="0.25">
      <c r="A97" s="23">
        <v>1</v>
      </c>
      <c r="B97" s="24" t="s">
        <v>44</v>
      </c>
      <c r="C97" s="23" t="str">
        <f>+'[1]DEP-FINAL'!A94</f>
        <v>4-00000003574149</v>
      </c>
      <c r="D97" s="23" t="str">
        <f>+'[1]DEP-FINAL'!B94</f>
        <v>4-00000003574149</v>
      </c>
      <c r="E97" s="25">
        <f>+'[1]DEP-FINAL'!C94</f>
        <v>41643</v>
      </c>
      <c r="F97" s="26">
        <f>+IF('[1]DEP-FINAL'!D94&gt;1,'[1]DEP-FINAL'!D94," ")</f>
        <v>41643</v>
      </c>
      <c r="G97" s="27">
        <f>'[1]DEP-FINAL'!F94</f>
        <v>1437239</v>
      </c>
      <c r="H97" s="28">
        <v>0</v>
      </c>
      <c r="I97" s="28">
        <f>+'[1]DEP-FINAL'!M94+'[1]DEP-FINAL'!N94</f>
        <v>0</v>
      </c>
      <c r="J97" s="28">
        <f>+'[1]DEP-FINAL'!R94</f>
        <v>0</v>
      </c>
      <c r="K97" s="29">
        <f>+'[1]DEP-FINAL'!P94+'[1]DEP-FINAL'!Q94</f>
        <v>0</v>
      </c>
      <c r="L97" s="28">
        <v>0</v>
      </c>
      <c r="M97" s="28">
        <v>0</v>
      </c>
      <c r="N97" s="28">
        <f t="shared" si="6"/>
        <v>0</v>
      </c>
      <c r="O97" s="28">
        <f t="shared" si="7"/>
        <v>1437239</v>
      </c>
      <c r="P97" s="24">
        <f>IF('[1]DEP-FINAL'!H94&gt;1,0,'[1]DEP-FINAL'!B94)</f>
        <v>0</v>
      </c>
      <c r="Q97" s="30">
        <f t="shared" si="8"/>
        <v>0</v>
      </c>
      <c r="R97" s="31">
        <f t="shared" si="9"/>
        <v>1437239</v>
      </c>
      <c r="S97" s="31">
        <f>+'[1]DEP-FINAL'!J94</f>
        <v>0</v>
      </c>
      <c r="T97" s="23" t="s">
        <v>45</v>
      </c>
      <c r="U97" s="31">
        <f>+'[1]DEP-FINAL'!I94</f>
        <v>0</v>
      </c>
      <c r="V97" s="30"/>
      <c r="W97" s="23" t="s">
        <v>45</v>
      </c>
      <c r="X97" s="31">
        <f>+'[1]DEP-FINAL'!K94+'[1]DEP-FINAL'!L94</f>
        <v>0</v>
      </c>
      <c r="Y97" s="23" t="s">
        <v>45</v>
      </c>
      <c r="Z97" s="31">
        <f t="shared" si="10"/>
        <v>0</v>
      </c>
      <c r="AA97" s="31"/>
      <c r="AB97" s="31">
        <v>0</v>
      </c>
      <c r="AC97" s="31">
        <v>0</v>
      </c>
      <c r="AD97" s="30"/>
      <c r="AE97" s="30">
        <f>+'[1]DEP-FINAL'!K94</f>
        <v>0</v>
      </c>
      <c r="AF97" s="30">
        <v>0</v>
      </c>
      <c r="AG97" s="30">
        <f t="shared" si="11"/>
        <v>0</v>
      </c>
      <c r="AH97" s="30">
        <v>0</v>
      </c>
      <c r="AI97" s="30" t="str">
        <f>+'[1]DEP-FINAL'!G94</f>
        <v>NO RADICADO - TERMINOS DE TIEMPOS VENCIDOS</v>
      </c>
      <c r="AJ97" s="32"/>
      <c r="AK97" s="33"/>
    </row>
    <row r="98" spans="1:37" s="34" customFormat="1" x14ac:dyDescent="0.25">
      <c r="A98" s="23">
        <v>1</v>
      </c>
      <c r="B98" s="24" t="s">
        <v>44</v>
      </c>
      <c r="C98" s="23" t="str">
        <f>+'[1]DEP-FINAL'!A95</f>
        <v>4-00000003580276</v>
      </c>
      <c r="D98" s="23" t="str">
        <f>+'[1]DEP-FINAL'!B95</f>
        <v>4-00000003580276</v>
      </c>
      <c r="E98" s="25">
        <f>+'[1]DEP-FINAL'!C95</f>
        <v>41652</v>
      </c>
      <c r="F98" s="26">
        <f>+IF('[1]DEP-FINAL'!D95&gt;1,'[1]DEP-FINAL'!D95," ")</f>
        <v>41652</v>
      </c>
      <c r="G98" s="27">
        <f>'[1]DEP-FINAL'!F95</f>
        <v>331876</v>
      </c>
      <c r="H98" s="28">
        <v>0</v>
      </c>
      <c r="I98" s="28">
        <f>+'[1]DEP-FINAL'!M95+'[1]DEP-FINAL'!N95</f>
        <v>0</v>
      </c>
      <c r="J98" s="28">
        <f>+'[1]DEP-FINAL'!R95</f>
        <v>0</v>
      </c>
      <c r="K98" s="29">
        <f>+'[1]DEP-FINAL'!P95+'[1]DEP-FINAL'!Q95</f>
        <v>0</v>
      </c>
      <c r="L98" s="28">
        <v>0</v>
      </c>
      <c r="M98" s="28">
        <v>0</v>
      </c>
      <c r="N98" s="28">
        <f t="shared" si="6"/>
        <v>0</v>
      </c>
      <c r="O98" s="28">
        <f t="shared" si="7"/>
        <v>331876</v>
      </c>
      <c r="P98" s="24">
        <f>IF('[1]DEP-FINAL'!H95&gt;1,0,'[1]DEP-FINAL'!B95)</f>
        <v>0</v>
      </c>
      <c r="Q98" s="30">
        <f t="shared" si="8"/>
        <v>0</v>
      </c>
      <c r="R98" s="31">
        <f t="shared" si="9"/>
        <v>331876</v>
      </c>
      <c r="S98" s="31">
        <f>+'[1]DEP-FINAL'!J95</f>
        <v>0</v>
      </c>
      <c r="T98" s="23" t="s">
        <v>45</v>
      </c>
      <c r="U98" s="31">
        <f>+'[1]DEP-FINAL'!I95</f>
        <v>0</v>
      </c>
      <c r="V98" s="30"/>
      <c r="W98" s="23" t="s">
        <v>45</v>
      </c>
      <c r="X98" s="31">
        <f>+'[1]DEP-FINAL'!K95+'[1]DEP-FINAL'!L95</f>
        <v>0</v>
      </c>
      <c r="Y98" s="23" t="s">
        <v>45</v>
      </c>
      <c r="Z98" s="31">
        <f t="shared" si="10"/>
        <v>0</v>
      </c>
      <c r="AA98" s="31"/>
      <c r="AB98" s="31">
        <v>0</v>
      </c>
      <c r="AC98" s="31">
        <v>0</v>
      </c>
      <c r="AD98" s="30"/>
      <c r="AE98" s="30">
        <f>+'[1]DEP-FINAL'!K95</f>
        <v>0</v>
      </c>
      <c r="AF98" s="30">
        <v>0</v>
      </c>
      <c r="AG98" s="30">
        <f t="shared" si="11"/>
        <v>0</v>
      </c>
      <c r="AH98" s="30">
        <v>0</v>
      </c>
      <c r="AI98" s="30" t="str">
        <f>+'[1]DEP-FINAL'!G95</f>
        <v>NO RADICADO - TERMINOS DE TIEMPOS VENCIDOS</v>
      </c>
      <c r="AJ98" s="32"/>
      <c r="AK98" s="33"/>
    </row>
    <row r="99" spans="1:37" s="34" customFormat="1" x14ac:dyDescent="0.25">
      <c r="A99" s="23">
        <v>1</v>
      </c>
      <c r="B99" s="24" t="s">
        <v>44</v>
      </c>
      <c r="C99" s="23" t="str">
        <f>+'[1]DEP-FINAL'!A96</f>
        <v>4-00000003606944</v>
      </c>
      <c r="D99" s="23" t="str">
        <f>+'[1]DEP-FINAL'!B96</f>
        <v>4-00000003606944</v>
      </c>
      <c r="E99" s="25">
        <f>+'[1]DEP-FINAL'!C96</f>
        <v>41681</v>
      </c>
      <c r="F99" s="26">
        <f>+IF('[1]DEP-FINAL'!D96&gt;1,'[1]DEP-FINAL'!D96," ")</f>
        <v>41681</v>
      </c>
      <c r="G99" s="27">
        <f>'[1]DEP-FINAL'!F96</f>
        <v>544142</v>
      </c>
      <c r="H99" s="28">
        <v>0</v>
      </c>
      <c r="I99" s="28">
        <f>+'[1]DEP-FINAL'!M96+'[1]DEP-FINAL'!N96</f>
        <v>0</v>
      </c>
      <c r="J99" s="28">
        <f>+'[1]DEP-FINAL'!R96</f>
        <v>0</v>
      </c>
      <c r="K99" s="29">
        <f>+'[1]DEP-FINAL'!P96+'[1]DEP-FINAL'!Q96</f>
        <v>0</v>
      </c>
      <c r="L99" s="28">
        <v>0</v>
      </c>
      <c r="M99" s="28">
        <v>0</v>
      </c>
      <c r="N99" s="28">
        <f t="shared" si="6"/>
        <v>0</v>
      </c>
      <c r="O99" s="28">
        <f t="shared" si="7"/>
        <v>544142</v>
      </c>
      <c r="P99" s="24">
        <f>IF('[1]DEP-FINAL'!H96&gt;1,0,'[1]DEP-FINAL'!B96)</f>
        <v>0</v>
      </c>
      <c r="Q99" s="30">
        <f t="shared" si="8"/>
        <v>0</v>
      </c>
      <c r="R99" s="31">
        <f t="shared" si="9"/>
        <v>544142</v>
      </c>
      <c r="S99" s="31">
        <f>+'[1]DEP-FINAL'!J96</f>
        <v>0</v>
      </c>
      <c r="T99" s="23" t="s">
        <v>45</v>
      </c>
      <c r="U99" s="31">
        <f>+'[1]DEP-FINAL'!I96</f>
        <v>0</v>
      </c>
      <c r="V99" s="30"/>
      <c r="W99" s="23" t="s">
        <v>45</v>
      </c>
      <c r="X99" s="31">
        <f>+'[1]DEP-FINAL'!K96+'[1]DEP-FINAL'!L96</f>
        <v>0</v>
      </c>
      <c r="Y99" s="23" t="s">
        <v>45</v>
      </c>
      <c r="Z99" s="31">
        <f t="shared" si="10"/>
        <v>0</v>
      </c>
      <c r="AA99" s="31"/>
      <c r="AB99" s="31">
        <v>0</v>
      </c>
      <c r="AC99" s="31">
        <v>0</v>
      </c>
      <c r="AD99" s="30"/>
      <c r="AE99" s="30">
        <f>+'[1]DEP-FINAL'!K96</f>
        <v>0</v>
      </c>
      <c r="AF99" s="30">
        <v>0</v>
      </c>
      <c r="AG99" s="30">
        <f t="shared" si="11"/>
        <v>0</v>
      </c>
      <c r="AH99" s="30">
        <v>0</v>
      </c>
      <c r="AI99" s="30" t="str">
        <f>+'[1]DEP-FINAL'!G96</f>
        <v>NO RADICADO - TERMINOS DE TIEMPOS VENCIDOS</v>
      </c>
      <c r="AJ99" s="32"/>
      <c r="AK99" s="33"/>
    </row>
    <row r="100" spans="1:37" s="34" customFormat="1" x14ac:dyDescent="0.25">
      <c r="A100" s="23">
        <v>1</v>
      </c>
      <c r="B100" s="24" t="s">
        <v>44</v>
      </c>
      <c r="C100" s="23" t="str">
        <f>+'[1]DEP-FINAL'!A97</f>
        <v>4-00000003633621</v>
      </c>
      <c r="D100" s="23" t="str">
        <f>+'[1]DEP-FINAL'!B97</f>
        <v>4-00000003633621</v>
      </c>
      <c r="E100" s="25">
        <f>+'[1]DEP-FINAL'!C97</f>
        <v>41708</v>
      </c>
      <c r="F100" s="26">
        <f>+IF('[1]DEP-FINAL'!D97&gt;1,'[1]DEP-FINAL'!D97," ")</f>
        <v>41708</v>
      </c>
      <c r="G100" s="27">
        <f>'[1]DEP-FINAL'!F97</f>
        <v>959834</v>
      </c>
      <c r="H100" s="28">
        <v>0</v>
      </c>
      <c r="I100" s="28">
        <f>+'[1]DEP-FINAL'!M97+'[1]DEP-FINAL'!N97</f>
        <v>0</v>
      </c>
      <c r="J100" s="28">
        <f>+'[1]DEP-FINAL'!R97</f>
        <v>0</v>
      </c>
      <c r="K100" s="29">
        <f>+'[1]DEP-FINAL'!P97+'[1]DEP-FINAL'!Q97</f>
        <v>0</v>
      </c>
      <c r="L100" s="28">
        <v>0</v>
      </c>
      <c r="M100" s="28">
        <v>0</v>
      </c>
      <c r="N100" s="28">
        <f t="shared" si="6"/>
        <v>0</v>
      </c>
      <c r="O100" s="28">
        <f t="shared" si="7"/>
        <v>959834</v>
      </c>
      <c r="P100" s="24">
        <f>IF('[1]DEP-FINAL'!H97&gt;1,0,'[1]DEP-FINAL'!B97)</f>
        <v>0</v>
      </c>
      <c r="Q100" s="30">
        <f t="shared" si="8"/>
        <v>0</v>
      </c>
      <c r="R100" s="31">
        <f t="shared" si="9"/>
        <v>959834</v>
      </c>
      <c r="S100" s="31">
        <f>+'[1]DEP-FINAL'!J97</f>
        <v>0</v>
      </c>
      <c r="T100" s="23" t="s">
        <v>45</v>
      </c>
      <c r="U100" s="31">
        <f>+'[1]DEP-FINAL'!I97</f>
        <v>0</v>
      </c>
      <c r="V100" s="30"/>
      <c r="W100" s="23" t="s">
        <v>45</v>
      </c>
      <c r="X100" s="31">
        <f>+'[1]DEP-FINAL'!K97+'[1]DEP-FINAL'!L97</f>
        <v>0</v>
      </c>
      <c r="Y100" s="23" t="s">
        <v>45</v>
      </c>
      <c r="Z100" s="31">
        <f t="shared" si="10"/>
        <v>0</v>
      </c>
      <c r="AA100" s="31"/>
      <c r="AB100" s="31">
        <v>0</v>
      </c>
      <c r="AC100" s="31">
        <v>0</v>
      </c>
      <c r="AD100" s="30"/>
      <c r="AE100" s="30">
        <f>+'[1]DEP-FINAL'!K97</f>
        <v>0</v>
      </c>
      <c r="AF100" s="30">
        <v>0</v>
      </c>
      <c r="AG100" s="30">
        <f t="shared" si="11"/>
        <v>0</v>
      </c>
      <c r="AH100" s="30">
        <v>0</v>
      </c>
      <c r="AI100" s="30" t="str">
        <f>+'[1]DEP-FINAL'!G97</f>
        <v>NO RADICADO - TERMINOS DE TIEMPOS VENCIDOS</v>
      </c>
      <c r="AJ100" s="32"/>
      <c r="AK100" s="33"/>
    </row>
    <row r="101" spans="1:37" s="34" customFormat="1" x14ac:dyDescent="0.25">
      <c r="A101" s="23">
        <v>1</v>
      </c>
      <c r="B101" s="24" t="s">
        <v>44</v>
      </c>
      <c r="C101" s="23" t="str">
        <f>+'[1]DEP-FINAL'!A98</f>
        <v>4-00000003648293</v>
      </c>
      <c r="D101" s="23" t="str">
        <f>+'[1]DEP-FINAL'!B98</f>
        <v>4-00000003648293</v>
      </c>
      <c r="E101" s="25">
        <f>+'[1]DEP-FINAL'!C98</f>
        <v>41723</v>
      </c>
      <c r="F101" s="26">
        <f>+IF('[1]DEP-FINAL'!D98&gt;1,'[1]DEP-FINAL'!D98," ")</f>
        <v>41723</v>
      </c>
      <c r="G101" s="27">
        <f>'[1]DEP-FINAL'!F98</f>
        <v>24700</v>
      </c>
      <c r="H101" s="28">
        <v>0</v>
      </c>
      <c r="I101" s="28">
        <f>+'[1]DEP-FINAL'!M98+'[1]DEP-FINAL'!N98</f>
        <v>0</v>
      </c>
      <c r="J101" s="28">
        <f>+'[1]DEP-FINAL'!R98</f>
        <v>0</v>
      </c>
      <c r="K101" s="29">
        <f>+'[1]DEP-FINAL'!P98+'[1]DEP-FINAL'!Q98</f>
        <v>0</v>
      </c>
      <c r="L101" s="28">
        <v>0</v>
      </c>
      <c r="M101" s="28">
        <v>0</v>
      </c>
      <c r="N101" s="28">
        <f t="shared" si="6"/>
        <v>0</v>
      </c>
      <c r="O101" s="28">
        <f t="shared" si="7"/>
        <v>24700</v>
      </c>
      <c r="P101" s="24">
        <f>IF('[1]DEP-FINAL'!H98&gt;1,0,'[1]DEP-FINAL'!B98)</f>
        <v>0</v>
      </c>
      <c r="Q101" s="30">
        <f t="shared" si="8"/>
        <v>0</v>
      </c>
      <c r="R101" s="31">
        <f t="shared" si="9"/>
        <v>24700</v>
      </c>
      <c r="S101" s="31">
        <f>+'[1]DEP-FINAL'!J98</f>
        <v>0</v>
      </c>
      <c r="T101" s="23" t="s">
        <v>45</v>
      </c>
      <c r="U101" s="31">
        <f>+'[1]DEP-FINAL'!I98</f>
        <v>0</v>
      </c>
      <c r="V101" s="30"/>
      <c r="W101" s="23" t="s">
        <v>45</v>
      </c>
      <c r="X101" s="31">
        <f>+'[1]DEP-FINAL'!K98+'[1]DEP-FINAL'!L98</f>
        <v>0</v>
      </c>
      <c r="Y101" s="23" t="s">
        <v>45</v>
      </c>
      <c r="Z101" s="31">
        <f t="shared" si="10"/>
        <v>0</v>
      </c>
      <c r="AA101" s="31"/>
      <c r="AB101" s="31">
        <v>0</v>
      </c>
      <c r="AC101" s="31">
        <v>0</v>
      </c>
      <c r="AD101" s="30"/>
      <c r="AE101" s="30">
        <f>+'[1]DEP-FINAL'!K98</f>
        <v>0</v>
      </c>
      <c r="AF101" s="30">
        <v>0</v>
      </c>
      <c r="AG101" s="30">
        <f t="shared" si="11"/>
        <v>0</v>
      </c>
      <c r="AH101" s="30">
        <v>0</v>
      </c>
      <c r="AI101" s="30" t="str">
        <f>+'[1]DEP-FINAL'!G98</f>
        <v>NO RADICADO - TERMINOS DE TIEMPOS VENCIDOS</v>
      </c>
      <c r="AJ101" s="32"/>
      <c r="AK101" s="33"/>
    </row>
    <row r="102" spans="1:37" s="34" customFormat="1" x14ac:dyDescent="0.25">
      <c r="A102" s="23">
        <v>1</v>
      </c>
      <c r="B102" s="24" t="s">
        <v>44</v>
      </c>
      <c r="C102" s="23" t="str">
        <f>+'[1]DEP-FINAL'!A99</f>
        <v>4-00000003654508</v>
      </c>
      <c r="D102" s="23" t="str">
        <f>+'[1]DEP-FINAL'!B99</f>
        <v>4-00000003654508</v>
      </c>
      <c r="E102" s="25">
        <f>+'[1]DEP-FINAL'!C99</f>
        <v>41730</v>
      </c>
      <c r="F102" s="26">
        <f>+IF('[1]DEP-FINAL'!D99&gt;1,'[1]DEP-FINAL'!D99," ")</f>
        <v>41730</v>
      </c>
      <c r="G102" s="27">
        <f>'[1]DEP-FINAL'!F99</f>
        <v>24700</v>
      </c>
      <c r="H102" s="28">
        <v>0</v>
      </c>
      <c r="I102" s="28">
        <f>+'[1]DEP-FINAL'!M99+'[1]DEP-FINAL'!N99</f>
        <v>0</v>
      </c>
      <c r="J102" s="28">
        <f>+'[1]DEP-FINAL'!R99</f>
        <v>0</v>
      </c>
      <c r="K102" s="29">
        <f>+'[1]DEP-FINAL'!P99+'[1]DEP-FINAL'!Q99</f>
        <v>0</v>
      </c>
      <c r="L102" s="28">
        <v>0</v>
      </c>
      <c r="M102" s="28">
        <v>0</v>
      </c>
      <c r="N102" s="28">
        <f t="shared" si="6"/>
        <v>0</v>
      </c>
      <c r="O102" s="28">
        <f t="shared" si="7"/>
        <v>24700</v>
      </c>
      <c r="P102" s="24">
        <f>IF('[1]DEP-FINAL'!H99&gt;1,0,'[1]DEP-FINAL'!B99)</f>
        <v>0</v>
      </c>
      <c r="Q102" s="30">
        <f t="shared" si="8"/>
        <v>0</v>
      </c>
      <c r="R102" s="31">
        <f t="shared" si="9"/>
        <v>24700</v>
      </c>
      <c r="S102" s="31">
        <f>+'[1]DEP-FINAL'!J99</f>
        <v>0</v>
      </c>
      <c r="T102" s="23" t="s">
        <v>45</v>
      </c>
      <c r="U102" s="31">
        <f>+'[1]DEP-FINAL'!I99</f>
        <v>0</v>
      </c>
      <c r="V102" s="30"/>
      <c r="W102" s="23" t="s">
        <v>45</v>
      </c>
      <c r="X102" s="31">
        <f>+'[1]DEP-FINAL'!K99+'[1]DEP-FINAL'!L99</f>
        <v>0</v>
      </c>
      <c r="Y102" s="23" t="s">
        <v>45</v>
      </c>
      <c r="Z102" s="31">
        <f t="shared" si="10"/>
        <v>0</v>
      </c>
      <c r="AA102" s="31"/>
      <c r="AB102" s="31">
        <v>0</v>
      </c>
      <c r="AC102" s="31">
        <v>0</v>
      </c>
      <c r="AD102" s="30"/>
      <c r="AE102" s="30">
        <f>+'[1]DEP-FINAL'!K99</f>
        <v>0</v>
      </c>
      <c r="AF102" s="30">
        <v>0</v>
      </c>
      <c r="AG102" s="30">
        <f t="shared" si="11"/>
        <v>0</v>
      </c>
      <c r="AH102" s="30">
        <v>0</v>
      </c>
      <c r="AI102" s="30" t="str">
        <f>+'[1]DEP-FINAL'!G99</f>
        <v>NO RADICADO - TERMINOS DE TIEMPOS VENCIDOS</v>
      </c>
      <c r="AJ102" s="32"/>
      <c r="AK102" s="33"/>
    </row>
    <row r="103" spans="1:37" s="34" customFormat="1" x14ac:dyDescent="0.25">
      <c r="A103" s="23">
        <v>1</v>
      </c>
      <c r="B103" s="24" t="s">
        <v>44</v>
      </c>
      <c r="C103" s="23" t="str">
        <f>+'[1]DEP-FINAL'!A100</f>
        <v>4-00000003656809</v>
      </c>
      <c r="D103" s="23" t="str">
        <f>+'[1]DEP-FINAL'!B100</f>
        <v>4-00000003656809</v>
      </c>
      <c r="E103" s="25">
        <f>+'[1]DEP-FINAL'!C100</f>
        <v>41731</v>
      </c>
      <c r="F103" s="26">
        <f>+IF('[1]DEP-FINAL'!D100&gt;1,'[1]DEP-FINAL'!D100," ")</f>
        <v>41731</v>
      </c>
      <c r="G103" s="27">
        <f>'[1]DEP-FINAL'!F100</f>
        <v>24700</v>
      </c>
      <c r="H103" s="28">
        <v>0</v>
      </c>
      <c r="I103" s="28">
        <f>+'[1]DEP-FINAL'!M100+'[1]DEP-FINAL'!N100</f>
        <v>0</v>
      </c>
      <c r="J103" s="28">
        <f>+'[1]DEP-FINAL'!R100</f>
        <v>0</v>
      </c>
      <c r="K103" s="29">
        <f>+'[1]DEP-FINAL'!P100+'[1]DEP-FINAL'!Q100</f>
        <v>0</v>
      </c>
      <c r="L103" s="28">
        <v>0</v>
      </c>
      <c r="M103" s="28">
        <v>0</v>
      </c>
      <c r="N103" s="28">
        <f t="shared" si="6"/>
        <v>0</v>
      </c>
      <c r="O103" s="28">
        <f t="shared" si="7"/>
        <v>24700</v>
      </c>
      <c r="P103" s="24">
        <f>IF('[1]DEP-FINAL'!H100&gt;1,0,'[1]DEP-FINAL'!B100)</f>
        <v>0</v>
      </c>
      <c r="Q103" s="30">
        <f t="shared" si="8"/>
        <v>0</v>
      </c>
      <c r="R103" s="31">
        <f t="shared" si="9"/>
        <v>24700</v>
      </c>
      <c r="S103" s="31">
        <f>+'[1]DEP-FINAL'!J100</f>
        <v>0</v>
      </c>
      <c r="T103" s="23" t="s">
        <v>45</v>
      </c>
      <c r="U103" s="31">
        <f>+'[1]DEP-FINAL'!I100</f>
        <v>0</v>
      </c>
      <c r="V103" s="30"/>
      <c r="W103" s="23" t="s">
        <v>45</v>
      </c>
      <c r="X103" s="31">
        <f>+'[1]DEP-FINAL'!K100+'[1]DEP-FINAL'!L100</f>
        <v>0</v>
      </c>
      <c r="Y103" s="23" t="s">
        <v>45</v>
      </c>
      <c r="Z103" s="31">
        <f t="shared" si="10"/>
        <v>0</v>
      </c>
      <c r="AA103" s="31"/>
      <c r="AB103" s="31">
        <v>0</v>
      </c>
      <c r="AC103" s="31">
        <v>0</v>
      </c>
      <c r="AD103" s="30"/>
      <c r="AE103" s="30">
        <f>+'[1]DEP-FINAL'!K100</f>
        <v>0</v>
      </c>
      <c r="AF103" s="30">
        <v>0</v>
      </c>
      <c r="AG103" s="30">
        <f t="shared" si="11"/>
        <v>0</v>
      </c>
      <c r="AH103" s="30">
        <v>0</v>
      </c>
      <c r="AI103" s="30" t="str">
        <f>+'[1]DEP-FINAL'!G100</f>
        <v>NO RADICADO - TERMINOS DE TIEMPOS VENCIDOS</v>
      </c>
      <c r="AJ103" s="32"/>
      <c r="AK103" s="33"/>
    </row>
    <row r="104" spans="1:37" s="34" customFormat="1" x14ac:dyDescent="0.25">
      <c r="A104" s="23">
        <v>1</v>
      </c>
      <c r="B104" s="24" t="s">
        <v>44</v>
      </c>
      <c r="C104" s="23" t="str">
        <f>+'[1]DEP-FINAL'!A101</f>
        <v>4-00000003657244</v>
      </c>
      <c r="D104" s="23" t="str">
        <f>+'[1]DEP-FINAL'!B101</f>
        <v>4-00000003657244</v>
      </c>
      <c r="E104" s="25">
        <f>+'[1]DEP-FINAL'!C101</f>
        <v>41731</v>
      </c>
      <c r="F104" s="26">
        <f>+IF('[1]DEP-FINAL'!D101&gt;1,'[1]DEP-FINAL'!D101," ")</f>
        <v>41731</v>
      </c>
      <c r="G104" s="27">
        <f>'[1]DEP-FINAL'!F101</f>
        <v>24700</v>
      </c>
      <c r="H104" s="28">
        <v>0</v>
      </c>
      <c r="I104" s="28">
        <f>+'[1]DEP-FINAL'!M101+'[1]DEP-FINAL'!N101</f>
        <v>0</v>
      </c>
      <c r="J104" s="28">
        <f>+'[1]DEP-FINAL'!R101</f>
        <v>0</v>
      </c>
      <c r="K104" s="29">
        <f>+'[1]DEP-FINAL'!P101+'[1]DEP-FINAL'!Q101</f>
        <v>0</v>
      </c>
      <c r="L104" s="28">
        <v>0</v>
      </c>
      <c r="M104" s="28">
        <v>0</v>
      </c>
      <c r="N104" s="28">
        <f t="shared" si="6"/>
        <v>0</v>
      </c>
      <c r="O104" s="28">
        <f t="shared" si="7"/>
        <v>24700</v>
      </c>
      <c r="P104" s="24">
        <f>IF('[1]DEP-FINAL'!H101&gt;1,0,'[1]DEP-FINAL'!B101)</f>
        <v>0</v>
      </c>
      <c r="Q104" s="30">
        <f t="shared" si="8"/>
        <v>0</v>
      </c>
      <c r="R104" s="31">
        <f t="shared" si="9"/>
        <v>24700</v>
      </c>
      <c r="S104" s="31">
        <f>+'[1]DEP-FINAL'!J101</f>
        <v>0</v>
      </c>
      <c r="T104" s="23" t="s">
        <v>45</v>
      </c>
      <c r="U104" s="31">
        <f>+'[1]DEP-FINAL'!I101</f>
        <v>0</v>
      </c>
      <c r="V104" s="30"/>
      <c r="W104" s="23" t="s">
        <v>45</v>
      </c>
      <c r="X104" s="31">
        <f>+'[1]DEP-FINAL'!K101+'[1]DEP-FINAL'!L101</f>
        <v>0</v>
      </c>
      <c r="Y104" s="23" t="s">
        <v>45</v>
      </c>
      <c r="Z104" s="31">
        <f t="shared" si="10"/>
        <v>0</v>
      </c>
      <c r="AA104" s="31"/>
      <c r="AB104" s="31">
        <v>0</v>
      </c>
      <c r="AC104" s="31">
        <v>0</v>
      </c>
      <c r="AD104" s="30"/>
      <c r="AE104" s="30">
        <f>+'[1]DEP-FINAL'!K101</f>
        <v>0</v>
      </c>
      <c r="AF104" s="30">
        <v>0</v>
      </c>
      <c r="AG104" s="30">
        <f t="shared" si="11"/>
        <v>0</v>
      </c>
      <c r="AH104" s="30">
        <v>0</v>
      </c>
      <c r="AI104" s="30" t="str">
        <f>+'[1]DEP-FINAL'!G101</f>
        <v>NO RADICADO - TERMINOS DE TIEMPOS VENCIDOS</v>
      </c>
      <c r="AJ104" s="32"/>
      <c r="AK104" s="33"/>
    </row>
    <row r="105" spans="1:37" s="34" customFormat="1" x14ac:dyDescent="0.25">
      <c r="A105" s="23">
        <v>1</v>
      </c>
      <c r="B105" s="24" t="s">
        <v>44</v>
      </c>
      <c r="C105" s="23" t="str">
        <f>+'[1]DEP-FINAL'!A102</f>
        <v>4-00000003663567</v>
      </c>
      <c r="D105" s="23" t="str">
        <f>+'[1]DEP-FINAL'!B102</f>
        <v>4-00000003663567</v>
      </c>
      <c r="E105" s="25">
        <f>+'[1]DEP-FINAL'!C102</f>
        <v>41736</v>
      </c>
      <c r="F105" s="26">
        <f>+IF('[1]DEP-FINAL'!D102&gt;1,'[1]DEP-FINAL'!D102," ")</f>
        <v>41736</v>
      </c>
      <c r="G105" s="27">
        <f>'[1]DEP-FINAL'!F102</f>
        <v>76747</v>
      </c>
      <c r="H105" s="28">
        <v>0</v>
      </c>
      <c r="I105" s="28">
        <f>+'[1]DEP-FINAL'!M102+'[1]DEP-FINAL'!N102</f>
        <v>0</v>
      </c>
      <c r="J105" s="28">
        <f>+'[1]DEP-FINAL'!R102</f>
        <v>0</v>
      </c>
      <c r="K105" s="29">
        <f>+'[1]DEP-FINAL'!P102+'[1]DEP-FINAL'!Q102</f>
        <v>0</v>
      </c>
      <c r="L105" s="28">
        <v>0</v>
      </c>
      <c r="M105" s="28">
        <v>0</v>
      </c>
      <c r="N105" s="28">
        <f t="shared" si="6"/>
        <v>0</v>
      </c>
      <c r="O105" s="28">
        <f t="shared" si="7"/>
        <v>76747</v>
      </c>
      <c r="P105" s="24">
        <f>IF('[1]DEP-FINAL'!H102&gt;1,0,'[1]DEP-FINAL'!B102)</f>
        <v>0</v>
      </c>
      <c r="Q105" s="30">
        <f t="shared" si="8"/>
        <v>0</v>
      </c>
      <c r="R105" s="31">
        <f t="shared" si="9"/>
        <v>76747</v>
      </c>
      <c r="S105" s="31">
        <f>+'[1]DEP-FINAL'!J102</f>
        <v>0</v>
      </c>
      <c r="T105" s="23" t="s">
        <v>45</v>
      </c>
      <c r="U105" s="31">
        <f>+'[1]DEP-FINAL'!I102</f>
        <v>0</v>
      </c>
      <c r="V105" s="30"/>
      <c r="W105" s="23" t="s">
        <v>45</v>
      </c>
      <c r="X105" s="31">
        <f>+'[1]DEP-FINAL'!K102+'[1]DEP-FINAL'!L102</f>
        <v>0</v>
      </c>
      <c r="Y105" s="23" t="s">
        <v>45</v>
      </c>
      <c r="Z105" s="31">
        <f t="shared" si="10"/>
        <v>0</v>
      </c>
      <c r="AA105" s="31"/>
      <c r="AB105" s="31">
        <v>0</v>
      </c>
      <c r="AC105" s="31">
        <v>0</v>
      </c>
      <c r="AD105" s="30"/>
      <c r="AE105" s="30">
        <f>+'[1]DEP-FINAL'!K102</f>
        <v>0</v>
      </c>
      <c r="AF105" s="30">
        <v>0</v>
      </c>
      <c r="AG105" s="30">
        <f t="shared" si="11"/>
        <v>0</v>
      </c>
      <c r="AH105" s="30">
        <v>0</v>
      </c>
      <c r="AI105" s="30" t="str">
        <f>+'[1]DEP-FINAL'!G102</f>
        <v>NO RADICADO - TERMINOS DE TIEMPOS VENCIDOS</v>
      </c>
      <c r="AJ105" s="32"/>
      <c r="AK105" s="33"/>
    </row>
    <row r="106" spans="1:37" s="34" customFormat="1" x14ac:dyDescent="0.25">
      <c r="A106" s="23">
        <v>1</v>
      </c>
      <c r="B106" s="24" t="s">
        <v>44</v>
      </c>
      <c r="C106" s="23" t="str">
        <f>+'[1]DEP-FINAL'!A103</f>
        <v>4-00000003677184</v>
      </c>
      <c r="D106" s="23" t="str">
        <f>+'[1]DEP-FINAL'!B103</f>
        <v>4-00000003677184</v>
      </c>
      <c r="E106" s="25">
        <f>+'[1]DEP-FINAL'!C103</f>
        <v>41753</v>
      </c>
      <c r="F106" s="26">
        <f>+IF('[1]DEP-FINAL'!D103&gt;1,'[1]DEP-FINAL'!D103," ")</f>
        <v>41753</v>
      </c>
      <c r="G106" s="27">
        <f>'[1]DEP-FINAL'!F103</f>
        <v>48235</v>
      </c>
      <c r="H106" s="28">
        <v>0</v>
      </c>
      <c r="I106" s="28">
        <f>+'[1]DEP-FINAL'!M103+'[1]DEP-FINAL'!N103</f>
        <v>0</v>
      </c>
      <c r="J106" s="28">
        <f>+'[1]DEP-FINAL'!R103</f>
        <v>0</v>
      </c>
      <c r="K106" s="29">
        <f>+'[1]DEP-FINAL'!P103+'[1]DEP-FINAL'!Q103</f>
        <v>0</v>
      </c>
      <c r="L106" s="28">
        <v>0</v>
      </c>
      <c r="M106" s="28">
        <v>0</v>
      </c>
      <c r="N106" s="28">
        <f t="shared" si="6"/>
        <v>0</v>
      </c>
      <c r="O106" s="28">
        <f t="shared" si="7"/>
        <v>48235</v>
      </c>
      <c r="P106" s="24">
        <f>IF('[1]DEP-FINAL'!H103&gt;1,0,'[1]DEP-FINAL'!B103)</f>
        <v>0</v>
      </c>
      <c r="Q106" s="30">
        <f t="shared" si="8"/>
        <v>0</v>
      </c>
      <c r="R106" s="31">
        <f t="shared" si="9"/>
        <v>48235</v>
      </c>
      <c r="S106" s="31">
        <f>+'[1]DEP-FINAL'!J103</f>
        <v>0</v>
      </c>
      <c r="T106" s="23" t="s">
        <v>45</v>
      </c>
      <c r="U106" s="31">
        <f>+'[1]DEP-FINAL'!I103</f>
        <v>0</v>
      </c>
      <c r="V106" s="30"/>
      <c r="W106" s="23" t="s">
        <v>45</v>
      </c>
      <c r="X106" s="31">
        <f>+'[1]DEP-FINAL'!K103+'[1]DEP-FINAL'!L103</f>
        <v>0</v>
      </c>
      <c r="Y106" s="23" t="s">
        <v>45</v>
      </c>
      <c r="Z106" s="31">
        <f t="shared" si="10"/>
        <v>0</v>
      </c>
      <c r="AA106" s="31"/>
      <c r="AB106" s="31">
        <v>0</v>
      </c>
      <c r="AC106" s="31">
        <v>0</v>
      </c>
      <c r="AD106" s="30"/>
      <c r="AE106" s="30">
        <f>+'[1]DEP-FINAL'!K103</f>
        <v>0</v>
      </c>
      <c r="AF106" s="30">
        <v>0</v>
      </c>
      <c r="AG106" s="30">
        <f t="shared" si="11"/>
        <v>0</v>
      </c>
      <c r="AH106" s="30">
        <v>0</v>
      </c>
      <c r="AI106" s="30" t="str">
        <f>+'[1]DEP-FINAL'!G103</f>
        <v>NO RADICADO - TERMINOS DE TIEMPOS VENCIDOS</v>
      </c>
      <c r="AJ106" s="32"/>
      <c r="AK106" s="33"/>
    </row>
    <row r="107" spans="1:37" s="34" customFormat="1" x14ac:dyDescent="0.25">
      <c r="A107" s="23">
        <v>1</v>
      </c>
      <c r="B107" s="24" t="s">
        <v>44</v>
      </c>
      <c r="C107" s="23" t="str">
        <f>+'[1]DEP-FINAL'!A104</f>
        <v>4-00000003699649</v>
      </c>
      <c r="D107" s="23" t="str">
        <f>+'[1]DEP-FINAL'!B104</f>
        <v>4-00000003699649</v>
      </c>
      <c r="E107" s="25">
        <f>+'[1]DEP-FINAL'!C104</f>
        <v>41778</v>
      </c>
      <c r="F107" s="26">
        <f>+IF('[1]DEP-FINAL'!D104&gt;1,'[1]DEP-FINAL'!D104," ")</f>
        <v>41778</v>
      </c>
      <c r="G107" s="27">
        <f>'[1]DEP-FINAL'!F104</f>
        <v>1644134</v>
      </c>
      <c r="H107" s="28">
        <v>0</v>
      </c>
      <c r="I107" s="28">
        <f>+'[1]DEP-FINAL'!M104+'[1]DEP-FINAL'!N104</f>
        <v>0</v>
      </c>
      <c r="J107" s="28">
        <f>+'[1]DEP-FINAL'!R104</f>
        <v>0</v>
      </c>
      <c r="K107" s="29">
        <f>+'[1]DEP-FINAL'!P104+'[1]DEP-FINAL'!Q104</f>
        <v>0</v>
      </c>
      <c r="L107" s="28">
        <v>0</v>
      </c>
      <c r="M107" s="28">
        <v>0</v>
      </c>
      <c r="N107" s="28">
        <f t="shared" si="6"/>
        <v>0</v>
      </c>
      <c r="O107" s="28">
        <f t="shared" si="7"/>
        <v>1644134</v>
      </c>
      <c r="P107" s="24">
        <f>IF('[1]DEP-FINAL'!H104&gt;1,0,'[1]DEP-FINAL'!B104)</f>
        <v>0</v>
      </c>
      <c r="Q107" s="30">
        <f t="shared" si="8"/>
        <v>0</v>
      </c>
      <c r="R107" s="31">
        <f t="shared" si="9"/>
        <v>1644134</v>
      </c>
      <c r="S107" s="31">
        <f>+'[1]DEP-FINAL'!J104</f>
        <v>0</v>
      </c>
      <c r="T107" s="23" t="s">
        <v>45</v>
      </c>
      <c r="U107" s="31">
        <f>+'[1]DEP-FINAL'!I104</f>
        <v>0</v>
      </c>
      <c r="V107" s="30"/>
      <c r="W107" s="23" t="s">
        <v>45</v>
      </c>
      <c r="X107" s="31">
        <f>+'[1]DEP-FINAL'!K104+'[1]DEP-FINAL'!L104</f>
        <v>0</v>
      </c>
      <c r="Y107" s="23" t="s">
        <v>45</v>
      </c>
      <c r="Z107" s="31">
        <f t="shared" si="10"/>
        <v>0</v>
      </c>
      <c r="AA107" s="31"/>
      <c r="AB107" s="31">
        <v>0</v>
      </c>
      <c r="AC107" s="31">
        <v>0</v>
      </c>
      <c r="AD107" s="30"/>
      <c r="AE107" s="30">
        <f>+'[1]DEP-FINAL'!K104</f>
        <v>0</v>
      </c>
      <c r="AF107" s="30">
        <v>0</v>
      </c>
      <c r="AG107" s="30">
        <f t="shared" si="11"/>
        <v>0</v>
      </c>
      <c r="AH107" s="30">
        <v>0</v>
      </c>
      <c r="AI107" s="30" t="str">
        <f>+'[1]DEP-FINAL'!G104</f>
        <v>NO RADICADO - TERMINOS DE TIEMPOS VENCIDOS</v>
      </c>
      <c r="AJ107" s="32"/>
      <c r="AK107" s="33"/>
    </row>
    <row r="108" spans="1:37" s="34" customFormat="1" x14ac:dyDescent="0.25">
      <c r="A108" s="23">
        <v>1</v>
      </c>
      <c r="B108" s="24" t="s">
        <v>44</v>
      </c>
      <c r="C108" s="23" t="str">
        <f>+'[1]DEP-FINAL'!A105</f>
        <v>4-000J0000001595</v>
      </c>
      <c r="D108" s="23" t="str">
        <f>+'[1]DEP-FINAL'!B105</f>
        <v>4-000J0000001595</v>
      </c>
      <c r="E108" s="25">
        <f>+'[1]DEP-FINAL'!C105</f>
        <v>41834</v>
      </c>
      <c r="F108" s="26">
        <f>+IF('[1]DEP-FINAL'!D105&gt;1,'[1]DEP-FINAL'!D105," ")</f>
        <v>41834</v>
      </c>
      <c r="G108" s="27">
        <f>'[1]DEP-FINAL'!F105</f>
        <v>74634</v>
      </c>
      <c r="H108" s="28">
        <v>0</v>
      </c>
      <c r="I108" s="28">
        <f>+'[1]DEP-FINAL'!M105+'[1]DEP-FINAL'!N105</f>
        <v>0</v>
      </c>
      <c r="J108" s="28">
        <f>+'[1]DEP-FINAL'!R105</f>
        <v>0</v>
      </c>
      <c r="K108" s="29">
        <f>+'[1]DEP-FINAL'!P105+'[1]DEP-FINAL'!Q105</f>
        <v>0</v>
      </c>
      <c r="L108" s="28">
        <v>0</v>
      </c>
      <c r="M108" s="28">
        <v>0</v>
      </c>
      <c r="N108" s="28">
        <f t="shared" si="6"/>
        <v>0</v>
      </c>
      <c r="O108" s="28">
        <f t="shared" si="7"/>
        <v>74634</v>
      </c>
      <c r="P108" s="24">
        <f>IF('[1]DEP-FINAL'!H105&gt;1,0,'[1]DEP-FINAL'!B105)</f>
        <v>0</v>
      </c>
      <c r="Q108" s="30">
        <f t="shared" si="8"/>
        <v>0</v>
      </c>
      <c r="R108" s="31">
        <f t="shared" si="9"/>
        <v>74634</v>
      </c>
      <c r="S108" s="31">
        <f>+'[1]DEP-FINAL'!J105</f>
        <v>0</v>
      </c>
      <c r="T108" s="23" t="s">
        <v>45</v>
      </c>
      <c r="U108" s="31">
        <f>+'[1]DEP-FINAL'!I105</f>
        <v>0</v>
      </c>
      <c r="V108" s="30"/>
      <c r="W108" s="23" t="s">
        <v>45</v>
      </c>
      <c r="X108" s="31">
        <f>+'[1]DEP-FINAL'!K105+'[1]DEP-FINAL'!L105</f>
        <v>0</v>
      </c>
      <c r="Y108" s="23" t="s">
        <v>45</v>
      </c>
      <c r="Z108" s="31">
        <f t="shared" si="10"/>
        <v>0</v>
      </c>
      <c r="AA108" s="31"/>
      <c r="AB108" s="31">
        <v>0</v>
      </c>
      <c r="AC108" s="31">
        <v>0</v>
      </c>
      <c r="AD108" s="30"/>
      <c r="AE108" s="30">
        <f>+'[1]DEP-FINAL'!K105</f>
        <v>0</v>
      </c>
      <c r="AF108" s="30">
        <v>0</v>
      </c>
      <c r="AG108" s="30">
        <f t="shared" si="11"/>
        <v>0</v>
      </c>
      <c r="AH108" s="30">
        <v>0</v>
      </c>
      <c r="AI108" s="30" t="str">
        <f>+'[1]DEP-FINAL'!G105</f>
        <v>NO RADICADO - TERMINOS DE TIEMPOS VENCIDOS</v>
      </c>
      <c r="AJ108" s="32"/>
      <c r="AK108" s="33"/>
    </row>
    <row r="109" spans="1:37" s="34" customFormat="1" x14ac:dyDescent="0.25">
      <c r="A109" s="23">
        <v>1</v>
      </c>
      <c r="B109" s="24" t="s">
        <v>44</v>
      </c>
      <c r="C109" s="23" t="str">
        <f>+'[1]DEP-FINAL'!A106</f>
        <v>4-000J0000002439</v>
      </c>
      <c r="D109" s="23" t="str">
        <f>+'[1]DEP-FINAL'!B106</f>
        <v>4-000J0000002439</v>
      </c>
      <c r="E109" s="25">
        <f>+'[1]DEP-FINAL'!C106</f>
        <v>41838</v>
      </c>
      <c r="F109" s="26">
        <f>+IF('[1]DEP-FINAL'!D106&gt;1,'[1]DEP-FINAL'!D106," ")</f>
        <v>41838</v>
      </c>
      <c r="G109" s="27">
        <f>'[1]DEP-FINAL'!F106</f>
        <v>40643</v>
      </c>
      <c r="H109" s="28">
        <v>0</v>
      </c>
      <c r="I109" s="28">
        <f>+'[1]DEP-FINAL'!M106+'[1]DEP-FINAL'!N106</f>
        <v>0</v>
      </c>
      <c r="J109" s="28">
        <f>+'[1]DEP-FINAL'!R106</f>
        <v>0</v>
      </c>
      <c r="K109" s="29">
        <f>+'[1]DEP-FINAL'!P106+'[1]DEP-FINAL'!Q106</f>
        <v>0</v>
      </c>
      <c r="L109" s="28">
        <v>0</v>
      </c>
      <c r="M109" s="28">
        <v>0</v>
      </c>
      <c r="N109" s="28">
        <f t="shared" si="6"/>
        <v>0</v>
      </c>
      <c r="O109" s="28">
        <f t="shared" si="7"/>
        <v>40643</v>
      </c>
      <c r="P109" s="24">
        <f>IF('[1]DEP-FINAL'!H106&gt;1,0,'[1]DEP-FINAL'!B106)</f>
        <v>0</v>
      </c>
      <c r="Q109" s="30">
        <f t="shared" si="8"/>
        <v>0</v>
      </c>
      <c r="R109" s="31">
        <f t="shared" si="9"/>
        <v>40643</v>
      </c>
      <c r="S109" s="31">
        <f>+'[1]DEP-FINAL'!J106</f>
        <v>0</v>
      </c>
      <c r="T109" s="23" t="s">
        <v>45</v>
      </c>
      <c r="U109" s="31">
        <f>+'[1]DEP-FINAL'!I106</f>
        <v>0</v>
      </c>
      <c r="V109" s="30"/>
      <c r="W109" s="23" t="s">
        <v>45</v>
      </c>
      <c r="X109" s="31">
        <f>+'[1]DEP-FINAL'!K106+'[1]DEP-FINAL'!L106</f>
        <v>0</v>
      </c>
      <c r="Y109" s="23" t="s">
        <v>45</v>
      </c>
      <c r="Z109" s="31">
        <f t="shared" si="10"/>
        <v>0</v>
      </c>
      <c r="AA109" s="31"/>
      <c r="AB109" s="31">
        <v>0</v>
      </c>
      <c r="AC109" s="31">
        <v>0</v>
      </c>
      <c r="AD109" s="30"/>
      <c r="AE109" s="30">
        <f>+'[1]DEP-FINAL'!K106</f>
        <v>0</v>
      </c>
      <c r="AF109" s="30">
        <v>0</v>
      </c>
      <c r="AG109" s="30">
        <f t="shared" si="11"/>
        <v>0</v>
      </c>
      <c r="AH109" s="30">
        <v>0</v>
      </c>
      <c r="AI109" s="30" t="str">
        <f>+'[1]DEP-FINAL'!G106</f>
        <v>NO RADICADO - TERMINOS DE TIEMPOS VENCIDOS</v>
      </c>
      <c r="AJ109" s="32"/>
      <c r="AK109" s="33"/>
    </row>
    <row r="110" spans="1:37" s="34" customFormat="1" x14ac:dyDescent="0.25">
      <c r="A110" s="23">
        <v>1</v>
      </c>
      <c r="B110" s="24" t="s">
        <v>44</v>
      </c>
      <c r="C110" s="23" t="str">
        <f>+'[1]DEP-FINAL'!A107</f>
        <v>4-000J0000002552</v>
      </c>
      <c r="D110" s="23" t="str">
        <f>+'[1]DEP-FINAL'!B107</f>
        <v>4-000J0000002552</v>
      </c>
      <c r="E110" s="25">
        <f>+'[1]DEP-FINAL'!C107</f>
        <v>41838</v>
      </c>
      <c r="F110" s="26">
        <f>+IF('[1]DEP-FINAL'!D107&gt;1,'[1]DEP-FINAL'!D107," ")</f>
        <v>41838</v>
      </c>
      <c r="G110" s="27">
        <f>'[1]DEP-FINAL'!F107</f>
        <v>553173</v>
      </c>
      <c r="H110" s="28">
        <v>0</v>
      </c>
      <c r="I110" s="28">
        <f>+'[1]DEP-FINAL'!M107+'[1]DEP-FINAL'!N107</f>
        <v>0</v>
      </c>
      <c r="J110" s="28">
        <f>+'[1]DEP-FINAL'!R107</f>
        <v>0</v>
      </c>
      <c r="K110" s="29">
        <f>+'[1]DEP-FINAL'!P107+'[1]DEP-FINAL'!Q107</f>
        <v>0</v>
      </c>
      <c r="L110" s="28">
        <v>0</v>
      </c>
      <c r="M110" s="28">
        <v>0</v>
      </c>
      <c r="N110" s="28">
        <f t="shared" si="6"/>
        <v>0</v>
      </c>
      <c r="O110" s="28">
        <f t="shared" si="7"/>
        <v>553173</v>
      </c>
      <c r="P110" s="24">
        <f>IF('[1]DEP-FINAL'!H107&gt;1,0,'[1]DEP-FINAL'!B107)</f>
        <v>0</v>
      </c>
      <c r="Q110" s="30">
        <f t="shared" si="8"/>
        <v>0</v>
      </c>
      <c r="R110" s="31">
        <f t="shared" si="9"/>
        <v>553173</v>
      </c>
      <c r="S110" s="31">
        <f>+'[1]DEP-FINAL'!J107</f>
        <v>0</v>
      </c>
      <c r="T110" s="23" t="s">
        <v>45</v>
      </c>
      <c r="U110" s="31">
        <f>+'[1]DEP-FINAL'!I107</f>
        <v>0</v>
      </c>
      <c r="V110" s="30"/>
      <c r="W110" s="23" t="s">
        <v>45</v>
      </c>
      <c r="X110" s="31">
        <f>+'[1]DEP-FINAL'!K107+'[1]DEP-FINAL'!L107</f>
        <v>0</v>
      </c>
      <c r="Y110" s="23" t="s">
        <v>45</v>
      </c>
      <c r="Z110" s="31">
        <f t="shared" si="10"/>
        <v>0</v>
      </c>
      <c r="AA110" s="31"/>
      <c r="AB110" s="31">
        <v>0</v>
      </c>
      <c r="AC110" s="31">
        <v>0</v>
      </c>
      <c r="AD110" s="30"/>
      <c r="AE110" s="30">
        <f>+'[1]DEP-FINAL'!K107</f>
        <v>0</v>
      </c>
      <c r="AF110" s="30">
        <v>0</v>
      </c>
      <c r="AG110" s="30">
        <f t="shared" si="11"/>
        <v>0</v>
      </c>
      <c r="AH110" s="30">
        <v>0</v>
      </c>
      <c r="AI110" s="30" t="str">
        <f>+'[1]DEP-FINAL'!G107</f>
        <v>NO RADICADO - TERMINOS DE TIEMPOS VENCIDOS</v>
      </c>
      <c r="AJ110" s="32"/>
      <c r="AK110" s="33"/>
    </row>
    <row r="111" spans="1:37" s="34" customFormat="1" x14ac:dyDescent="0.25">
      <c r="A111" s="23">
        <v>1</v>
      </c>
      <c r="B111" s="24" t="s">
        <v>44</v>
      </c>
      <c r="C111" s="23" t="str">
        <f>+'[1]DEP-FINAL'!A108</f>
        <v>4-000H0000002378</v>
      </c>
      <c r="D111" s="23" t="str">
        <f>+'[1]DEP-FINAL'!B108</f>
        <v>4-000H0000002378</v>
      </c>
      <c r="E111" s="25">
        <f>+'[1]DEP-FINAL'!C108</f>
        <v>41850</v>
      </c>
      <c r="F111" s="26">
        <f>+IF('[1]DEP-FINAL'!D108&gt;1,'[1]DEP-FINAL'!D108," ")</f>
        <v>41850</v>
      </c>
      <c r="G111" s="27">
        <f>'[1]DEP-FINAL'!F108</f>
        <v>85700</v>
      </c>
      <c r="H111" s="28">
        <v>0</v>
      </c>
      <c r="I111" s="28">
        <f>+'[1]DEP-FINAL'!M108+'[1]DEP-FINAL'!N108</f>
        <v>0</v>
      </c>
      <c r="J111" s="28">
        <f>+'[1]DEP-FINAL'!R108</f>
        <v>0</v>
      </c>
      <c r="K111" s="29">
        <f>+'[1]DEP-FINAL'!P108+'[1]DEP-FINAL'!Q108</f>
        <v>0</v>
      </c>
      <c r="L111" s="28">
        <v>0</v>
      </c>
      <c r="M111" s="28">
        <v>0</v>
      </c>
      <c r="N111" s="28">
        <f t="shared" si="6"/>
        <v>0</v>
      </c>
      <c r="O111" s="28">
        <f t="shared" si="7"/>
        <v>85700</v>
      </c>
      <c r="P111" s="24">
        <f>IF('[1]DEP-FINAL'!H108&gt;1,0,'[1]DEP-FINAL'!B108)</f>
        <v>0</v>
      </c>
      <c r="Q111" s="30">
        <f t="shared" si="8"/>
        <v>0</v>
      </c>
      <c r="R111" s="31">
        <f t="shared" si="9"/>
        <v>85700</v>
      </c>
      <c r="S111" s="31">
        <f>+'[1]DEP-FINAL'!J108</f>
        <v>0</v>
      </c>
      <c r="T111" s="23" t="s">
        <v>45</v>
      </c>
      <c r="U111" s="31">
        <f>+'[1]DEP-FINAL'!I108</f>
        <v>0</v>
      </c>
      <c r="V111" s="30"/>
      <c r="W111" s="23" t="s">
        <v>45</v>
      </c>
      <c r="X111" s="31">
        <f>+'[1]DEP-FINAL'!K108+'[1]DEP-FINAL'!L108</f>
        <v>0</v>
      </c>
      <c r="Y111" s="23" t="s">
        <v>45</v>
      </c>
      <c r="Z111" s="31">
        <f t="shared" si="10"/>
        <v>0</v>
      </c>
      <c r="AA111" s="31"/>
      <c r="AB111" s="31">
        <v>0</v>
      </c>
      <c r="AC111" s="31">
        <v>0</v>
      </c>
      <c r="AD111" s="30"/>
      <c r="AE111" s="30">
        <f>+'[1]DEP-FINAL'!K108</f>
        <v>0</v>
      </c>
      <c r="AF111" s="30">
        <v>0</v>
      </c>
      <c r="AG111" s="30">
        <f t="shared" si="11"/>
        <v>0</v>
      </c>
      <c r="AH111" s="30">
        <v>0</v>
      </c>
      <c r="AI111" s="30" t="str">
        <f>+'[1]DEP-FINAL'!G108</f>
        <v>NO RADICADO - TERMINOS DE TIEMPOS VENCIDOS</v>
      </c>
      <c r="AJ111" s="32"/>
      <c r="AK111" s="33"/>
    </row>
    <row r="112" spans="1:37" s="34" customFormat="1" x14ac:dyDescent="0.25">
      <c r="A112" s="23">
        <v>1</v>
      </c>
      <c r="B112" s="24" t="s">
        <v>44</v>
      </c>
      <c r="C112" s="23" t="str">
        <f>+'[1]DEP-FINAL'!A109</f>
        <v>4-000J0000004664</v>
      </c>
      <c r="D112" s="23" t="str">
        <f>+'[1]DEP-FINAL'!B109</f>
        <v>4-000J0000004664</v>
      </c>
      <c r="E112" s="25">
        <f>+'[1]DEP-FINAL'!C109</f>
        <v>41851</v>
      </c>
      <c r="F112" s="26">
        <f>+IF('[1]DEP-FINAL'!D109&gt;1,'[1]DEP-FINAL'!D109," ")</f>
        <v>41851</v>
      </c>
      <c r="G112" s="27">
        <f>'[1]DEP-FINAL'!F109</f>
        <v>43650</v>
      </c>
      <c r="H112" s="28">
        <v>0</v>
      </c>
      <c r="I112" s="28">
        <f>+'[1]DEP-FINAL'!M109+'[1]DEP-FINAL'!N109</f>
        <v>0</v>
      </c>
      <c r="J112" s="28">
        <f>+'[1]DEP-FINAL'!R109</f>
        <v>0</v>
      </c>
      <c r="K112" s="29">
        <f>+'[1]DEP-FINAL'!P109+'[1]DEP-FINAL'!Q109</f>
        <v>0</v>
      </c>
      <c r="L112" s="28">
        <v>0</v>
      </c>
      <c r="M112" s="28">
        <v>0</v>
      </c>
      <c r="N112" s="28">
        <f t="shared" si="6"/>
        <v>0</v>
      </c>
      <c r="O112" s="28">
        <f t="shared" si="7"/>
        <v>43650</v>
      </c>
      <c r="P112" s="24">
        <f>IF('[1]DEP-FINAL'!H109&gt;1,0,'[1]DEP-FINAL'!B109)</f>
        <v>0</v>
      </c>
      <c r="Q112" s="30">
        <f t="shared" si="8"/>
        <v>0</v>
      </c>
      <c r="R112" s="31">
        <f t="shared" si="9"/>
        <v>43650</v>
      </c>
      <c r="S112" s="31">
        <f>+'[1]DEP-FINAL'!J109</f>
        <v>0</v>
      </c>
      <c r="T112" s="23" t="s">
        <v>45</v>
      </c>
      <c r="U112" s="31">
        <f>+'[1]DEP-FINAL'!I109</f>
        <v>0</v>
      </c>
      <c r="V112" s="30"/>
      <c r="W112" s="23" t="s">
        <v>45</v>
      </c>
      <c r="X112" s="31">
        <f>+'[1]DEP-FINAL'!K109+'[1]DEP-FINAL'!L109</f>
        <v>0</v>
      </c>
      <c r="Y112" s="23" t="s">
        <v>45</v>
      </c>
      <c r="Z112" s="31">
        <f t="shared" si="10"/>
        <v>0</v>
      </c>
      <c r="AA112" s="31"/>
      <c r="AB112" s="31">
        <v>0</v>
      </c>
      <c r="AC112" s="31">
        <v>0</v>
      </c>
      <c r="AD112" s="30"/>
      <c r="AE112" s="30">
        <f>+'[1]DEP-FINAL'!K109</f>
        <v>0</v>
      </c>
      <c r="AF112" s="30">
        <v>0</v>
      </c>
      <c r="AG112" s="30">
        <f t="shared" si="11"/>
        <v>0</v>
      </c>
      <c r="AH112" s="30">
        <v>0</v>
      </c>
      <c r="AI112" s="30" t="str">
        <f>+'[1]DEP-FINAL'!G109</f>
        <v>NO RADICADO - TERMINOS DE TIEMPOS VENCIDOS</v>
      </c>
      <c r="AJ112" s="32"/>
      <c r="AK112" s="33"/>
    </row>
    <row r="113" spans="1:37" s="34" customFormat="1" x14ac:dyDescent="0.25">
      <c r="A113" s="23">
        <v>1</v>
      </c>
      <c r="B113" s="24" t="s">
        <v>44</v>
      </c>
      <c r="C113" s="23" t="str">
        <f>+'[1]DEP-FINAL'!A110</f>
        <v>4-000O0000005714</v>
      </c>
      <c r="D113" s="23" t="str">
        <f>+'[1]DEP-FINAL'!B110</f>
        <v>4-000O0000005714</v>
      </c>
      <c r="E113" s="25">
        <f>+'[1]DEP-FINAL'!C110</f>
        <v>41851</v>
      </c>
      <c r="F113" s="26">
        <f>+IF('[1]DEP-FINAL'!D110&gt;1,'[1]DEP-FINAL'!D110," ")</f>
        <v>41851</v>
      </c>
      <c r="G113" s="27">
        <f>'[1]DEP-FINAL'!F110</f>
        <v>1334637</v>
      </c>
      <c r="H113" s="28">
        <v>0</v>
      </c>
      <c r="I113" s="28">
        <f>+'[1]DEP-FINAL'!M110+'[1]DEP-FINAL'!N110</f>
        <v>0</v>
      </c>
      <c r="J113" s="28">
        <f>+'[1]DEP-FINAL'!R110</f>
        <v>0</v>
      </c>
      <c r="K113" s="29">
        <f>+'[1]DEP-FINAL'!P110+'[1]DEP-FINAL'!Q110</f>
        <v>0</v>
      </c>
      <c r="L113" s="28">
        <v>0</v>
      </c>
      <c r="M113" s="28">
        <v>0</v>
      </c>
      <c r="N113" s="28">
        <f t="shared" si="6"/>
        <v>0</v>
      </c>
      <c r="O113" s="28">
        <f t="shared" si="7"/>
        <v>1334637</v>
      </c>
      <c r="P113" s="24">
        <f>IF('[1]DEP-FINAL'!H110&gt;1,0,'[1]DEP-FINAL'!B110)</f>
        <v>0</v>
      </c>
      <c r="Q113" s="30">
        <f t="shared" si="8"/>
        <v>0</v>
      </c>
      <c r="R113" s="31">
        <f t="shared" si="9"/>
        <v>1334637</v>
      </c>
      <c r="S113" s="31">
        <f>+'[1]DEP-FINAL'!J110</f>
        <v>0</v>
      </c>
      <c r="T113" s="23" t="s">
        <v>45</v>
      </c>
      <c r="U113" s="31">
        <f>+'[1]DEP-FINAL'!I110</f>
        <v>0</v>
      </c>
      <c r="V113" s="30"/>
      <c r="W113" s="23" t="s">
        <v>45</v>
      </c>
      <c r="X113" s="31">
        <f>+'[1]DEP-FINAL'!K110+'[1]DEP-FINAL'!L110</f>
        <v>0</v>
      </c>
      <c r="Y113" s="23" t="s">
        <v>45</v>
      </c>
      <c r="Z113" s="31">
        <f t="shared" si="10"/>
        <v>0</v>
      </c>
      <c r="AA113" s="31"/>
      <c r="AB113" s="31">
        <v>0</v>
      </c>
      <c r="AC113" s="31">
        <v>0</v>
      </c>
      <c r="AD113" s="30"/>
      <c r="AE113" s="30">
        <f>+'[1]DEP-FINAL'!K110</f>
        <v>0</v>
      </c>
      <c r="AF113" s="30">
        <v>0</v>
      </c>
      <c r="AG113" s="30">
        <f t="shared" si="11"/>
        <v>0</v>
      </c>
      <c r="AH113" s="30">
        <v>0</v>
      </c>
      <c r="AI113" s="30" t="str">
        <f>+'[1]DEP-FINAL'!G110</f>
        <v>NO RADICADO - TERMINOS DE TIEMPOS VENCIDOS</v>
      </c>
      <c r="AJ113" s="32"/>
      <c r="AK113" s="33"/>
    </row>
    <row r="114" spans="1:37" s="34" customFormat="1" x14ac:dyDescent="0.25">
      <c r="A114" s="23">
        <v>1</v>
      </c>
      <c r="B114" s="24" t="s">
        <v>44</v>
      </c>
      <c r="C114" s="23" t="str">
        <f>+'[1]DEP-FINAL'!A111</f>
        <v>4-000O0000005738</v>
      </c>
      <c r="D114" s="23" t="str">
        <f>+'[1]DEP-FINAL'!B111</f>
        <v>4-000O0000005738</v>
      </c>
      <c r="E114" s="25">
        <f>+'[1]DEP-FINAL'!C111</f>
        <v>41851</v>
      </c>
      <c r="F114" s="26">
        <f>+IF('[1]DEP-FINAL'!D111&gt;1,'[1]DEP-FINAL'!D111," ")</f>
        <v>41851</v>
      </c>
      <c r="G114" s="27">
        <f>'[1]DEP-FINAL'!F111</f>
        <v>252846</v>
      </c>
      <c r="H114" s="28">
        <v>0</v>
      </c>
      <c r="I114" s="28">
        <f>+'[1]DEP-FINAL'!M111+'[1]DEP-FINAL'!N111</f>
        <v>0</v>
      </c>
      <c r="J114" s="28">
        <f>+'[1]DEP-FINAL'!R111</f>
        <v>0</v>
      </c>
      <c r="K114" s="29">
        <f>+'[1]DEP-FINAL'!P111+'[1]DEP-FINAL'!Q111</f>
        <v>0</v>
      </c>
      <c r="L114" s="28">
        <v>0</v>
      </c>
      <c r="M114" s="28">
        <v>0</v>
      </c>
      <c r="N114" s="28">
        <f t="shared" si="6"/>
        <v>0</v>
      </c>
      <c r="O114" s="28">
        <f t="shared" si="7"/>
        <v>252846</v>
      </c>
      <c r="P114" s="24">
        <f>IF('[1]DEP-FINAL'!H111&gt;1,0,'[1]DEP-FINAL'!B111)</f>
        <v>0</v>
      </c>
      <c r="Q114" s="30">
        <f t="shared" si="8"/>
        <v>0</v>
      </c>
      <c r="R114" s="31">
        <f t="shared" si="9"/>
        <v>252846</v>
      </c>
      <c r="S114" s="31">
        <f>+'[1]DEP-FINAL'!J111</f>
        <v>0</v>
      </c>
      <c r="T114" s="23" t="s">
        <v>45</v>
      </c>
      <c r="U114" s="31">
        <f>+'[1]DEP-FINAL'!I111</f>
        <v>0</v>
      </c>
      <c r="V114" s="30"/>
      <c r="W114" s="23" t="s">
        <v>45</v>
      </c>
      <c r="X114" s="31">
        <f>+'[1]DEP-FINAL'!K111+'[1]DEP-FINAL'!L111</f>
        <v>0</v>
      </c>
      <c r="Y114" s="23" t="s">
        <v>45</v>
      </c>
      <c r="Z114" s="31">
        <f t="shared" si="10"/>
        <v>0</v>
      </c>
      <c r="AA114" s="31"/>
      <c r="AB114" s="31">
        <v>0</v>
      </c>
      <c r="AC114" s="31">
        <v>0</v>
      </c>
      <c r="AD114" s="30"/>
      <c r="AE114" s="30">
        <f>+'[1]DEP-FINAL'!K111</f>
        <v>0</v>
      </c>
      <c r="AF114" s="30">
        <v>0</v>
      </c>
      <c r="AG114" s="30">
        <f t="shared" si="11"/>
        <v>0</v>
      </c>
      <c r="AH114" s="30">
        <v>0</v>
      </c>
      <c r="AI114" s="30" t="str">
        <f>+'[1]DEP-FINAL'!G111</f>
        <v>NO RADICADO - TERMINOS DE TIEMPOS VENCIDOS</v>
      </c>
      <c r="AJ114" s="32"/>
      <c r="AK114" s="33"/>
    </row>
    <row r="115" spans="1:37" s="34" customFormat="1" x14ac:dyDescent="0.25">
      <c r="A115" s="23">
        <v>1</v>
      </c>
      <c r="B115" s="24" t="s">
        <v>44</v>
      </c>
      <c r="C115" s="23" t="str">
        <f>+'[1]DEP-FINAL'!A112</f>
        <v>4-000O0000005773</v>
      </c>
      <c r="D115" s="23" t="str">
        <f>+'[1]DEP-FINAL'!B112</f>
        <v>4-000O0000005773</v>
      </c>
      <c r="E115" s="25">
        <f>+'[1]DEP-FINAL'!C112</f>
        <v>41851</v>
      </c>
      <c r="F115" s="26">
        <f>+IF('[1]DEP-FINAL'!D112&gt;1,'[1]DEP-FINAL'!D112," ")</f>
        <v>41851</v>
      </c>
      <c r="G115" s="27">
        <f>'[1]DEP-FINAL'!F112</f>
        <v>1101296</v>
      </c>
      <c r="H115" s="28">
        <v>0</v>
      </c>
      <c r="I115" s="28">
        <f>+'[1]DEP-FINAL'!M112+'[1]DEP-FINAL'!N112</f>
        <v>0</v>
      </c>
      <c r="J115" s="28">
        <f>+'[1]DEP-FINAL'!R112</f>
        <v>0</v>
      </c>
      <c r="K115" s="29">
        <f>+'[1]DEP-FINAL'!P112+'[1]DEP-FINAL'!Q112</f>
        <v>0</v>
      </c>
      <c r="L115" s="28">
        <v>0</v>
      </c>
      <c r="M115" s="28">
        <v>0</v>
      </c>
      <c r="N115" s="28">
        <f t="shared" si="6"/>
        <v>0</v>
      </c>
      <c r="O115" s="28">
        <f t="shared" si="7"/>
        <v>1101296</v>
      </c>
      <c r="P115" s="24">
        <f>IF('[1]DEP-FINAL'!H112&gt;1,0,'[1]DEP-FINAL'!B112)</f>
        <v>0</v>
      </c>
      <c r="Q115" s="30">
        <f t="shared" si="8"/>
        <v>0</v>
      </c>
      <c r="R115" s="31">
        <f t="shared" si="9"/>
        <v>1101296</v>
      </c>
      <c r="S115" s="31">
        <f>+'[1]DEP-FINAL'!J112</f>
        <v>0</v>
      </c>
      <c r="T115" s="23" t="s">
        <v>45</v>
      </c>
      <c r="U115" s="31">
        <f>+'[1]DEP-FINAL'!I112</f>
        <v>0</v>
      </c>
      <c r="V115" s="30"/>
      <c r="W115" s="23" t="s">
        <v>45</v>
      </c>
      <c r="X115" s="31">
        <f>+'[1]DEP-FINAL'!K112+'[1]DEP-FINAL'!L112</f>
        <v>0</v>
      </c>
      <c r="Y115" s="23" t="s">
        <v>45</v>
      </c>
      <c r="Z115" s="31">
        <f t="shared" si="10"/>
        <v>0</v>
      </c>
      <c r="AA115" s="31"/>
      <c r="AB115" s="31">
        <v>0</v>
      </c>
      <c r="AC115" s="31">
        <v>0</v>
      </c>
      <c r="AD115" s="30"/>
      <c r="AE115" s="30">
        <f>+'[1]DEP-FINAL'!K112</f>
        <v>0</v>
      </c>
      <c r="AF115" s="30">
        <v>0</v>
      </c>
      <c r="AG115" s="30">
        <f t="shared" si="11"/>
        <v>0</v>
      </c>
      <c r="AH115" s="30">
        <v>0</v>
      </c>
      <c r="AI115" s="30" t="str">
        <f>+'[1]DEP-FINAL'!G112</f>
        <v>NO RADICADO - TERMINOS DE TIEMPOS VENCIDOS</v>
      </c>
      <c r="AJ115" s="32"/>
      <c r="AK115" s="33"/>
    </row>
    <row r="116" spans="1:37" s="34" customFormat="1" x14ac:dyDescent="0.25">
      <c r="A116" s="23">
        <v>1</v>
      </c>
      <c r="B116" s="24" t="s">
        <v>44</v>
      </c>
      <c r="C116" s="23" t="str">
        <f>+'[1]DEP-FINAL'!A113</f>
        <v>4-000O0000005842</v>
      </c>
      <c r="D116" s="23" t="str">
        <f>+'[1]DEP-FINAL'!B113</f>
        <v>4-000O0000005842</v>
      </c>
      <c r="E116" s="25">
        <f>+'[1]DEP-FINAL'!C113</f>
        <v>41851</v>
      </c>
      <c r="F116" s="26">
        <f>+IF('[1]DEP-FINAL'!D113&gt;1,'[1]DEP-FINAL'!D113," ")</f>
        <v>41851</v>
      </c>
      <c r="G116" s="27">
        <f>'[1]DEP-FINAL'!F113</f>
        <v>1641632</v>
      </c>
      <c r="H116" s="28">
        <v>0</v>
      </c>
      <c r="I116" s="28">
        <f>+'[1]DEP-FINAL'!M113+'[1]DEP-FINAL'!N113</f>
        <v>0</v>
      </c>
      <c r="J116" s="28">
        <f>+'[1]DEP-FINAL'!R113</f>
        <v>0</v>
      </c>
      <c r="K116" s="29">
        <f>+'[1]DEP-FINAL'!P113+'[1]DEP-FINAL'!Q113</f>
        <v>0</v>
      </c>
      <c r="L116" s="28">
        <v>0</v>
      </c>
      <c r="M116" s="28">
        <v>0</v>
      </c>
      <c r="N116" s="28">
        <f t="shared" si="6"/>
        <v>0</v>
      </c>
      <c r="O116" s="28">
        <f t="shared" si="7"/>
        <v>1641632</v>
      </c>
      <c r="P116" s="24">
        <f>IF('[1]DEP-FINAL'!H113&gt;1,0,'[1]DEP-FINAL'!B113)</f>
        <v>0</v>
      </c>
      <c r="Q116" s="30">
        <f t="shared" si="8"/>
        <v>0</v>
      </c>
      <c r="R116" s="31">
        <f t="shared" si="9"/>
        <v>1641632</v>
      </c>
      <c r="S116" s="31">
        <f>+'[1]DEP-FINAL'!J113</f>
        <v>0</v>
      </c>
      <c r="T116" s="23" t="s">
        <v>45</v>
      </c>
      <c r="U116" s="31">
        <f>+'[1]DEP-FINAL'!I113</f>
        <v>0</v>
      </c>
      <c r="V116" s="30"/>
      <c r="W116" s="23" t="s">
        <v>45</v>
      </c>
      <c r="X116" s="31">
        <f>+'[1]DEP-FINAL'!K113+'[1]DEP-FINAL'!L113</f>
        <v>0</v>
      </c>
      <c r="Y116" s="23" t="s">
        <v>45</v>
      </c>
      <c r="Z116" s="31">
        <f t="shared" si="10"/>
        <v>0</v>
      </c>
      <c r="AA116" s="31"/>
      <c r="AB116" s="31">
        <v>0</v>
      </c>
      <c r="AC116" s="31">
        <v>0</v>
      </c>
      <c r="AD116" s="30"/>
      <c r="AE116" s="30">
        <f>+'[1]DEP-FINAL'!K113</f>
        <v>0</v>
      </c>
      <c r="AF116" s="30">
        <v>0</v>
      </c>
      <c r="AG116" s="30">
        <f t="shared" si="11"/>
        <v>0</v>
      </c>
      <c r="AH116" s="30">
        <v>0</v>
      </c>
      <c r="AI116" s="30" t="str">
        <f>+'[1]DEP-FINAL'!G113</f>
        <v>NO RADICADO - TERMINOS DE TIEMPOS VENCIDOS</v>
      </c>
      <c r="AJ116" s="32"/>
      <c r="AK116" s="33"/>
    </row>
    <row r="117" spans="1:37" s="34" customFormat="1" x14ac:dyDescent="0.25">
      <c r="A117" s="23">
        <v>1</v>
      </c>
      <c r="B117" s="24" t="s">
        <v>44</v>
      </c>
      <c r="C117" s="23" t="str">
        <f>+'[1]DEP-FINAL'!A114</f>
        <v>4-000J0000006215</v>
      </c>
      <c r="D117" s="23" t="str">
        <f>+'[1]DEP-FINAL'!B114</f>
        <v>4-000J0000006215</v>
      </c>
      <c r="E117" s="25">
        <f>+'[1]DEP-FINAL'!C114</f>
        <v>41863</v>
      </c>
      <c r="F117" s="26">
        <f>+IF('[1]DEP-FINAL'!D114&gt;1,'[1]DEP-FINAL'!D114," ")</f>
        <v>41863</v>
      </c>
      <c r="G117" s="27">
        <f>'[1]DEP-FINAL'!F114</f>
        <v>402876</v>
      </c>
      <c r="H117" s="28">
        <v>0</v>
      </c>
      <c r="I117" s="28">
        <f>+'[1]DEP-FINAL'!M114+'[1]DEP-FINAL'!N114</f>
        <v>0</v>
      </c>
      <c r="J117" s="28">
        <f>+'[1]DEP-FINAL'!R114</f>
        <v>0</v>
      </c>
      <c r="K117" s="29">
        <f>+'[1]DEP-FINAL'!P114+'[1]DEP-FINAL'!Q114</f>
        <v>0</v>
      </c>
      <c r="L117" s="28">
        <v>0</v>
      </c>
      <c r="M117" s="28">
        <v>0</v>
      </c>
      <c r="N117" s="28">
        <f t="shared" si="6"/>
        <v>0</v>
      </c>
      <c r="O117" s="28">
        <f t="shared" si="7"/>
        <v>402876</v>
      </c>
      <c r="P117" s="24">
        <f>IF('[1]DEP-FINAL'!H114&gt;1,0,'[1]DEP-FINAL'!B114)</f>
        <v>0</v>
      </c>
      <c r="Q117" s="30">
        <f t="shared" si="8"/>
        <v>0</v>
      </c>
      <c r="R117" s="31">
        <f t="shared" si="9"/>
        <v>402876</v>
      </c>
      <c r="S117" s="31">
        <f>+'[1]DEP-FINAL'!J114</f>
        <v>0</v>
      </c>
      <c r="T117" s="23" t="s">
        <v>45</v>
      </c>
      <c r="U117" s="31">
        <f>+'[1]DEP-FINAL'!I114</f>
        <v>0</v>
      </c>
      <c r="V117" s="30"/>
      <c r="W117" s="23" t="s">
        <v>45</v>
      </c>
      <c r="X117" s="31">
        <f>+'[1]DEP-FINAL'!K114+'[1]DEP-FINAL'!L114</f>
        <v>0</v>
      </c>
      <c r="Y117" s="23" t="s">
        <v>45</v>
      </c>
      <c r="Z117" s="31">
        <f t="shared" si="10"/>
        <v>0</v>
      </c>
      <c r="AA117" s="31"/>
      <c r="AB117" s="31">
        <v>0</v>
      </c>
      <c r="AC117" s="31">
        <v>0</v>
      </c>
      <c r="AD117" s="30"/>
      <c r="AE117" s="30">
        <f>+'[1]DEP-FINAL'!K114</f>
        <v>0</v>
      </c>
      <c r="AF117" s="30">
        <v>0</v>
      </c>
      <c r="AG117" s="30">
        <f t="shared" si="11"/>
        <v>0</v>
      </c>
      <c r="AH117" s="30">
        <v>0</v>
      </c>
      <c r="AI117" s="30" t="str">
        <f>+'[1]DEP-FINAL'!G114</f>
        <v>NO RADICADO - TERMINOS DE TIEMPOS VENCIDOS</v>
      </c>
      <c r="AJ117" s="32"/>
      <c r="AK117" s="33"/>
    </row>
    <row r="118" spans="1:37" s="34" customFormat="1" x14ac:dyDescent="0.25">
      <c r="A118" s="23">
        <v>1</v>
      </c>
      <c r="B118" s="24" t="s">
        <v>44</v>
      </c>
      <c r="C118" s="23" t="str">
        <f>+'[1]DEP-FINAL'!A115</f>
        <v>4-000J0000006273</v>
      </c>
      <c r="D118" s="23" t="str">
        <f>+'[1]DEP-FINAL'!B115</f>
        <v>4-000J0000006273</v>
      </c>
      <c r="E118" s="25">
        <f>+'[1]DEP-FINAL'!C115</f>
        <v>41863</v>
      </c>
      <c r="F118" s="26">
        <f>+IF('[1]DEP-FINAL'!D115&gt;1,'[1]DEP-FINAL'!D115," ")</f>
        <v>41863</v>
      </c>
      <c r="G118" s="27">
        <f>'[1]DEP-FINAL'!F115</f>
        <v>1995</v>
      </c>
      <c r="H118" s="28">
        <v>0</v>
      </c>
      <c r="I118" s="28">
        <f>+'[1]DEP-FINAL'!M115+'[1]DEP-FINAL'!N115</f>
        <v>0</v>
      </c>
      <c r="J118" s="28">
        <f>+'[1]DEP-FINAL'!R115</f>
        <v>0</v>
      </c>
      <c r="K118" s="29">
        <f>+'[1]DEP-FINAL'!P115+'[1]DEP-FINAL'!Q115</f>
        <v>0</v>
      </c>
      <c r="L118" s="28">
        <v>0</v>
      </c>
      <c r="M118" s="28">
        <v>0</v>
      </c>
      <c r="N118" s="28">
        <f t="shared" si="6"/>
        <v>0</v>
      </c>
      <c r="O118" s="28">
        <f t="shared" si="7"/>
        <v>1995</v>
      </c>
      <c r="P118" s="24">
        <f>IF('[1]DEP-FINAL'!H115&gt;1,0,'[1]DEP-FINAL'!B115)</f>
        <v>0</v>
      </c>
      <c r="Q118" s="30">
        <f t="shared" si="8"/>
        <v>0</v>
      </c>
      <c r="R118" s="31">
        <f t="shared" si="9"/>
        <v>1995</v>
      </c>
      <c r="S118" s="31">
        <f>+'[1]DEP-FINAL'!J115</f>
        <v>0</v>
      </c>
      <c r="T118" s="23" t="s">
        <v>45</v>
      </c>
      <c r="U118" s="31">
        <f>+'[1]DEP-FINAL'!I115</f>
        <v>0</v>
      </c>
      <c r="V118" s="30"/>
      <c r="W118" s="23" t="s">
        <v>45</v>
      </c>
      <c r="X118" s="31">
        <f>+'[1]DEP-FINAL'!K115+'[1]DEP-FINAL'!L115</f>
        <v>0</v>
      </c>
      <c r="Y118" s="23" t="s">
        <v>45</v>
      </c>
      <c r="Z118" s="31">
        <f t="shared" si="10"/>
        <v>0</v>
      </c>
      <c r="AA118" s="31"/>
      <c r="AB118" s="31">
        <v>0</v>
      </c>
      <c r="AC118" s="31">
        <v>0</v>
      </c>
      <c r="AD118" s="30"/>
      <c r="AE118" s="30">
        <f>+'[1]DEP-FINAL'!K115</f>
        <v>0</v>
      </c>
      <c r="AF118" s="30">
        <v>0</v>
      </c>
      <c r="AG118" s="30">
        <f t="shared" si="11"/>
        <v>0</v>
      </c>
      <c r="AH118" s="30">
        <v>0</v>
      </c>
      <c r="AI118" s="30" t="str">
        <f>+'[1]DEP-FINAL'!G115</f>
        <v>NO RADICADO - TERMINOS DE TIEMPOS VENCIDOS</v>
      </c>
      <c r="AJ118" s="32"/>
      <c r="AK118" s="33"/>
    </row>
    <row r="119" spans="1:37" s="34" customFormat="1" x14ac:dyDescent="0.25">
      <c r="A119" s="23">
        <v>1</v>
      </c>
      <c r="B119" s="24" t="s">
        <v>44</v>
      </c>
      <c r="C119" s="23" t="str">
        <f>+'[1]DEP-FINAL'!A116</f>
        <v>4-000O0000024032</v>
      </c>
      <c r="D119" s="23" t="str">
        <f>+'[1]DEP-FINAL'!B116</f>
        <v>4-000O0000024032</v>
      </c>
      <c r="E119" s="25">
        <f>+'[1]DEP-FINAL'!C116</f>
        <v>41922</v>
      </c>
      <c r="F119" s="26">
        <f>+IF('[1]DEP-FINAL'!D116&gt;1,'[1]DEP-FINAL'!D116," ")</f>
        <v>41922</v>
      </c>
      <c r="G119" s="27">
        <f>'[1]DEP-FINAL'!F116</f>
        <v>61183</v>
      </c>
      <c r="H119" s="28">
        <v>0</v>
      </c>
      <c r="I119" s="28">
        <f>+'[1]DEP-FINAL'!M116+'[1]DEP-FINAL'!N116</f>
        <v>0</v>
      </c>
      <c r="J119" s="28">
        <f>+'[1]DEP-FINAL'!R116</f>
        <v>0</v>
      </c>
      <c r="K119" s="29">
        <f>+'[1]DEP-FINAL'!P116+'[1]DEP-FINAL'!Q116</f>
        <v>0</v>
      </c>
      <c r="L119" s="28">
        <v>0</v>
      </c>
      <c r="M119" s="28">
        <v>0</v>
      </c>
      <c r="N119" s="28">
        <f t="shared" si="6"/>
        <v>0</v>
      </c>
      <c r="O119" s="28">
        <f t="shared" si="7"/>
        <v>61183</v>
      </c>
      <c r="P119" s="24">
        <f>IF('[1]DEP-FINAL'!H116&gt;1,0,'[1]DEP-FINAL'!B116)</f>
        <v>0</v>
      </c>
      <c r="Q119" s="30">
        <f t="shared" si="8"/>
        <v>0</v>
      </c>
      <c r="R119" s="31">
        <f t="shared" si="9"/>
        <v>61183</v>
      </c>
      <c r="S119" s="31">
        <f>+'[1]DEP-FINAL'!J116</f>
        <v>0</v>
      </c>
      <c r="T119" s="23" t="s">
        <v>45</v>
      </c>
      <c r="U119" s="31">
        <f>+'[1]DEP-FINAL'!I116</f>
        <v>0</v>
      </c>
      <c r="V119" s="30"/>
      <c r="W119" s="23" t="s">
        <v>45</v>
      </c>
      <c r="X119" s="31">
        <f>+'[1]DEP-FINAL'!K116+'[1]DEP-FINAL'!L116</f>
        <v>0</v>
      </c>
      <c r="Y119" s="23" t="s">
        <v>45</v>
      </c>
      <c r="Z119" s="31">
        <f t="shared" si="10"/>
        <v>0</v>
      </c>
      <c r="AA119" s="31"/>
      <c r="AB119" s="31">
        <v>0</v>
      </c>
      <c r="AC119" s="31">
        <v>0</v>
      </c>
      <c r="AD119" s="30"/>
      <c r="AE119" s="30">
        <f>+'[1]DEP-FINAL'!K116</f>
        <v>0</v>
      </c>
      <c r="AF119" s="30">
        <v>0</v>
      </c>
      <c r="AG119" s="30">
        <f t="shared" si="11"/>
        <v>0</v>
      </c>
      <c r="AH119" s="30">
        <v>0</v>
      </c>
      <c r="AI119" s="30" t="str">
        <f>+'[1]DEP-FINAL'!G116</f>
        <v>NO RADICADO - TERMINOS DE TIEMPOS VENCIDOS</v>
      </c>
      <c r="AJ119" s="32"/>
      <c r="AK119" s="33"/>
    </row>
    <row r="120" spans="1:37" s="34" customFormat="1" x14ac:dyDescent="0.25">
      <c r="A120" s="23">
        <v>1</v>
      </c>
      <c r="B120" s="24" t="s">
        <v>44</v>
      </c>
      <c r="C120" s="23" t="str">
        <f>+'[1]DEP-FINAL'!A117</f>
        <v>4-000J0000016198</v>
      </c>
      <c r="D120" s="23" t="str">
        <f>+'[1]DEP-FINAL'!B117</f>
        <v>4-000J0000016198</v>
      </c>
      <c r="E120" s="25">
        <f>+'[1]DEP-FINAL'!C117</f>
        <v>41932</v>
      </c>
      <c r="F120" s="26">
        <f>+IF('[1]DEP-FINAL'!D117&gt;1,'[1]DEP-FINAL'!D117," ")</f>
        <v>41932</v>
      </c>
      <c r="G120" s="27">
        <f>'[1]DEP-FINAL'!F117</f>
        <v>1238425</v>
      </c>
      <c r="H120" s="28">
        <v>0</v>
      </c>
      <c r="I120" s="28">
        <f>+'[1]DEP-FINAL'!M117+'[1]DEP-FINAL'!N117</f>
        <v>0</v>
      </c>
      <c r="J120" s="28">
        <f>+'[1]DEP-FINAL'!R117</f>
        <v>0</v>
      </c>
      <c r="K120" s="29">
        <f>+'[1]DEP-FINAL'!P117+'[1]DEP-FINAL'!Q117</f>
        <v>0</v>
      </c>
      <c r="L120" s="28">
        <v>0</v>
      </c>
      <c r="M120" s="28">
        <v>0</v>
      </c>
      <c r="N120" s="28">
        <f t="shared" si="6"/>
        <v>0</v>
      </c>
      <c r="O120" s="28">
        <f t="shared" si="7"/>
        <v>1238425</v>
      </c>
      <c r="P120" s="24">
        <f>IF('[1]DEP-FINAL'!H117&gt;1,0,'[1]DEP-FINAL'!B117)</f>
        <v>0</v>
      </c>
      <c r="Q120" s="30">
        <f t="shared" si="8"/>
        <v>0</v>
      </c>
      <c r="R120" s="31">
        <f t="shared" si="9"/>
        <v>1238425</v>
      </c>
      <c r="S120" s="31">
        <f>+'[1]DEP-FINAL'!J117</f>
        <v>0</v>
      </c>
      <c r="T120" s="23" t="s">
        <v>45</v>
      </c>
      <c r="U120" s="31">
        <f>+'[1]DEP-FINAL'!I117</f>
        <v>0</v>
      </c>
      <c r="V120" s="30"/>
      <c r="W120" s="23" t="s">
        <v>45</v>
      </c>
      <c r="X120" s="31">
        <f>+'[1]DEP-FINAL'!K117+'[1]DEP-FINAL'!L117</f>
        <v>0</v>
      </c>
      <c r="Y120" s="23" t="s">
        <v>45</v>
      </c>
      <c r="Z120" s="31">
        <f t="shared" si="10"/>
        <v>0</v>
      </c>
      <c r="AA120" s="31"/>
      <c r="AB120" s="31">
        <v>0</v>
      </c>
      <c r="AC120" s="31">
        <v>0</v>
      </c>
      <c r="AD120" s="30"/>
      <c r="AE120" s="30">
        <f>+'[1]DEP-FINAL'!K117</f>
        <v>0</v>
      </c>
      <c r="AF120" s="30">
        <v>0</v>
      </c>
      <c r="AG120" s="30">
        <f t="shared" si="11"/>
        <v>0</v>
      </c>
      <c r="AH120" s="30">
        <v>0</v>
      </c>
      <c r="AI120" s="30" t="str">
        <f>+'[1]DEP-FINAL'!G117</f>
        <v>NO RADICADO - TERMINOS DE TIEMPOS VENCIDOS</v>
      </c>
      <c r="AJ120" s="32"/>
      <c r="AK120" s="33"/>
    </row>
    <row r="121" spans="1:37" s="34" customFormat="1" x14ac:dyDescent="0.25">
      <c r="A121" s="23">
        <v>1</v>
      </c>
      <c r="B121" s="24" t="s">
        <v>44</v>
      </c>
      <c r="C121" s="23" t="str">
        <f>+'[1]DEP-FINAL'!A118</f>
        <v>4-000J0000018050</v>
      </c>
      <c r="D121" s="23" t="str">
        <f>+'[1]DEP-FINAL'!B118</f>
        <v>4-000J0000018050</v>
      </c>
      <c r="E121" s="25">
        <f>+'[1]DEP-FINAL'!C118</f>
        <v>41943</v>
      </c>
      <c r="F121" s="26">
        <f>+IF('[1]DEP-FINAL'!D118&gt;1,'[1]DEP-FINAL'!D118," ")</f>
        <v>41943</v>
      </c>
      <c r="G121" s="27">
        <f>'[1]DEP-FINAL'!F118</f>
        <v>181580</v>
      </c>
      <c r="H121" s="28">
        <v>0</v>
      </c>
      <c r="I121" s="28">
        <f>+'[1]DEP-FINAL'!M118+'[1]DEP-FINAL'!N118</f>
        <v>0</v>
      </c>
      <c r="J121" s="28">
        <f>+'[1]DEP-FINAL'!R118</f>
        <v>0</v>
      </c>
      <c r="K121" s="29">
        <f>+'[1]DEP-FINAL'!P118+'[1]DEP-FINAL'!Q118</f>
        <v>0</v>
      </c>
      <c r="L121" s="28">
        <v>0</v>
      </c>
      <c r="M121" s="28">
        <v>0</v>
      </c>
      <c r="N121" s="28">
        <f t="shared" si="6"/>
        <v>0</v>
      </c>
      <c r="O121" s="28">
        <f t="shared" si="7"/>
        <v>181580</v>
      </c>
      <c r="P121" s="24">
        <f>IF('[1]DEP-FINAL'!H118&gt;1,0,'[1]DEP-FINAL'!B118)</f>
        <v>0</v>
      </c>
      <c r="Q121" s="30">
        <f t="shared" si="8"/>
        <v>0</v>
      </c>
      <c r="R121" s="31">
        <f t="shared" si="9"/>
        <v>181580</v>
      </c>
      <c r="S121" s="31">
        <f>+'[1]DEP-FINAL'!J118</f>
        <v>0</v>
      </c>
      <c r="T121" s="23" t="s">
        <v>45</v>
      </c>
      <c r="U121" s="31">
        <f>+'[1]DEP-FINAL'!I118</f>
        <v>0</v>
      </c>
      <c r="V121" s="30"/>
      <c r="W121" s="23" t="s">
        <v>45</v>
      </c>
      <c r="X121" s="31">
        <f>+'[1]DEP-FINAL'!K118+'[1]DEP-FINAL'!L118</f>
        <v>0</v>
      </c>
      <c r="Y121" s="23" t="s">
        <v>45</v>
      </c>
      <c r="Z121" s="31">
        <f t="shared" si="10"/>
        <v>0</v>
      </c>
      <c r="AA121" s="31"/>
      <c r="AB121" s="31">
        <v>0</v>
      </c>
      <c r="AC121" s="31">
        <v>0</v>
      </c>
      <c r="AD121" s="30"/>
      <c r="AE121" s="30">
        <f>+'[1]DEP-FINAL'!K118</f>
        <v>0</v>
      </c>
      <c r="AF121" s="30">
        <v>0</v>
      </c>
      <c r="AG121" s="30">
        <f t="shared" si="11"/>
        <v>0</v>
      </c>
      <c r="AH121" s="30">
        <v>0</v>
      </c>
      <c r="AI121" s="30" t="str">
        <f>+'[1]DEP-FINAL'!G118</f>
        <v>NO RADICADO - TERMINOS DE TIEMPOS VENCIDOS</v>
      </c>
      <c r="AJ121" s="32"/>
      <c r="AK121" s="33"/>
    </row>
    <row r="122" spans="1:37" s="34" customFormat="1" x14ac:dyDescent="0.25">
      <c r="A122" s="23">
        <v>1</v>
      </c>
      <c r="B122" s="24" t="s">
        <v>44</v>
      </c>
      <c r="C122" s="23" t="str">
        <f>+'[1]DEP-FINAL'!A119</f>
        <v>4-000J0000019138</v>
      </c>
      <c r="D122" s="23" t="str">
        <f>+'[1]DEP-FINAL'!B119</f>
        <v>4-000J0000019138</v>
      </c>
      <c r="E122" s="25">
        <f>+'[1]DEP-FINAL'!C119</f>
        <v>41953</v>
      </c>
      <c r="F122" s="26">
        <f>+IF('[1]DEP-FINAL'!D119&gt;1,'[1]DEP-FINAL'!D119," ")</f>
        <v>41953</v>
      </c>
      <c r="G122" s="27">
        <f>'[1]DEP-FINAL'!F119</f>
        <v>718519</v>
      </c>
      <c r="H122" s="28">
        <v>0</v>
      </c>
      <c r="I122" s="28">
        <f>+'[1]DEP-FINAL'!M119+'[1]DEP-FINAL'!N119</f>
        <v>0</v>
      </c>
      <c r="J122" s="28">
        <f>+'[1]DEP-FINAL'!R119</f>
        <v>0</v>
      </c>
      <c r="K122" s="29">
        <f>+'[1]DEP-FINAL'!P119+'[1]DEP-FINAL'!Q119</f>
        <v>0</v>
      </c>
      <c r="L122" s="28">
        <v>0</v>
      </c>
      <c r="M122" s="28">
        <v>0</v>
      </c>
      <c r="N122" s="28">
        <f t="shared" si="6"/>
        <v>0</v>
      </c>
      <c r="O122" s="28">
        <f t="shared" si="7"/>
        <v>718519</v>
      </c>
      <c r="P122" s="24">
        <f>IF('[1]DEP-FINAL'!H119&gt;1,0,'[1]DEP-FINAL'!B119)</f>
        <v>0</v>
      </c>
      <c r="Q122" s="30">
        <f t="shared" si="8"/>
        <v>0</v>
      </c>
      <c r="R122" s="31">
        <f t="shared" si="9"/>
        <v>718519</v>
      </c>
      <c r="S122" s="31">
        <f>+'[1]DEP-FINAL'!J119</f>
        <v>0</v>
      </c>
      <c r="T122" s="23" t="s">
        <v>45</v>
      </c>
      <c r="U122" s="31">
        <f>+'[1]DEP-FINAL'!I119</f>
        <v>0</v>
      </c>
      <c r="V122" s="30"/>
      <c r="W122" s="23" t="s">
        <v>45</v>
      </c>
      <c r="X122" s="31">
        <f>+'[1]DEP-FINAL'!K119+'[1]DEP-FINAL'!L119</f>
        <v>0</v>
      </c>
      <c r="Y122" s="23" t="s">
        <v>45</v>
      </c>
      <c r="Z122" s="31">
        <f t="shared" si="10"/>
        <v>0</v>
      </c>
      <c r="AA122" s="31"/>
      <c r="AB122" s="31">
        <v>0</v>
      </c>
      <c r="AC122" s="31">
        <v>0</v>
      </c>
      <c r="AD122" s="30"/>
      <c r="AE122" s="30">
        <f>+'[1]DEP-FINAL'!K119</f>
        <v>0</v>
      </c>
      <c r="AF122" s="30">
        <v>0</v>
      </c>
      <c r="AG122" s="30">
        <f t="shared" si="11"/>
        <v>0</v>
      </c>
      <c r="AH122" s="30">
        <v>0</v>
      </c>
      <c r="AI122" s="30" t="str">
        <f>+'[1]DEP-FINAL'!G119</f>
        <v>NO RADICADO - TERMINOS DE TIEMPOS VENCIDOS</v>
      </c>
      <c r="AJ122" s="32"/>
      <c r="AK122" s="33"/>
    </row>
    <row r="123" spans="1:37" s="34" customFormat="1" x14ac:dyDescent="0.25">
      <c r="A123" s="23">
        <v>1</v>
      </c>
      <c r="B123" s="24" t="s">
        <v>44</v>
      </c>
      <c r="C123" s="23" t="str">
        <f>+'[1]DEP-FINAL'!A120</f>
        <v>4-000J0000024283</v>
      </c>
      <c r="D123" s="23" t="str">
        <f>+'[1]DEP-FINAL'!B120</f>
        <v>4-000J0000024283</v>
      </c>
      <c r="E123" s="25">
        <f>+'[1]DEP-FINAL'!C120</f>
        <v>41986</v>
      </c>
      <c r="F123" s="26">
        <f>+IF('[1]DEP-FINAL'!D120&gt;1,'[1]DEP-FINAL'!D120," ")</f>
        <v>41986</v>
      </c>
      <c r="G123" s="27">
        <f>'[1]DEP-FINAL'!F120</f>
        <v>429968</v>
      </c>
      <c r="H123" s="28">
        <v>0</v>
      </c>
      <c r="I123" s="28">
        <f>+'[1]DEP-FINAL'!M120+'[1]DEP-FINAL'!N120</f>
        <v>0</v>
      </c>
      <c r="J123" s="28">
        <f>+'[1]DEP-FINAL'!R120</f>
        <v>0</v>
      </c>
      <c r="K123" s="29">
        <f>+'[1]DEP-FINAL'!P120+'[1]DEP-FINAL'!Q120</f>
        <v>0</v>
      </c>
      <c r="L123" s="28">
        <v>0</v>
      </c>
      <c r="M123" s="28">
        <v>0</v>
      </c>
      <c r="N123" s="28">
        <f t="shared" si="6"/>
        <v>0</v>
      </c>
      <c r="O123" s="28">
        <f t="shared" si="7"/>
        <v>429968</v>
      </c>
      <c r="P123" s="24">
        <f>IF('[1]DEP-FINAL'!H120&gt;1,0,'[1]DEP-FINAL'!B120)</f>
        <v>0</v>
      </c>
      <c r="Q123" s="30">
        <f t="shared" si="8"/>
        <v>0</v>
      </c>
      <c r="R123" s="31">
        <f t="shared" si="9"/>
        <v>429968</v>
      </c>
      <c r="S123" s="31">
        <f>+'[1]DEP-FINAL'!J120</f>
        <v>0</v>
      </c>
      <c r="T123" s="23" t="s">
        <v>45</v>
      </c>
      <c r="U123" s="31">
        <f>+'[1]DEP-FINAL'!I120</f>
        <v>0</v>
      </c>
      <c r="V123" s="30"/>
      <c r="W123" s="23" t="s">
        <v>45</v>
      </c>
      <c r="X123" s="31">
        <f>+'[1]DEP-FINAL'!K120+'[1]DEP-FINAL'!L120</f>
        <v>0</v>
      </c>
      <c r="Y123" s="23" t="s">
        <v>45</v>
      </c>
      <c r="Z123" s="31">
        <f t="shared" si="10"/>
        <v>0</v>
      </c>
      <c r="AA123" s="31"/>
      <c r="AB123" s="31">
        <v>0</v>
      </c>
      <c r="AC123" s="31">
        <v>0</v>
      </c>
      <c r="AD123" s="30"/>
      <c r="AE123" s="30">
        <f>+'[1]DEP-FINAL'!K120</f>
        <v>0</v>
      </c>
      <c r="AF123" s="30">
        <v>0</v>
      </c>
      <c r="AG123" s="30">
        <f t="shared" si="11"/>
        <v>0</v>
      </c>
      <c r="AH123" s="30">
        <v>0</v>
      </c>
      <c r="AI123" s="30" t="str">
        <f>+'[1]DEP-FINAL'!G120</f>
        <v>NO RADICADO - TERMINOS DE TIEMPOS VENCIDOS</v>
      </c>
      <c r="AJ123" s="32"/>
      <c r="AK123" s="33"/>
    </row>
    <row r="124" spans="1:37" s="34" customFormat="1" x14ac:dyDescent="0.25">
      <c r="A124" s="23">
        <v>1</v>
      </c>
      <c r="B124" s="24" t="s">
        <v>44</v>
      </c>
      <c r="C124" s="23" t="str">
        <f>+'[1]DEP-FINAL'!A121</f>
        <v>4-000J0000080129</v>
      </c>
      <c r="D124" s="23" t="str">
        <f>+'[1]DEP-FINAL'!B121</f>
        <v>4-000J0000080129</v>
      </c>
      <c r="E124" s="25">
        <f>+'[1]DEP-FINAL'!C121</f>
        <v>42370</v>
      </c>
      <c r="F124" s="26">
        <f>+IF('[1]DEP-FINAL'!D121&gt;1,'[1]DEP-FINAL'!D121," ")</f>
        <v>42370</v>
      </c>
      <c r="G124" s="27">
        <f>'[1]DEP-FINAL'!F121</f>
        <v>48002</v>
      </c>
      <c r="H124" s="28">
        <v>0</v>
      </c>
      <c r="I124" s="28">
        <f>+'[1]DEP-FINAL'!M121+'[1]DEP-FINAL'!N121</f>
        <v>0</v>
      </c>
      <c r="J124" s="28">
        <f>+'[1]DEP-FINAL'!R121</f>
        <v>0</v>
      </c>
      <c r="K124" s="29">
        <f>+'[1]DEP-FINAL'!P121+'[1]DEP-FINAL'!Q121</f>
        <v>0</v>
      </c>
      <c r="L124" s="28">
        <v>0</v>
      </c>
      <c r="M124" s="28">
        <v>0</v>
      </c>
      <c r="N124" s="28">
        <f t="shared" si="6"/>
        <v>0</v>
      </c>
      <c r="O124" s="28">
        <f t="shared" si="7"/>
        <v>48002</v>
      </c>
      <c r="P124" s="24">
        <f>IF('[1]DEP-FINAL'!H121&gt;1,0,'[1]DEP-FINAL'!B121)</f>
        <v>0</v>
      </c>
      <c r="Q124" s="30">
        <f t="shared" si="8"/>
        <v>0</v>
      </c>
      <c r="R124" s="31">
        <f t="shared" si="9"/>
        <v>48002</v>
      </c>
      <c r="S124" s="31">
        <f>+'[1]DEP-FINAL'!J121</f>
        <v>0</v>
      </c>
      <c r="T124" s="23" t="s">
        <v>45</v>
      </c>
      <c r="U124" s="31">
        <f>+'[1]DEP-FINAL'!I121</f>
        <v>0</v>
      </c>
      <c r="V124" s="30"/>
      <c r="W124" s="23" t="s">
        <v>45</v>
      </c>
      <c r="X124" s="31">
        <f>+'[1]DEP-FINAL'!K121+'[1]DEP-FINAL'!L121</f>
        <v>0</v>
      </c>
      <c r="Y124" s="23" t="s">
        <v>45</v>
      </c>
      <c r="Z124" s="31">
        <f t="shared" si="10"/>
        <v>0</v>
      </c>
      <c r="AA124" s="31"/>
      <c r="AB124" s="31">
        <v>0</v>
      </c>
      <c r="AC124" s="31">
        <v>0</v>
      </c>
      <c r="AD124" s="30"/>
      <c r="AE124" s="30">
        <f>+'[1]DEP-FINAL'!K121</f>
        <v>0</v>
      </c>
      <c r="AF124" s="30">
        <v>0</v>
      </c>
      <c r="AG124" s="30">
        <f t="shared" si="11"/>
        <v>0</v>
      </c>
      <c r="AH124" s="30">
        <v>0</v>
      </c>
      <c r="AI124" s="30" t="str">
        <f>+'[1]DEP-FINAL'!G121</f>
        <v>NO RADICADO - TERMINOS DE TIEMPOS VENCIDOS</v>
      </c>
      <c r="AJ124" s="32"/>
      <c r="AK124" s="33"/>
    </row>
    <row r="125" spans="1:37" s="34" customFormat="1" x14ac:dyDescent="0.25">
      <c r="A125" s="23">
        <v>1</v>
      </c>
      <c r="B125" s="24" t="s">
        <v>44</v>
      </c>
      <c r="C125" s="23" t="str">
        <f>+'[1]DEP-FINAL'!A122</f>
        <v>4-000J0000080139</v>
      </c>
      <c r="D125" s="23" t="str">
        <f>+'[1]DEP-FINAL'!B122</f>
        <v>4-000J0000080139</v>
      </c>
      <c r="E125" s="25">
        <f>+'[1]DEP-FINAL'!C122</f>
        <v>42371</v>
      </c>
      <c r="F125" s="26">
        <f>+IF('[1]DEP-FINAL'!D122&gt;1,'[1]DEP-FINAL'!D122," ")</f>
        <v>42371</v>
      </c>
      <c r="G125" s="27">
        <f>'[1]DEP-FINAL'!F122</f>
        <v>54654</v>
      </c>
      <c r="H125" s="28">
        <v>0</v>
      </c>
      <c r="I125" s="28">
        <f>+'[1]DEP-FINAL'!M122+'[1]DEP-FINAL'!N122</f>
        <v>0</v>
      </c>
      <c r="J125" s="28">
        <f>+'[1]DEP-FINAL'!R122</f>
        <v>0</v>
      </c>
      <c r="K125" s="29">
        <f>+'[1]DEP-FINAL'!P122+'[1]DEP-FINAL'!Q122</f>
        <v>0</v>
      </c>
      <c r="L125" s="28">
        <v>0</v>
      </c>
      <c r="M125" s="28">
        <v>0</v>
      </c>
      <c r="N125" s="28">
        <f t="shared" si="6"/>
        <v>0</v>
      </c>
      <c r="O125" s="28">
        <f t="shared" si="7"/>
        <v>54654</v>
      </c>
      <c r="P125" s="24">
        <f>IF('[1]DEP-FINAL'!H122&gt;1,0,'[1]DEP-FINAL'!B122)</f>
        <v>0</v>
      </c>
      <c r="Q125" s="30">
        <f t="shared" si="8"/>
        <v>0</v>
      </c>
      <c r="R125" s="31">
        <f t="shared" si="9"/>
        <v>54654</v>
      </c>
      <c r="S125" s="31">
        <f>+'[1]DEP-FINAL'!J122</f>
        <v>0</v>
      </c>
      <c r="T125" s="23" t="s">
        <v>45</v>
      </c>
      <c r="U125" s="31">
        <f>+'[1]DEP-FINAL'!I122</f>
        <v>0</v>
      </c>
      <c r="V125" s="30"/>
      <c r="W125" s="23" t="s">
        <v>45</v>
      </c>
      <c r="X125" s="31">
        <f>+'[1]DEP-FINAL'!K122+'[1]DEP-FINAL'!L122</f>
        <v>0</v>
      </c>
      <c r="Y125" s="23" t="s">
        <v>45</v>
      </c>
      <c r="Z125" s="31">
        <f t="shared" si="10"/>
        <v>0</v>
      </c>
      <c r="AA125" s="31"/>
      <c r="AB125" s="31">
        <v>0</v>
      </c>
      <c r="AC125" s="31">
        <v>0</v>
      </c>
      <c r="AD125" s="30"/>
      <c r="AE125" s="30">
        <f>+'[1]DEP-FINAL'!K122</f>
        <v>0</v>
      </c>
      <c r="AF125" s="30">
        <v>0</v>
      </c>
      <c r="AG125" s="30">
        <f t="shared" si="11"/>
        <v>0</v>
      </c>
      <c r="AH125" s="30">
        <v>0</v>
      </c>
      <c r="AI125" s="30" t="str">
        <f>+'[1]DEP-FINAL'!G122</f>
        <v>NO RADICADO - TERMINOS DE TIEMPOS VENCIDOS</v>
      </c>
      <c r="AJ125" s="32"/>
      <c r="AK125" s="33"/>
    </row>
    <row r="126" spans="1:37" s="34" customFormat="1" x14ac:dyDescent="0.25">
      <c r="A126" s="23">
        <v>1</v>
      </c>
      <c r="B126" s="24" t="s">
        <v>44</v>
      </c>
      <c r="C126" s="23" t="str">
        <f>+'[1]DEP-FINAL'!A123</f>
        <v>4-000H0000052595</v>
      </c>
      <c r="D126" s="23" t="str">
        <f>+'[1]DEP-FINAL'!B123</f>
        <v>4-000H0000052595</v>
      </c>
      <c r="E126" s="25">
        <f>+'[1]DEP-FINAL'!C123</f>
        <v>42372</v>
      </c>
      <c r="F126" s="26">
        <f>+IF('[1]DEP-FINAL'!D123&gt;1,'[1]DEP-FINAL'!D123," ")</f>
        <v>42372</v>
      </c>
      <c r="G126" s="27">
        <f>'[1]DEP-FINAL'!F123</f>
        <v>44098</v>
      </c>
      <c r="H126" s="28">
        <v>0</v>
      </c>
      <c r="I126" s="28">
        <f>+'[1]DEP-FINAL'!M123+'[1]DEP-FINAL'!N123</f>
        <v>0</v>
      </c>
      <c r="J126" s="28">
        <f>+'[1]DEP-FINAL'!R123</f>
        <v>0</v>
      </c>
      <c r="K126" s="29">
        <f>+'[1]DEP-FINAL'!P123+'[1]DEP-FINAL'!Q123</f>
        <v>0</v>
      </c>
      <c r="L126" s="28">
        <v>0</v>
      </c>
      <c r="M126" s="28">
        <v>0</v>
      </c>
      <c r="N126" s="28">
        <f t="shared" si="6"/>
        <v>0</v>
      </c>
      <c r="O126" s="28">
        <f t="shared" si="7"/>
        <v>44098</v>
      </c>
      <c r="P126" s="24">
        <f>IF('[1]DEP-FINAL'!H123&gt;1,0,'[1]DEP-FINAL'!B123)</f>
        <v>0</v>
      </c>
      <c r="Q126" s="30">
        <f t="shared" si="8"/>
        <v>0</v>
      </c>
      <c r="R126" s="31">
        <f t="shared" si="9"/>
        <v>44098</v>
      </c>
      <c r="S126" s="31">
        <f>+'[1]DEP-FINAL'!J123</f>
        <v>0</v>
      </c>
      <c r="T126" s="23" t="s">
        <v>45</v>
      </c>
      <c r="U126" s="31">
        <f>+'[1]DEP-FINAL'!I123</f>
        <v>0</v>
      </c>
      <c r="V126" s="30"/>
      <c r="W126" s="23" t="s">
        <v>45</v>
      </c>
      <c r="X126" s="31">
        <f>+'[1]DEP-FINAL'!K123+'[1]DEP-FINAL'!L123</f>
        <v>0</v>
      </c>
      <c r="Y126" s="23" t="s">
        <v>45</v>
      </c>
      <c r="Z126" s="31">
        <f t="shared" si="10"/>
        <v>0</v>
      </c>
      <c r="AA126" s="31"/>
      <c r="AB126" s="31">
        <v>0</v>
      </c>
      <c r="AC126" s="31">
        <v>0</v>
      </c>
      <c r="AD126" s="30"/>
      <c r="AE126" s="30">
        <f>+'[1]DEP-FINAL'!K123</f>
        <v>0</v>
      </c>
      <c r="AF126" s="30">
        <v>0</v>
      </c>
      <c r="AG126" s="30">
        <f t="shared" si="11"/>
        <v>0</v>
      </c>
      <c r="AH126" s="30">
        <v>0</v>
      </c>
      <c r="AI126" s="30" t="str">
        <f>+'[1]DEP-FINAL'!G123</f>
        <v>NO RADICADO - TERMINOS DE TIEMPOS VENCIDOS</v>
      </c>
      <c r="AJ126" s="32"/>
      <c r="AK126" s="33"/>
    </row>
    <row r="127" spans="1:37" s="34" customFormat="1" x14ac:dyDescent="0.25">
      <c r="A127" s="23">
        <v>1</v>
      </c>
      <c r="B127" s="24" t="s">
        <v>44</v>
      </c>
      <c r="C127" s="23" t="str">
        <f>+'[1]DEP-FINAL'!A124</f>
        <v>4-000H0000052888</v>
      </c>
      <c r="D127" s="23" t="str">
        <f>+'[1]DEP-FINAL'!B124</f>
        <v>4-000H0000052888</v>
      </c>
      <c r="E127" s="25">
        <f>+'[1]DEP-FINAL'!C124</f>
        <v>42376</v>
      </c>
      <c r="F127" s="26">
        <f>+IF('[1]DEP-FINAL'!D124&gt;1,'[1]DEP-FINAL'!D124," ")</f>
        <v>42376</v>
      </c>
      <c r="G127" s="27">
        <f>'[1]DEP-FINAL'!F124</f>
        <v>45300</v>
      </c>
      <c r="H127" s="28">
        <v>0</v>
      </c>
      <c r="I127" s="28">
        <f>+'[1]DEP-FINAL'!M124+'[1]DEP-FINAL'!N124</f>
        <v>0</v>
      </c>
      <c r="J127" s="28">
        <f>+'[1]DEP-FINAL'!R124</f>
        <v>0</v>
      </c>
      <c r="K127" s="29">
        <f>+'[1]DEP-FINAL'!P124+'[1]DEP-FINAL'!Q124</f>
        <v>0</v>
      </c>
      <c r="L127" s="28">
        <v>0</v>
      </c>
      <c r="M127" s="28">
        <v>0</v>
      </c>
      <c r="N127" s="28">
        <f t="shared" si="6"/>
        <v>0</v>
      </c>
      <c r="O127" s="28">
        <f t="shared" si="7"/>
        <v>45300</v>
      </c>
      <c r="P127" s="24">
        <f>IF('[1]DEP-FINAL'!H124&gt;1,0,'[1]DEP-FINAL'!B124)</f>
        <v>0</v>
      </c>
      <c r="Q127" s="30">
        <f t="shared" si="8"/>
        <v>0</v>
      </c>
      <c r="R127" s="31">
        <f t="shared" si="9"/>
        <v>45300</v>
      </c>
      <c r="S127" s="31">
        <f>+'[1]DEP-FINAL'!J124</f>
        <v>0</v>
      </c>
      <c r="T127" s="23" t="s">
        <v>45</v>
      </c>
      <c r="U127" s="31">
        <f>+'[1]DEP-FINAL'!I124</f>
        <v>0</v>
      </c>
      <c r="V127" s="30"/>
      <c r="W127" s="23" t="s">
        <v>45</v>
      </c>
      <c r="X127" s="31">
        <f>+'[1]DEP-FINAL'!K124+'[1]DEP-FINAL'!L124</f>
        <v>0</v>
      </c>
      <c r="Y127" s="23" t="s">
        <v>45</v>
      </c>
      <c r="Z127" s="31">
        <f t="shared" si="10"/>
        <v>0</v>
      </c>
      <c r="AA127" s="31"/>
      <c r="AB127" s="31">
        <v>0</v>
      </c>
      <c r="AC127" s="31">
        <v>0</v>
      </c>
      <c r="AD127" s="30"/>
      <c r="AE127" s="30">
        <f>+'[1]DEP-FINAL'!K124</f>
        <v>0</v>
      </c>
      <c r="AF127" s="30">
        <v>0</v>
      </c>
      <c r="AG127" s="30">
        <f t="shared" si="11"/>
        <v>0</v>
      </c>
      <c r="AH127" s="30">
        <v>0</v>
      </c>
      <c r="AI127" s="30" t="str">
        <f>+'[1]DEP-FINAL'!G124</f>
        <v>NO RADICADO - TERMINOS DE TIEMPOS VENCIDOS</v>
      </c>
      <c r="AJ127" s="32"/>
      <c r="AK127" s="33"/>
    </row>
    <row r="128" spans="1:37" s="34" customFormat="1" x14ac:dyDescent="0.25">
      <c r="A128" s="23">
        <v>1</v>
      </c>
      <c r="B128" s="24" t="s">
        <v>44</v>
      </c>
      <c r="C128" s="23" t="str">
        <f>+'[1]DEP-FINAL'!A125</f>
        <v>4-000O0000116862</v>
      </c>
      <c r="D128" s="23" t="str">
        <f>+'[1]DEP-FINAL'!B125</f>
        <v>4-000O0000116862</v>
      </c>
      <c r="E128" s="25">
        <f>+'[1]DEP-FINAL'!C125</f>
        <v>42376</v>
      </c>
      <c r="F128" s="26">
        <f>+IF('[1]DEP-FINAL'!D125&gt;1,'[1]DEP-FINAL'!D125," ")</f>
        <v>42376</v>
      </c>
      <c r="G128" s="27">
        <f>'[1]DEP-FINAL'!F125</f>
        <v>115742</v>
      </c>
      <c r="H128" s="28">
        <v>0</v>
      </c>
      <c r="I128" s="28">
        <f>+'[1]DEP-FINAL'!M125+'[1]DEP-FINAL'!N125</f>
        <v>0</v>
      </c>
      <c r="J128" s="28">
        <f>+'[1]DEP-FINAL'!R125</f>
        <v>0</v>
      </c>
      <c r="K128" s="29">
        <f>+'[1]DEP-FINAL'!P125+'[1]DEP-FINAL'!Q125</f>
        <v>0</v>
      </c>
      <c r="L128" s="28">
        <v>0</v>
      </c>
      <c r="M128" s="28">
        <v>0</v>
      </c>
      <c r="N128" s="28">
        <f t="shared" si="6"/>
        <v>0</v>
      </c>
      <c r="O128" s="28">
        <f t="shared" si="7"/>
        <v>115742</v>
      </c>
      <c r="P128" s="24">
        <f>IF('[1]DEP-FINAL'!H125&gt;1,0,'[1]DEP-FINAL'!B125)</f>
        <v>0</v>
      </c>
      <c r="Q128" s="30">
        <f t="shared" si="8"/>
        <v>0</v>
      </c>
      <c r="R128" s="31">
        <f t="shared" si="9"/>
        <v>115742</v>
      </c>
      <c r="S128" s="31">
        <f>+'[1]DEP-FINAL'!J125</f>
        <v>0</v>
      </c>
      <c r="T128" s="23" t="s">
        <v>45</v>
      </c>
      <c r="U128" s="31">
        <f>+'[1]DEP-FINAL'!I125</f>
        <v>0</v>
      </c>
      <c r="V128" s="30"/>
      <c r="W128" s="23" t="s">
        <v>45</v>
      </c>
      <c r="X128" s="31">
        <f>+'[1]DEP-FINAL'!K125+'[1]DEP-FINAL'!L125</f>
        <v>0</v>
      </c>
      <c r="Y128" s="23" t="s">
        <v>45</v>
      </c>
      <c r="Z128" s="31">
        <f t="shared" si="10"/>
        <v>0</v>
      </c>
      <c r="AA128" s="31"/>
      <c r="AB128" s="31">
        <v>0</v>
      </c>
      <c r="AC128" s="31">
        <v>0</v>
      </c>
      <c r="AD128" s="30"/>
      <c r="AE128" s="30">
        <f>+'[1]DEP-FINAL'!K125</f>
        <v>0</v>
      </c>
      <c r="AF128" s="30">
        <v>0</v>
      </c>
      <c r="AG128" s="30">
        <f t="shared" si="11"/>
        <v>0</v>
      </c>
      <c r="AH128" s="30">
        <v>0</v>
      </c>
      <c r="AI128" s="30" t="str">
        <f>+'[1]DEP-FINAL'!G125</f>
        <v>NO RADICADO - TERMINOS DE TIEMPOS VENCIDOS</v>
      </c>
      <c r="AJ128" s="32"/>
      <c r="AK128" s="33"/>
    </row>
    <row r="129" spans="1:37" s="34" customFormat="1" x14ac:dyDescent="0.25">
      <c r="A129" s="23">
        <v>1</v>
      </c>
      <c r="B129" s="24" t="s">
        <v>44</v>
      </c>
      <c r="C129" s="23" t="str">
        <f>+'[1]DEP-FINAL'!A126</f>
        <v>4-000O0000117186</v>
      </c>
      <c r="D129" s="23" t="str">
        <f>+'[1]DEP-FINAL'!B126</f>
        <v>4-000O0000117186</v>
      </c>
      <c r="E129" s="25">
        <f>+'[1]DEP-FINAL'!C126</f>
        <v>42378</v>
      </c>
      <c r="F129" s="26">
        <f>+IF('[1]DEP-FINAL'!D126&gt;1,'[1]DEP-FINAL'!D126," ")</f>
        <v>42378</v>
      </c>
      <c r="G129" s="27">
        <f>'[1]DEP-FINAL'!F126</f>
        <v>885156</v>
      </c>
      <c r="H129" s="28">
        <v>0</v>
      </c>
      <c r="I129" s="28">
        <f>+'[1]DEP-FINAL'!M126+'[1]DEP-FINAL'!N126</f>
        <v>0</v>
      </c>
      <c r="J129" s="28">
        <f>+'[1]DEP-FINAL'!R126</f>
        <v>0</v>
      </c>
      <c r="K129" s="29">
        <f>+'[1]DEP-FINAL'!P126+'[1]DEP-FINAL'!Q126</f>
        <v>0</v>
      </c>
      <c r="L129" s="28">
        <v>0</v>
      </c>
      <c r="M129" s="28">
        <v>0</v>
      </c>
      <c r="N129" s="28">
        <f t="shared" si="6"/>
        <v>0</v>
      </c>
      <c r="O129" s="28">
        <f t="shared" si="7"/>
        <v>885156</v>
      </c>
      <c r="P129" s="24">
        <f>IF('[1]DEP-FINAL'!H126&gt;1,0,'[1]DEP-FINAL'!B126)</f>
        <v>0</v>
      </c>
      <c r="Q129" s="30">
        <f t="shared" si="8"/>
        <v>0</v>
      </c>
      <c r="R129" s="31">
        <f t="shared" si="9"/>
        <v>885156</v>
      </c>
      <c r="S129" s="31">
        <f>+'[1]DEP-FINAL'!J126</f>
        <v>0</v>
      </c>
      <c r="T129" s="23" t="s">
        <v>45</v>
      </c>
      <c r="U129" s="31">
        <f>+'[1]DEP-FINAL'!I126</f>
        <v>0</v>
      </c>
      <c r="V129" s="30"/>
      <c r="W129" s="23" t="s">
        <v>45</v>
      </c>
      <c r="X129" s="31">
        <f>+'[1]DEP-FINAL'!K126+'[1]DEP-FINAL'!L126</f>
        <v>0</v>
      </c>
      <c r="Y129" s="23" t="s">
        <v>45</v>
      </c>
      <c r="Z129" s="31">
        <f t="shared" si="10"/>
        <v>0</v>
      </c>
      <c r="AA129" s="31"/>
      <c r="AB129" s="31">
        <v>0</v>
      </c>
      <c r="AC129" s="31">
        <v>0</v>
      </c>
      <c r="AD129" s="30"/>
      <c r="AE129" s="30">
        <f>+'[1]DEP-FINAL'!K126</f>
        <v>0</v>
      </c>
      <c r="AF129" s="30">
        <v>0</v>
      </c>
      <c r="AG129" s="30">
        <f t="shared" si="11"/>
        <v>0</v>
      </c>
      <c r="AH129" s="30">
        <v>0</v>
      </c>
      <c r="AI129" s="30" t="str">
        <f>+'[1]DEP-FINAL'!G126</f>
        <v>NO RADICADO - TERMINOS DE TIEMPOS VENCIDOS</v>
      </c>
      <c r="AJ129" s="32"/>
      <c r="AK129" s="33"/>
    </row>
    <row r="130" spans="1:37" s="34" customFormat="1" x14ac:dyDescent="0.25">
      <c r="A130" s="23">
        <v>1</v>
      </c>
      <c r="B130" s="24" t="s">
        <v>44</v>
      </c>
      <c r="C130" s="23" t="str">
        <f>+'[1]DEP-FINAL'!A127</f>
        <v>4-000O0000117209</v>
      </c>
      <c r="D130" s="23" t="str">
        <f>+'[1]DEP-FINAL'!B127</f>
        <v>4-000O0000117209</v>
      </c>
      <c r="E130" s="25">
        <f>+'[1]DEP-FINAL'!C127</f>
        <v>42379</v>
      </c>
      <c r="F130" s="26">
        <f>+IF('[1]DEP-FINAL'!D127&gt;1,'[1]DEP-FINAL'!D127," ")</f>
        <v>42379</v>
      </c>
      <c r="G130" s="27">
        <f>'[1]DEP-FINAL'!F127</f>
        <v>571554</v>
      </c>
      <c r="H130" s="28">
        <v>0</v>
      </c>
      <c r="I130" s="28">
        <f>+'[1]DEP-FINAL'!M127+'[1]DEP-FINAL'!N127</f>
        <v>0</v>
      </c>
      <c r="J130" s="28">
        <f>+'[1]DEP-FINAL'!R127</f>
        <v>0</v>
      </c>
      <c r="K130" s="29">
        <f>+'[1]DEP-FINAL'!P127+'[1]DEP-FINAL'!Q127</f>
        <v>0</v>
      </c>
      <c r="L130" s="28">
        <v>0</v>
      </c>
      <c r="M130" s="28">
        <v>0</v>
      </c>
      <c r="N130" s="28">
        <f t="shared" si="6"/>
        <v>0</v>
      </c>
      <c r="O130" s="28">
        <f t="shared" si="7"/>
        <v>571554</v>
      </c>
      <c r="P130" s="24">
        <f>IF('[1]DEP-FINAL'!H127&gt;1,0,'[1]DEP-FINAL'!B127)</f>
        <v>0</v>
      </c>
      <c r="Q130" s="30">
        <f t="shared" si="8"/>
        <v>0</v>
      </c>
      <c r="R130" s="31">
        <f t="shared" si="9"/>
        <v>571554</v>
      </c>
      <c r="S130" s="31">
        <f>+'[1]DEP-FINAL'!J127</f>
        <v>0</v>
      </c>
      <c r="T130" s="23" t="s">
        <v>45</v>
      </c>
      <c r="U130" s="31">
        <f>+'[1]DEP-FINAL'!I127</f>
        <v>0</v>
      </c>
      <c r="V130" s="30"/>
      <c r="W130" s="23" t="s">
        <v>45</v>
      </c>
      <c r="X130" s="31">
        <f>+'[1]DEP-FINAL'!K127+'[1]DEP-FINAL'!L127</f>
        <v>0</v>
      </c>
      <c r="Y130" s="23" t="s">
        <v>45</v>
      </c>
      <c r="Z130" s="31">
        <f t="shared" si="10"/>
        <v>0</v>
      </c>
      <c r="AA130" s="31"/>
      <c r="AB130" s="31">
        <v>0</v>
      </c>
      <c r="AC130" s="31">
        <v>0</v>
      </c>
      <c r="AD130" s="30"/>
      <c r="AE130" s="30">
        <f>+'[1]DEP-FINAL'!K127</f>
        <v>0</v>
      </c>
      <c r="AF130" s="30">
        <v>0</v>
      </c>
      <c r="AG130" s="30">
        <f t="shared" si="11"/>
        <v>0</v>
      </c>
      <c r="AH130" s="30">
        <v>0</v>
      </c>
      <c r="AI130" s="30" t="str">
        <f>+'[1]DEP-FINAL'!G127</f>
        <v>NO RADICADO - TERMINOS DE TIEMPOS VENCIDOS</v>
      </c>
      <c r="AJ130" s="32"/>
      <c r="AK130" s="33"/>
    </row>
    <row r="131" spans="1:37" s="34" customFormat="1" x14ac:dyDescent="0.25">
      <c r="A131" s="23">
        <v>1</v>
      </c>
      <c r="B131" s="24" t="s">
        <v>44</v>
      </c>
      <c r="C131" s="23" t="str">
        <f>+'[1]DEP-FINAL'!A128</f>
        <v>4-000H0000053073</v>
      </c>
      <c r="D131" s="23" t="str">
        <f>+'[1]DEP-FINAL'!B128</f>
        <v>4-000H0000053073</v>
      </c>
      <c r="E131" s="25">
        <f>+'[1]DEP-FINAL'!C128</f>
        <v>42381</v>
      </c>
      <c r="F131" s="26">
        <f>+IF('[1]DEP-FINAL'!D128&gt;1,'[1]DEP-FINAL'!D128," ")</f>
        <v>42381</v>
      </c>
      <c r="G131" s="27">
        <f>'[1]DEP-FINAL'!F128</f>
        <v>24600</v>
      </c>
      <c r="H131" s="28">
        <v>0</v>
      </c>
      <c r="I131" s="28">
        <f>+'[1]DEP-FINAL'!M128+'[1]DEP-FINAL'!N128</f>
        <v>0</v>
      </c>
      <c r="J131" s="28">
        <f>+'[1]DEP-FINAL'!R128</f>
        <v>0</v>
      </c>
      <c r="K131" s="29">
        <f>+'[1]DEP-FINAL'!P128+'[1]DEP-FINAL'!Q128</f>
        <v>0</v>
      </c>
      <c r="L131" s="28">
        <v>0</v>
      </c>
      <c r="M131" s="28">
        <v>0</v>
      </c>
      <c r="N131" s="28">
        <f t="shared" si="6"/>
        <v>0</v>
      </c>
      <c r="O131" s="28">
        <f t="shared" si="7"/>
        <v>24600</v>
      </c>
      <c r="P131" s="24">
        <f>IF('[1]DEP-FINAL'!H128&gt;1,0,'[1]DEP-FINAL'!B128)</f>
        <v>0</v>
      </c>
      <c r="Q131" s="30">
        <f t="shared" si="8"/>
        <v>0</v>
      </c>
      <c r="R131" s="31">
        <f t="shared" si="9"/>
        <v>24600</v>
      </c>
      <c r="S131" s="31">
        <f>+'[1]DEP-FINAL'!J128</f>
        <v>0</v>
      </c>
      <c r="T131" s="23" t="s">
        <v>45</v>
      </c>
      <c r="U131" s="31">
        <f>+'[1]DEP-FINAL'!I128</f>
        <v>0</v>
      </c>
      <c r="V131" s="30"/>
      <c r="W131" s="23" t="s">
        <v>45</v>
      </c>
      <c r="X131" s="31">
        <f>+'[1]DEP-FINAL'!K128+'[1]DEP-FINAL'!L128</f>
        <v>0</v>
      </c>
      <c r="Y131" s="23" t="s">
        <v>45</v>
      </c>
      <c r="Z131" s="31">
        <f t="shared" si="10"/>
        <v>0</v>
      </c>
      <c r="AA131" s="31"/>
      <c r="AB131" s="31">
        <v>0</v>
      </c>
      <c r="AC131" s="31">
        <v>0</v>
      </c>
      <c r="AD131" s="30"/>
      <c r="AE131" s="30">
        <f>+'[1]DEP-FINAL'!K128</f>
        <v>0</v>
      </c>
      <c r="AF131" s="30">
        <v>0</v>
      </c>
      <c r="AG131" s="30">
        <f t="shared" si="11"/>
        <v>0</v>
      </c>
      <c r="AH131" s="30">
        <v>0</v>
      </c>
      <c r="AI131" s="30" t="str">
        <f>+'[1]DEP-FINAL'!G128</f>
        <v>NO RADICADO - TERMINOS DE TIEMPOS VENCIDOS</v>
      </c>
      <c r="AJ131" s="32"/>
      <c r="AK131" s="33"/>
    </row>
    <row r="132" spans="1:37" s="34" customFormat="1" x14ac:dyDescent="0.25">
      <c r="A132" s="23">
        <v>1</v>
      </c>
      <c r="B132" s="24" t="s">
        <v>44</v>
      </c>
      <c r="C132" s="23" t="str">
        <f>+'[1]DEP-FINAL'!A129</f>
        <v>4-000H0000053074</v>
      </c>
      <c r="D132" s="23" t="str">
        <f>+'[1]DEP-FINAL'!B129</f>
        <v>4-000H0000053074</v>
      </c>
      <c r="E132" s="25">
        <f>+'[1]DEP-FINAL'!C129</f>
        <v>42381</v>
      </c>
      <c r="F132" s="26">
        <f>+IF('[1]DEP-FINAL'!D129&gt;1,'[1]DEP-FINAL'!D129," ")</f>
        <v>42381</v>
      </c>
      <c r="G132" s="27">
        <f>'[1]DEP-FINAL'!F129</f>
        <v>24600</v>
      </c>
      <c r="H132" s="28">
        <v>0</v>
      </c>
      <c r="I132" s="28">
        <f>+'[1]DEP-FINAL'!M129+'[1]DEP-FINAL'!N129</f>
        <v>0</v>
      </c>
      <c r="J132" s="28">
        <f>+'[1]DEP-FINAL'!R129</f>
        <v>0</v>
      </c>
      <c r="K132" s="29">
        <f>+'[1]DEP-FINAL'!P129+'[1]DEP-FINAL'!Q129</f>
        <v>0</v>
      </c>
      <c r="L132" s="28">
        <v>0</v>
      </c>
      <c r="M132" s="28">
        <v>0</v>
      </c>
      <c r="N132" s="28">
        <f t="shared" si="6"/>
        <v>0</v>
      </c>
      <c r="O132" s="28">
        <f t="shared" si="7"/>
        <v>24600</v>
      </c>
      <c r="P132" s="24">
        <f>IF('[1]DEP-FINAL'!H129&gt;1,0,'[1]DEP-FINAL'!B129)</f>
        <v>0</v>
      </c>
      <c r="Q132" s="30">
        <f t="shared" si="8"/>
        <v>0</v>
      </c>
      <c r="R132" s="31">
        <f t="shared" si="9"/>
        <v>24600</v>
      </c>
      <c r="S132" s="31">
        <f>+'[1]DEP-FINAL'!J129</f>
        <v>0</v>
      </c>
      <c r="T132" s="23" t="s">
        <v>45</v>
      </c>
      <c r="U132" s="31">
        <f>+'[1]DEP-FINAL'!I129</f>
        <v>0</v>
      </c>
      <c r="V132" s="30"/>
      <c r="W132" s="23" t="s">
        <v>45</v>
      </c>
      <c r="X132" s="31">
        <f>+'[1]DEP-FINAL'!K129+'[1]DEP-FINAL'!L129</f>
        <v>0</v>
      </c>
      <c r="Y132" s="23" t="s">
        <v>45</v>
      </c>
      <c r="Z132" s="31">
        <f t="shared" si="10"/>
        <v>0</v>
      </c>
      <c r="AA132" s="31"/>
      <c r="AB132" s="31">
        <v>0</v>
      </c>
      <c r="AC132" s="31">
        <v>0</v>
      </c>
      <c r="AD132" s="30"/>
      <c r="AE132" s="30">
        <f>+'[1]DEP-FINAL'!K129</f>
        <v>0</v>
      </c>
      <c r="AF132" s="30">
        <v>0</v>
      </c>
      <c r="AG132" s="30">
        <f t="shared" si="11"/>
        <v>0</v>
      </c>
      <c r="AH132" s="30">
        <v>0</v>
      </c>
      <c r="AI132" s="30" t="str">
        <f>+'[1]DEP-FINAL'!G129</f>
        <v>NO RADICADO - TERMINOS DE TIEMPOS VENCIDOS</v>
      </c>
      <c r="AJ132" s="32"/>
      <c r="AK132" s="33"/>
    </row>
    <row r="133" spans="1:37" s="34" customFormat="1" x14ac:dyDescent="0.25">
      <c r="A133" s="23">
        <v>1</v>
      </c>
      <c r="B133" s="24" t="s">
        <v>44</v>
      </c>
      <c r="C133" s="23" t="str">
        <f>+'[1]DEP-FINAL'!A130</f>
        <v>4-000H0000053614</v>
      </c>
      <c r="D133" s="23" t="str">
        <f>+'[1]DEP-FINAL'!B130</f>
        <v>4-000H0000053614</v>
      </c>
      <c r="E133" s="25">
        <f>+'[1]DEP-FINAL'!C130</f>
        <v>42387</v>
      </c>
      <c r="F133" s="26">
        <f>+IF('[1]DEP-FINAL'!D130&gt;1,'[1]DEP-FINAL'!D130," ")</f>
        <v>42387</v>
      </c>
      <c r="G133" s="27">
        <f>'[1]DEP-FINAL'!F130</f>
        <v>27600</v>
      </c>
      <c r="H133" s="28">
        <v>0</v>
      </c>
      <c r="I133" s="28">
        <f>+'[1]DEP-FINAL'!M130+'[1]DEP-FINAL'!N130</f>
        <v>0</v>
      </c>
      <c r="J133" s="28">
        <f>+'[1]DEP-FINAL'!R130</f>
        <v>0</v>
      </c>
      <c r="K133" s="29">
        <f>+'[1]DEP-FINAL'!P130+'[1]DEP-FINAL'!Q130</f>
        <v>0</v>
      </c>
      <c r="L133" s="28">
        <v>0</v>
      </c>
      <c r="M133" s="28">
        <v>0</v>
      </c>
      <c r="N133" s="28">
        <f t="shared" si="6"/>
        <v>0</v>
      </c>
      <c r="O133" s="28">
        <f t="shared" si="7"/>
        <v>27600</v>
      </c>
      <c r="P133" s="24">
        <f>IF('[1]DEP-FINAL'!H130&gt;1,0,'[1]DEP-FINAL'!B130)</f>
        <v>0</v>
      </c>
      <c r="Q133" s="30">
        <f t="shared" si="8"/>
        <v>0</v>
      </c>
      <c r="R133" s="31">
        <f t="shared" si="9"/>
        <v>27600</v>
      </c>
      <c r="S133" s="31">
        <f>+'[1]DEP-FINAL'!J130</f>
        <v>0</v>
      </c>
      <c r="T133" s="23" t="s">
        <v>45</v>
      </c>
      <c r="U133" s="31">
        <f>+'[1]DEP-FINAL'!I130</f>
        <v>0</v>
      </c>
      <c r="V133" s="30"/>
      <c r="W133" s="23" t="s">
        <v>45</v>
      </c>
      <c r="X133" s="31">
        <f>+'[1]DEP-FINAL'!K130+'[1]DEP-FINAL'!L130</f>
        <v>0</v>
      </c>
      <c r="Y133" s="23" t="s">
        <v>45</v>
      </c>
      <c r="Z133" s="31">
        <f t="shared" si="10"/>
        <v>0</v>
      </c>
      <c r="AA133" s="31"/>
      <c r="AB133" s="31">
        <v>0</v>
      </c>
      <c r="AC133" s="31">
        <v>0</v>
      </c>
      <c r="AD133" s="30"/>
      <c r="AE133" s="30">
        <f>+'[1]DEP-FINAL'!K130</f>
        <v>0</v>
      </c>
      <c r="AF133" s="30">
        <v>0</v>
      </c>
      <c r="AG133" s="30">
        <f t="shared" si="11"/>
        <v>0</v>
      </c>
      <c r="AH133" s="30">
        <v>0</v>
      </c>
      <c r="AI133" s="30" t="str">
        <f>+'[1]DEP-FINAL'!G130</f>
        <v>NO RADICADO - TERMINOS DE TIEMPOS VENCIDOS</v>
      </c>
      <c r="AJ133" s="32"/>
      <c r="AK133" s="33"/>
    </row>
    <row r="134" spans="1:37" s="34" customFormat="1" x14ac:dyDescent="0.25">
      <c r="A134" s="23">
        <v>1</v>
      </c>
      <c r="B134" s="24" t="s">
        <v>44</v>
      </c>
      <c r="C134" s="23" t="str">
        <f>+'[1]DEP-FINAL'!A131</f>
        <v>4-000H0000053865</v>
      </c>
      <c r="D134" s="23" t="str">
        <f>+'[1]DEP-FINAL'!B131</f>
        <v>4-000H0000053865</v>
      </c>
      <c r="E134" s="25">
        <f>+'[1]DEP-FINAL'!C131</f>
        <v>42389</v>
      </c>
      <c r="F134" s="26">
        <f>+IF('[1]DEP-FINAL'!D131&gt;1,'[1]DEP-FINAL'!D131," ")</f>
        <v>42389</v>
      </c>
      <c r="G134" s="27">
        <f>'[1]DEP-FINAL'!F131</f>
        <v>46916</v>
      </c>
      <c r="H134" s="28">
        <v>0</v>
      </c>
      <c r="I134" s="28">
        <f>+'[1]DEP-FINAL'!M131+'[1]DEP-FINAL'!N131</f>
        <v>0</v>
      </c>
      <c r="J134" s="28">
        <f>+'[1]DEP-FINAL'!R131</f>
        <v>0</v>
      </c>
      <c r="K134" s="29">
        <f>+'[1]DEP-FINAL'!P131+'[1]DEP-FINAL'!Q131</f>
        <v>0</v>
      </c>
      <c r="L134" s="28">
        <v>0</v>
      </c>
      <c r="M134" s="28">
        <v>0</v>
      </c>
      <c r="N134" s="28">
        <f t="shared" si="6"/>
        <v>0</v>
      </c>
      <c r="O134" s="28">
        <f t="shared" si="7"/>
        <v>46916</v>
      </c>
      <c r="P134" s="24">
        <f>IF('[1]DEP-FINAL'!H131&gt;1,0,'[1]DEP-FINAL'!B131)</f>
        <v>0</v>
      </c>
      <c r="Q134" s="30">
        <f t="shared" si="8"/>
        <v>0</v>
      </c>
      <c r="R134" s="31">
        <f t="shared" si="9"/>
        <v>46916</v>
      </c>
      <c r="S134" s="31">
        <f>+'[1]DEP-FINAL'!J131</f>
        <v>0</v>
      </c>
      <c r="T134" s="23" t="s">
        <v>45</v>
      </c>
      <c r="U134" s="31">
        <f>+'[1]DEP-FINAL'!I131</f>
        <v>0</v>
      </c>
      <c r="V134" s="30"/>
      <c r="W134" s="23" t="s">
        <v>45</v>
      </c>
      <c r="X134" s="31">
        <f>+'[1]DEP-FINAL'!K131+'[1]DEP-FINAL'!L131</f>
        <v>0</v>
      </c>
      <c r="Y134" s="23" t="s">
        <v>45</v>
      </c>
      <c r="Z134" s="31">
        <f t="shared" si="10"/>
        <v>0</v>
      </c>
      <c r="AA134" s="31"/>
      <c r="AB134" s="31">
        <v>0</v>
      </c>
      <c r="AC134" s="31">
        <v>0</v>
      </c>
      <c r="AD134" s="30"/>
      <c r="AE134" s="30">
        <f>+'[1]DEP-FINAL'!K131</f>
        <v>0</v>
      </c>
      <c r="AF134" s="30">
        <v>0</v>
      </c>
      <c r="AG134" s="30">
        <f t="shared" si="11"/>
        <v>0</v>
      </c>
      <c r="AH134" s="30">
        <v>0</v>
      </c>
      <c r="AI134" s="30" t="str">
        <f>+'[1]DEP-FINAL'!G131</f>
        <v>NO RADICADO - TERMINOS DE TIEMPOS VENCIDOS</v>
      </c>
      <c r="AJ134" s="32"/>
      <c r="AK134" s="33"/>
    </row>
    <row r="135" spans="1:37" s="34" customFormat="1" x14ac:dyDescent="0.25">
      <c r="A135" s="23">
        <v>1</v>
      </c>
      <c r="B135" s="24" t="s">
        <v>44</v>
      </c>
      <c r="C135" s="23" t="str">
        <f>+'[1]DEP-FINAL'!A132</f>
        <v>4-000H0000054206</v>
      </c>
      <c r="D135" s="23" t="str">
        <f>+'[1]DEP-FINAL'!B132</f>
        <v>4-000H0000054206</v>
      </c>
      <c r="E135" s="25">
        <f>+'[1]DEP-FINAL'!C132</f>
        <v>42393</v>
      </c>
      <c r="F135" s="26">
        <f>+IF('[1]DEP-FINAL'!D132&gt;1,'[1]DEP-FINAL'!D132," ")</f>
        <v>42393</v>
      </c>
      <c r="G135" s="27">
        <f>'[1]DEP-FINAL'!F132</f>
        <v>111175</v>
      </c>
      <c r="H135" s="28">
        <v>0</v>
      </c>
      <c r="I135" s="28">
        <f>+'[1]DEP-FINAL'!M132+'[1]DEP-FINAL'!N132</f>
        <v>0</v>
      </c>
      <c r="J135" s="28">
        <f>+'[1]DEP-FINAL'!R132</f>
        <v>0</v>
      </c>
      <c r="K135" s="29">
        <f>+'[1]DEP-FINAL'!P132+'[1]DEP-FINAL'!Q132</f>
        <v>0</v>
      </c>
      <c r="L135" s="28">
        <v>0</v>
      </c>
      <c r="M135" s="28">
        <v>0</v>
      </c>
      <c r="N135" s="28">
        <f t="shared" si="6"/>
        <v>0</v>
      </c>
      <c r="O135" s="28">
        <f t="shared" si="7"/>
        <v>111175</v>
      </c>
      <c r="P135" s="24">
        <f>IF('[1]DEP-FINAL'!H132&gt;1,0,'[1]DEP-FINAL'!B132)</f>
        <v>0</v>
      </c>
      <c r="Q135" s="30">
        <f t="shared" si="8"/>
        <v>0</v>
      </c>
      <c r="R135" s="31">
        <f t="shared" si="9"/>
        <v>111175</v>
      </c>
      <c r="S135" s="31">
        <f>+'[1]DEP-FINAL'!J132</f>
        <v>0</v>
      </c>
      <c r="T135" s="23" t="s">
        <v>45</v>
      </c>
      <c r="U135" s="31">
        <f>+'[1]DEP-FINAL'!I132</f>
        <v>0</v>
      </c>
      <c r="V135" s="30"/>
      <c r="W135" s="23" t="s">
        <v>45</v>
      </c>
      <c r="X135" s="31">
        <f>+'[1]DEP-FINAL'!K132+'[1]DEP-FINAL'!L132</f>
        <v>0</v>
      </c>
      <c r="Y135" s="23" t="s">
        <v>45</v>
      </c>
      <c r="Z135" s="31">
        <f t="shared" si="10"/>
        <v>0</v>
      </c>
      <c r="AA135" s="31"/>
      <c r="AB135" s="31">
        <v>0</v>
      </c>
      <c r="AC135" s="31">
        <v>0</v>
      </c>
      <c r="AD135" s="30"/>
      <c r="AE135" s="30">
        <f>+'[1]DEP-FINAL'!K132</f>
        <v>0</v>
      </c>
      <c r="AF135" s="30">
        <v>0</v>
      </c>
      <c r="AG135" s="30">
        <f t="shared" si="11"/>
        <v>0</v>
      </c>
      <c r="AH135" s="30">
        <v>0</v>
      </c>
      <c r="AI135" s="30" t="str">
        <f>+'[1]DEP-FINAL'!G132</f>
        <v>NO RADICADO - TERMINOS DE TIEMPOS VENCIDOS</v>
      </c>
      <c r="AJ135" s="32"/>
      <c r="AK135" s="33"/>
    </row>
    <row r="136" spans="1:37" s="34" customFormat="1" x14ac:dyDescent="0.25">
      <c r="A136" s="23">
        <v>1</v>
      </c>
      <c r="B136" s="24" t="s">
        <v>44</v>
      </c>
      <c r="C136" s="23" t="str">
        <f>+'[1]DEP-FINAL'!A133</f>
        <v>4-000J0000084401</v>
      </c>
      <c r="D136" s="23" t="str">
        <f>+'[1]DEP-FINAL'!B133</f>
        <v>4-000J0000084401</v>
      </c>
      <c r="E136" s="25">
        <f>+'[1]DEP-FINAL'!C133</f>
        <v>42396</v>
      </c>
      <c r="F136" s="26">
        <f>+IF('[1]DEP-FINAL'!D133&gt;1,'[1]DEP-FINAL'!D133," ")</f>
        <v>42396</v>
      </c>
      <c r="G136" s="27">
        <f>'[1]DEP-FINAL'!F133</f>
        <v>95900</v>
      </c>
      <c r="H136" s="28">
        <v>0</v>
      </c>
      <c r="I136" s="28">
        <f>+'[1]DEP-FINAL'!M133+'[1]DEP-FINAL'!N133</f>
        <v>0</v>
      </c>
      <c r="J136" s="28">
        <f>+'[1]DEP-FINAL'!R133</f>
        <v>0</v>
      </c>
      <c r="K136" s="29">
        <f>+'[1]DEP-FINAL'!P133+'[1]DEP-FINAL'!Q133</f>
        <v>0</v>
      </c>
      <c r="L136" s="28">
        <v>0</v>
      </c>
      <c r="M136" s="28">
        <v>0</v>
      </c>
      <c r="N136" s="28">
        <f t="shared" si="6"/>
        <v>0</v>
      </c>
      <c r="O136" s="28">
        <f t="shared" si="7"/>
        <v>95900</v>
      </c>
      <c r="P136" s="24">
        <f>IF('[1]DEP-FINAL'!H133&gt;1,0,'[1]DEP-FINAL'!B133)</f>
        <v>0</v>
      </c>
      <c r="Q136" s="30">
        <f t="shared" si="8"/>
        <v>0</v>
      </c>
      <c r="R136" s="31">
        <f t="shared" si="9"/>
        <v>95900</v>
      </c>
      <c r="S136" s="31">
        <f>+'[1]DEP-FINAL'!J133</f>
        <v>0</v>
      </c>
      <c r="T136" s="23" t="s">
        <v>45</v>
      </c>
      <c r="U136" s="31">
        <f>+'[1]DEP-FINAL'!I133</f>
        <v>0</v>
      </c>
      <c r="V136" s="30"/>
      <c r="W136" s="23" t="s">
        <v>45</v>
      </c>
      <c r="X136" s="31">
        <f>+'[1]DEP-FINAL'!K133+'[1]DEP-FINAL'!L133</f>
        <v>0</v>
      </c>
      <c r="Y136" s="23" t="s">
        <v>45</v>
      </c>
      <c r="Z136" s="31">
        <f t="shared" si="10"/>
        <v>0</v>
      </c>
      <c r="AA136" s="31"/>
      <c r="AB136" s="31">
        <v>0</v>
      </c>
      <c r="AC136" s="31">
        <v>0</v>
      </c>
      <c r="AD136" s="30"/>
      <c r="AE136" s="30">
        <f>+'[1]DEP-FINAL'!K133</f>
        <v>0</v>
      </c>
      <c r="AF136" s="30">
        <v>0</v>
      </c>
      <c r="AG136" s="30">
        <f t="shared" si="11"/>
        <v>0</v>
      </c>
      <c r="AH136" s="30">
        <v>0</v>
      </c>
      <c r="AI136" s="30" t="str">
        <f>+'[1]DEP-FINAL'!G133</f>
        <v>NO RADICADO - TERMINOS DE TIEMPOS VENCIDOS</v>
      </c>
      <c r="AJ136" s="32"/>
      <c r="AK136" s="33"/>
    </row>
    <row r="137" spans="1:37" s="34" customFormat="1" x14ac:dyDescent="0.25">
      <c r="A137" s="23">
        <v>1</v>
      </c>
      <c r="B137" s="24" t="s">
        <v>44</v>
      </c>
      <c r="C137" s="23" t="str">
        <f>+'[1]DEP-FINAL'!A134</f>
        <v>4-000J0000084915</v>
      </c>
      <c r="D137" s="23" t="str">
        <f>+'[1]DEP-FINAL'!B134</f>
        <v>4-000J0000084915</v>
      </c>
      <c r="E137" s="25">
        <f>+'[1]DEP-FINAL'!C134</f>
        <v>42398</v>
      </c>
      <c r="F137" s="26">
        <f>+IF('[1]DEP-FINAL'!D134&gt;1,'[1]DEP-FINAL'!D134," ")</f>
        <v>42398</v>
      </c>
      <c r="G137" s="27">
        <f>'[1]DEP-FINAL'!F134</f>
        <v>21400</v>
      </c>
      <c r="H137" s="28">
        <v>0</v>
      </c>
      <c r="I137" s="28">
        <f>+'[1]DEP-FINAL'!M134+'[1]DEP-FINAL'!N134</f>
        <v>0</v>
      </c>
      <c r="J137" s="28">
        <f>+'[1]DEP-FINAL'!R134</f>
        <v>0</v>
      </c>
      <c r="K137" s="29">
        <f>+'[1]DEP-FINAL'!P134+'[1]DEP-FINAL'!Q134</f>
        <v>0</v>
      </c>
      <c r="L137" s="28">
        <v>0</v>
      </c>
      <c r="M137" s="28">
        <v>0</v>
      </c>
      <c r="N137" s="28">
        <f t="shared" si="6"/>
        <v>0</v>
      </c>
      <c r="O137" s="28">
        <f t="shared" si="7"/>
        <v>21400</v>
      </c>
      <c r="P137" s="24">
        <f>IF('[1]DEP-FINAL'!H134&gt;1,0,'[1]DEP-FINAL'!B134)</f>
        <v>0</v>
      </c>
      <c r="Q137" s="30">
        <f t="shared" si="8"/>
        <v>0</v>
      </c>
      <c r="R137" s="31">
        <f t="shared" si="9"/>
        <v>21400</v>
      </c>
      <c r="S137" s="31">
        <f>+'[1]DEP-FINAL'!J134</f>
        <v>0</v>
      </c>
      <c r="T137" s="23" t="s">
        <v>45</v>
      </c>
      <c r="U137" s="31">
        <f>+'[1]DEP-FINAL'!I134</f>
        <v>0</v>
      </c>
      <c r="V137" s="30"/>
      <c r="W137" s="23" t="s">
        <v>45</v>
      </c>
      <c r="X137" s="31">
        <f>+'[1]DEP-FINAL'!K134+'[1]DEP-FINAL'!L134</f>
        <v>0</v>
      </c>
      <c r="Y137" s="23" t="s">
        <v>45</v>
      </c>
      <c r="Z137" s="31">
        <f t="shared" si="10"/>
        <v>0</v>
      </c>
      <c r="AA137" s="31"/>
      <c r="AB137" s="31">
        <v>0</v>
      </c>
      <c r="AC137" s="31">
        <v>0</v>
      </c>
      <c r="AD137" s="30"/>
      <c r="AE137" s="30">
        <f>+'[1]DEP-FINAL'!K134</f>
        <v>0</v>
      </c>
      <c r="AF137" s="30">
        <v>0</v>
      </c>
      <c r="AG137" s="30">
        <f t="shared" si="11"/>
        <v>0</v>
      </c>
      <c r="AH137" s="30">
        <v>0</v>
      </c>
      <c r="AI137" s="30" t="str">
        <f>+'[1]DEP-FINAL'!G134</f>
        <v>NO RADICADO - TERMINOS DE TIEMPOS VENCIDOS</v>
      </c>
      <c r="AJ137" s="32"/>
      <c r="AK137" s="33"/>
    </row>
    <row r="138" spans="1:37" s="34" customFormat="1" x14ac:dyDescent="0.25">
      <c r="A138" s="23">
        <v>1</v>
      </c>
      <c r="B138" s="24" t="s">
        <v>44</v>
      </c>
      <c r="C138" s="23" t="str">
        <f>+'[1]DEP-FINAL'!A135</f>
        <v>4-000J0000084920</v>
      </c>
      <c r="D138" s="23" t="str">
        <f>+'[1]DEP-FINAL'!B135</f>
        <v>4-000J0000084920</v>
      </c>
      <c r="E138" s="25">
        <f>+'[1]DEP-FINAL'!C135</f>
        <v>42398</v>
      </c>
      <c r="F138" s="26">
        <f>+IF('[1]DEP-FINAL'!D135&gt;1,'[1]DEP-FINAL'!D135," ")</f>
        <v>42398</v>
      </c>
      <c r="G138" s="27">
        <f>'[1]DEP-FINAL'!F135</f>
        <v>39500</v>
      </c>
      <c r="H138" s="28">
        <v>0</v>
      </c>
      <c r="I138" s="28">
        <f>+'[1]DEP-FINAL'!M135+'[1]DEP-FINAL'!N135</f>
        <v>0</v>
      </c>
      <c r="J138" s="28">
        <f>+'[1]DEP-FINAL'!R135</f>
        <v>0</v>
      </c>
      <c r="K138" s="29">
        <f>+'[1]DEP-FINAL'!P135+'[1]DEP-FINAL'!Q135</f>
        <v>0</v>
      </c>
      <c r="L138" s="28">
        <v>0</v>
      </c>
      <c r="M138" s="28">
        <v>0</v>
      </c>
      <c r="N138" s="28">
        <f t="shared" ref="N138:N201" si="12">+SUM(J138:M138)</f>
        <v>0</v>
      </c>
      <c r="O138" s="28">
        <f t="shared" ref="O138:O201" si="13">+G138-I138-N138</f>
        <v>39500</v>
      </c>
      <c r="P138" s="24">
        <f>IF('[1]DEP-FINAL'!H135&gt;1,0,'[1]DEP-FINAL'!B135)</f>
        <v>0</v>
      </c>
      <c r="Q138" s="30">
        <f t="shared" ref="Q138:Q201" si="14">+IF(P138&gt;0,G138,0)</f>
        <v>0</v>
      </c>
      <c r="R138" s="31">
        <f t="shared" ref="R138:R201" si="15">IF(P138=0,G138,0)</f>
        <v>39500</v>
      </c>
      <c r="S138" s="31">
        <f>+'[1]DEP-FINAL'!J135</f>
        <v>0</v>
      </c>
      <c r="T138" s="23" t="s">
        <v>45</v>
      </c>
      <c r="U138" s="31">
        <f>+'[1]DEP-FINAL'!I135</f>
        <v>0</v>
      </c>
      <c r="V138" s="30"/>
      <c r="W138" s="23" t="s">
        <v>45</v>
      </c>
      <c r="X138" s="31">
        <f>+'[1]DEP-FINAL'!K135+'[1]DEP-FINAL'!L135</f>
        <v>0</v>
      </c>
      <c r="Y138" s="23" t="s">
        <v>45</v>
      </c>
      <c r="Z138" s="31">
        <f t="shared" ref="Z138:Z201" si="16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+'[1]DEP-FINAL'!K135</f>
        <v>0</v>
      </c>
      <c r="AF138" s="30">
        <v>0</v>
      </c>
      <c r="AG138" s="30">
        <f t="shared" ref="AG138:AG201" si="17">+G138-I138-N138-R138-Z138-AC138-AE138-S138-U138</f>
        <v>0</v>
      </c>
      <c r="AH138" s="30">
        <v>0</v>
      </c>
      <c r="AI138" s="30" t="str">
        <f>+'[1]DEP-FINAL'!G135</f>
        <v>NO RADICADO - TERMINOS DE TIEMPOS VENCIDOS</v>
      </c>
      <c r="AJ138" s="32"/>
      <c r="AK138" s="33"/>
    </row>
    <row r="139" spans="1:37" s="34" customFormat="1" x14ac:dyDescent="0.25">
      <c r="A139" s="23">
        <v>1</v>
      </c>
      <c r="B139" s="24" t="s">
        <v>44</v>
      </c>
      <c r="C139" s="23" t="str">
        <f>+'[1]DEP-FINAL'!A136</f>
        <v>4-000O0000121253</v>
      </c>
      <c r="D139" s="23" t="str">
        <f>+'[1]DEP-FINAL'!B136</f>
        <v>4-000O0000121253</v>
      </c>
      <c r="E139" s="25">
        <f>+'[1]DEP-FINAL'!C136</f>
        <v>42398</v>
      </c>
      <c r="F139" s="26">
        <f>+IF('[1]DEP-FINAL'!D136&gt;1,'[1]DEP-FINAL'!D136," ")</f>
        <v>42398</v>
      </c>
      <c r="G139" s="27">
        <f>'[1]DEP-FINAL'!F136</f>
        <v>72700</v>
      </c>
      <c r="H139" s="28">
        <v>0</v>
      </c>
      <c r="I139" s="28">
        <f>+'[1]DEP-FINAL'!M136+'[1]DEP-FINAL'!N136</f>
        <v>0</v>
      </c>
      <c r="J139" s="28">
        <f>+'[1]DEP-FINAL'!R136</f>
        <v>0</v>
      </c>
      <c r="K139" s="29">
        <f>+'[1]DEP-FINAL'!P136+'[1]DEP-FINAL'!Q136</f>
        <v>0</v>
      </c>
      <c r="L139" s="28">
        <v>0</v>
      </c>
      <c r="M139" s="28">
        <v>0</v>
      </c>
      <c r="N139" s="28">
        <f t="shared" si="12"/>
        <v>0</v>
      </c>
      <c r="O139" s="28">
        <f t="shared" si="13"/>
        <v>72700</v>
      </c>
      <c r="P139" s="24">
        <f>IF('[1]DEP-FINAL'!H136&gt;1,0,'[1]DEP-FINAL'!B136)</f>
        <v>0</v>
      </c>
      <c r="Q139" s="30">
        <f t="shared" si="14"/>
        <v>0</v>
      </c>
      <c r="R139" s="31">
        <f t="shared" si="15"/>
        <v>72700</v>
      </c>
      <c r="S139" s="31">
        <f>+'[1]DEP-FINAL'!J136</f>
        <v>0</v>
      </c>
      <c r="T139" s="23" t="s">
        <v>45</v>
      </c>
      <c r="U139" s="31">
        <f>+'[1]DEP-FINAL'!I136</f>
        <v>0</v>
      </c>
      <c r="V139" s="30"/>
      <c r="W139" s="23" t="s">
        <v>45</v>
      </c>
      <c r="X139" s="31">
        <f>+'[1]DEP-FINAL'!K136+'[1]DEP-FINAL'!L136</f>
        <v>0</v>
      </c>
      <c r="Y139" s="23" t="s">
        <v>45</v>
      </c>
      <c r="Z139" s="31">
        <f t="shared" si="16"/>
        <v>0</v>
      </c>
      <c r="AA139" s="31"/>
      <c r="AB139" s="31">
        <v>0</v>
      </c>
      <c r="AC139" s="31">
        <v>0</v>
      </c>
      <c r="AD139" s="30"/>
      <c r="AE139" s="30">
        <f>+'[1]DEP-FINAL'!K136</f>
        <v>0</v>
      </c>
      <c r="AF139" s="30">
        <v>0</v>
      </c>
      <c r="AG139" s="30">
        <f t="shared" si="17"/>
        <v>0</v>
      </c>
      <c r="AH139" s="30">
        <v>0</v>
      </c>
      <c r="AI139" s="30" t="str">
        <f>+'[1]DEP-FINAL'!G136</f>
        <v>NO RADICADO - TERMINOS DE TIEMPOS VENCIDOS</v>
      </c>
      <c r="AJ139" s="32"/>
      <c r="AK139" s="33"/>
    </row>
    <row r="140" spans="1:37" s="34" customFormat="1" x14ac:dyDescent="0.25">
      <c r="A140" s="23">
        <v>1</v>
      </c>
      <c r="B140" s="24" t="s">
        <v>44</v>
      </c>
      <c r="C140" s="23" t="str">
        <f>+'[1]DEP-FINAL'!A137</f>
        <v>4-000O0000121547</v>
      </c>
      <c r="D140" s="23" t="str">
        <f>+'[1]DEP-FINAL'!B137</f>
        <v>4-000O0000121547</v>
      </c>
      <c r="E140" s="25">
        <f>+'[1]DEP-FINAL'!C137</f>
        <v>42401</v>
      </c>
      <c r="F140" s="26">
        <f>+IF('[1]DEP-FINAL'!D137&gt;1,'[1]DEP-FINAL'!D137," ")</f>
        <v>42401</v>
      </c>
      <c r="G140" s="27">
        <f>'[1]DEP-FINAL'!F137</f>
        <v>83821</v>
      </c>
      <c r="H140" s="28">
        <v>0</v>
      </c>
      <c r="I140" s="28">
        <f>+'[1]DEP-FINAL'!M137+'[1]DEP-FINAL'!N137</f>
        <v>0</v>
      </c>
      <c r="J140" s="28">
        <f>+'[1]DEP-FINAL'!R137</f>
        <v>0</v>
      </c>
      <c r="K140" s="29">
        <f>+'[1]DEP-FINAL'!P137+'[1]DEP-FINAL'!Q137</f>
        <v>0</v>
      </c>
      <c r="L140" s="28">
        <v>0</v>
      </c>
      <c r="M140" s="28">
        <v>0</v>
      </c>
      <c r="N140" s="28">
        <f t="shared" si="12"/>
        <v>0</v>
      </c>
      <c r="O140" s="28">
        <f t="shared" si="13"/>
        <v>83821</v>
      </c>
      <c r="P140" s="24">
        <f>IF('[1]DEP-FINAL'!H137&gt;1,0,'[1]DEP-FINAL'!B137)</f>
        <v>0</v>
      </c>
      <c r="Q140" s="30">
        <f t="shared" si="14"/>
        <v>0</v>
      </c>
      <c r="R140" s="31">
        <f t="shared" si="15"/>
        <v>83821</v>
      </c>
      <c r="S140" s="31">
        <f>+'[1]DEP-FINAL'!J137</f>
        <v>0</v>
      </c>
      <c r="T140" s="23" t="s">
        <v>45</v>
      </c>
      <c r="U140" s="31">
        <f>+'[1]DEP-FINAL'!I137</f>
        <v>0</v>
      </c>
      <c r="V140" s="30"/>
      <c r="W140" s="23" t="s">
        <v>45</v>
      </c>
      <c r="X140" s="31">
        <f>+'[1]DEP-FINAL'!K137+'[1]DEP-FINAL'!L137</f>
        <v>0</v>
      </c>
      <c r="Y140" s="23" t="s">
        <v>45</v>
      </c>
      <c r="Z140" s="31">
        <f t="shared" si="16"/>
        <v>0</v>
      </c>
      <c r="AA140" s="31"/>
      <c r="AB140" s="31">
        <v>0</v>
      </c>
      <c r="AC140" s="31">
        <v>0</v>
      </c>
      <c r="AD140" s="30"/>
      <c r="AE140" s="30">
        <f>+'[1]DEP-FINAL'!K137</f>
        <v>0</v>
      </c>
      <c r="AF140" s="30">
        <v>0</v>
      </c>
      <c r="AG140" s="30">
        <f t="shared" si="17"/>
        <v>0</v>
      </c>
      <c r="AH140" s="30">
        <v>0</v>
      </c>
      <c r="AI140" s="30" t="str">
        <f>+'[1]DEP-FINAL'!G137</f>
        <v>NO RADICADO - TERMINOS DE TIEMPOS VENCIDOS</v>
      </c>
      <c r="AJ140" s="32"/>
      <c r="AK140" s="33"/>
    </row>
    <row r="141" spans="1:37" s="34" customFormat="1" x14ac:dyDescent="0.25">
      <c r="A141" s="23">
        <v>1</v>
      </c>
      <c r="B141" s="24" t="s">
        <v>44</v>
      </c>
      <c r="C141" s="23" t="str">
        <f>+'[1]DEP-FINAL'!A138</f>
        <v>4-000J0000087160</v>
      </c>
      <c r="D141" s="23" t="str">
        <f>+'[1]DEP-FINAL'!B138</f>
        <v>4-000J0000087160</v>
      </c>
      <c r="E141" s="25">
        <f>+'[1]DEP-FINAL'!C138</f>
        <v>42410</v>
      </c>
      <c r="F141" s="26">
        <f>+IF('[1]DEP-FINAL'!D138&gt;1,'[1]DEP-FINAL'!D138," ")</f>
        <v>42410</v>
      </c>
      <c r="G141" s="27">
        <f>'[1]DEP-FINAL'!F138</f>
        <v>53893</v>
      </c>
      <c r="H141" s="28">
        <v>0</v>
      </c>
      <c r="I141" s="28">
        <f>+'[1]DEP-FINAL'!M138+'[1]DEP-FINAL'!N138</f>
        <v>0</v>
      </c>
      <c r="J141" s="28">
        <f>+'[1]DEP-FINAL'!R138</f>
        <v>0</v>
      </c>
      <c r="K141" s="29">
        <f>+'[1]DEP-FINAL'!P138+'[1]DEP-FINAL'!Q138</f>
        <v>0</v>
      </c>
      <c r="L141" s="28">
        <v>0</v>
      </c>
      <c r="M141" s="28">
        <v>0</v>
      </c>
      <c r="N141" s="28">
        <f t="shared" si="12"/>
        <v>0</v>
      </c>
      <c r="O141" s="28">
        <f t="shared" si="13"/>
        <v>53893</v>
      </c>
      <c r="P141" s="24">
        <f>IF('[1]DEP-FINAL'!H138&gt;1,0,'[1]DEP-FINAL'!B138)</f>
        <v>0</v>
      </c>
      <c r="Q141" s="30">
        <f t="shared" si="14"/>
        <v>0</v>
      </c>
      <c r="R141" s="31">
        <f t="shared" si="15"/>
        <v>53893</v>
      </c>
      <c r="S141" s="31">
        <f>+'[1]DEP-FINAL'!J138</f>
        <v>0</v>
      </c>
      <c r="T141" s="23" t="s">
        <v>45</v>
      </c>
      <c r="U141" s="31">
        <f>+'[1]DEP-FINAL'!I138</f>
        <v>0</v>
      </c>
      <c r="V141" s="30"/>
      <c r="W141" s="23" t="s">
        <v>45</v>
      </c>
      <c r="X141" s="31">
        <f>+'[1]DEP-FINAL'!K138+'[1]DEP-FINAL'!L138</f>
        <v>0</v>
      </c>
      <c r="Y141" s="23" t="s">
        <v>45</v>
      </c>
      <c r="Z141" s="31">
        <f t="shared" si="16"/>
        <v>0</v>
      </c>
      <c r="AA141" s="31"/>
      <c r="AB141" s="31">
        <v>0</v>
      </c>
      <c r="AC141" s="31">
        <v>0</v>
      </c>
      <c r="AD141" s="30"/>
      <c r="AE141" s="30">
        <f>+'[1]DEP-FINAL'!K138</f>
        <v>0</v>
      </c>
      <c r="AF141" s="30">
        <v>0</v>
      </c>
      <c r="AG141" s="30">
        <f t="shared" si="17"/>
        <v>0</v>
      </c>
      <c r="AH141" s="30">
        <v>0</v>
      </c>
      <c r="AI141" s="30" t="str">
        <f>+'[1]DEP-FINAL'!G138</f>
        <v>NO RADICADO - TERMINOS DE TIEMPOS VENCIDOS</v>
      </c>
      <c r="AJ141" s="32"/>
      <c r="AK141" s="33"/>
    </row>
    <row r="142" spans="1:37" s="34" customFormat="1" x14ac:dyDescent="0.25">
      <c r="A142" s="23">
        <v>1</v>
      </c>
      <c r="B142" s="24" t="s">
        <v>44</v>
      </c>
      <c r="C142" s="23" t="str">
        <f>+'[1]DEP-FINAL'!A139</f>
        <v>4-000O0000125417</v>
      </c>
      <c r="D142" s="23" t="str">
        <f>+'[1]DEP-FINAL'!B139</f>
        <v>4-000O0000125417</v>
      </c>
      <c r="E142" s="25">
        <f>+'[1]DEP-FINAL'!C139</f>
        <v>42417</v>
      </c>
      <c r="F142" s="26">
        <f>+IF('[1]DEP-FINAL'!D139&gt;1,'[1]DEP-FINAL'!D139," ")</f>
        <v>42417</v>
      </c>
      <c r="G142" s="27">
        <f>'[1]DEP-FINAL'!F139</f>
        <v>27600</v>
      </c>
      <c r="H142" s="28">
        <v>0</v>
      </c>
      <c r="I142" s="28">
        <f>+'[1]DEP-FINAL'!M139+'[1]DEP-FINAL'!N139</f>
        <v>0</v>
      </c>
      <c r="J142" s="28">
        <f>+'[1]DEP-FINAL'!R139</f>
        <v>0</v>
      </c>
      <c r="K142" s="29">
        <f>+'[1]DEP-FINAL'!P139+'[1]DEP-FINAL'!Q139</f>
        <v>0</v>
      </c>
      <c r="L142" s="28">
        <v>0</v>
      </c>
      <c r="M142" s="28">
        <v>0</v>
      </c>
      <c r="N142" s="28">
        <f t="shared" si="12"/>
        <v>0</v>
      </c>
      <c r="O142" s="28">
        <f t="shared" si="13"/>
        <v>27600</v>
      </c>
      <c r="P142" s="24">
        <f>IF('[1]DEP-FINAL'!H139&gt;1,0,'[1]DEP-FINAL'!B139)</f>
        <v>0</v>
      </c>
      <c r="Q142" s="30">
        <f t="shared" si="14"/>
        <v>0</v>
      </c>
      <c r="R142" s="31">
        <f t="shared" si="15"/>
        <v>27600</v>
      </c>
      <c r="S142" s="31">
        <f>+'[1]DEP-FINAL'!J139</f>
        <v>0</v>
      </c>
      <c r="T142" s="23" t="s">
        <v>45</v>
      </c>
      <c r="U142" s="31">
        <f>+'[1]DEP-FINAL'!I139</f>
        <v>0</v>
      </c>
      <c r="V142" s="30"/>
      <c r="W142" s="23" t="s">
        <v>45</v>
      </c>
      <c r="X142" s="31">
        <f>+'[1]DEP-FINAL'!K139+'[1]DEP-FINAL'!L139</f>
        <v>0</v>
      </c>
      <c r="Y142" s="23" t="s">
        <v>45</v>
      </c>
      <c r="Z142" s="31">
        <f t="shared" si="16"/>
        <v>0</v>
      </c>
      <c r="AA142" s="31"/>
      <c r="AB142" s="31">
        <v>0</v>
      </c>
      <c r="AC142" s="31">
        <v>0</v>
      </c>
      <c r="AD142" s="30"/>
      <c r="AE142" s="30">
        <f>+'[1]DEP-FINAL'!K139</f>
        <v>0</v>
      </c>
      <c r="AF142" s="30">
        <v>0</v>
      </c>
      <c r="AG142" s="30">
        <f t="shared" si="17"/>
        <v>0</v>
      </c>
      <c r="AH142" s="30">
        <v>0</v>
      </c>
      <c r="AI142" s="30" t="str">
        <f>+'[1]DEP-FINAL'!G139</f>
        <v>NO RADICADO - TERMINOS DE TIEMPOS VENCIDOS</v>
      </c>
      <c r="AJ142" s="32"/>
      <c r="AK142" s="33"/>
    </row>
    <row r="143" spans="1:37" s="34" customFormat="1" x14ac:dyDescent="0.25">
      <c r="A143" s="23">
        <v>1</v>
      </c>
      <c r="B143" s="24" t="s">
        <v>44</v>
      </c>
      <c r="C143" s="23" t="str">
        <f>+'[1]DEP-FINAL'!A140</f>
        <v>4-000O0000126638</v>
      </c>
      <c r="D143" s="23" t="str">
        <f>+'[1]DEP-FINAL'!B140</f>
        <v>4-000O0000126638</v>
      </c>
      <c r="E143" s="25">
        <f>+'[1]DEP-FINAL'!C140</f>
        <v>42422</v>
      </c>
      <c r="F143" s="26">
        <f>+IF('[1]DEP-FINAL'!D140&gt;1,'[1]DEP-FINAL'!D140," ")</f>
        <v>42422</v>
      </c>
      <c r="G143" s="27">
        <f>'[1]DEP-FINAL'!F140</f>
        <v>2254956</v>
      </c>
      <c r="H143" s="28">
        <v>0</v>
      </c>
      <c r="I143" s="28">
        <f>+'[1]DEP-FINAL'!M140+'[1]DEP-FINAL'!N140</f>
        <v>0</v>
      </c>
      <c r="J143" s="28">
        <f>+'[1]DEP-FINAL'!R140</f>
        <v>0</v>
      </c>
      <c r="K143" s="29">
        <f>+'[1]DEP-FINAL'!P140+'[1]DEP-FINAL'!Q140</f>
        <v>0</v>
      </c>
      <c r="L143" s="28">
        <v>0</v>
      </c>
      <c r="M143" s="28">
        <v>0</v>
      </c>
      <c r="N143" s="28">
        <f t="shared" si="12"/>
        <v>0</v>
      </c>
      <c r="O143" s="28">
        <f t="shared" si="13"/>
        <v>2254956</v>
      </c>
      <c r="P143" s="24">
        <f>IF('[1]DEP-FINAL'!H140&gt;1,0,'[1]DEP-FINAL'!B140)</f>
        <v>0</v>
      </c>
      <c r="Q143" s="30">
        <f t="shared" si="14"/>
        <v>0</v>
      </c>
      <c r="R143" s="31">
        <f t="shared" si="15"/>
        <v>2254956</v>
      </c>
      <c r="S143" s="31">
        <f>+'[1]DEP-FINAL'!J140</f>
        <v>0</v>
      </c>
      <c r="T143" s="23" t="s">
        <v>45</v>
      </c>
      <c r="U143" s="31">
        <f>+'[1]DEP-FINAL'!I140</f>
        <v>0</v>
      </c>
      <c r="V143" s="30"/>
      <c r="W143" s="23" t="s">
        <v>45</v>
      </c>
      <c r="X143" s="31">
        <f>+'[1]DEP-FINAL'!K140+'[1]DEP-FINAL'!L140</f>
        <v>0</v>
      </c>
      <c r="Y143" s="23" t="s">
        <v>45</v>
      </c>
      <c r="Z143" s="31">
        <f t="shared" si="16"/>
        <v>0</v>
      </c>
      <c r="AA143" s="31"/>
      <c r="AB143" s="31">
        <v>0</v>
      </c>
      <c r="AC143" s="31">
        <v>0</v>
      </c>
      <c r="AD143" s="30"/>
      <c r="AE143" s="30">
        <f>+'[1]DEP-FINAL'!K140</f>
        <v>0</v>
      </c>
      <c r="AF143" s="30">
        <v>0</v>
      </c>
      <c r="AG143" s="30">
        <f t="shared" si="17"/>
        <v>0</v>
      </c>
      <c r="AH143" s="30">
        <v>0</v>
      </c>
      <c r="AI143" s="30" t="str">
        <f>+'[1]DEP-FINAL'!G140</f>
        <v>NO RADICADO - TERMINOS DE TIEMPOS VENCIDOS</v>
      </c>
      <c r="AJ143" s="32"/>
      <c r="AK143" s="33"/>
    </row>
    <row r="144" spans="1:37" s="34" customFormat="1" x14ac:dyDescent="0.25">
      <c r="A144" s="23">
        <v>1</v>
      </c>
      <c r="B144" s="24" t="s">
        <v>44</v>
      </c>
      <c r="C144" s="23" t="str">
        <f>+'[1]DEP-FINAL'!A141</f>
        <v>4-000J0000090272</v>
      </c>
      <c r="D144" s="23" t="str">
        <f>+'[1]DEP-FINAL'!B141</f>
        <v>4-000J0000090272</v>
      </c>
      <c r="E144" s="25">
        <f>+'[1]DEP-FINAL'!C141</f>
        <v>42425</v>
      </c>
      <c r="F144" s="26">
        <f>+IF('[1]DEP-FINAL'!D141&gt;1,'[1]DEP-FINAL'!D141," ")</f>
        <v>42425</v>
      </c>
      <c r="G144" s="27">
        <f>'[1]DEP-FINAL'!F141</f>
        <v>153206</v>
      </c>
      <c r="H144" s="28">
        <v>0</v>
      </c>
      <c r="I144" s="28">
        <f>+'[1]DEP-FINAL'!M141+'[1]DEP-FINAL'!N141</f>
        <v>0</v>
      </c>
      <c r="J144" s="28">
        <f>+'[1]DEP-FINAL'!R141</f>
        <v>0</v>
      </c>
      <c r="K144" s="29">
        <f>+'[1]DEP-FINAL'!P141+'[1]DEP-FINAL'!Q141</f>
        <v>0</v>
      </c>
      <c r="L144" s="28">
        <v>0</v>
      </c>
      <c r="M144" s="28">
        <v>0</v>
      </c>
      <c r="N144" s="28">
        <f t="shared" si="12"/>
        <v>0</v>
      </c>
      <c r="O144" s="28">
        <f t="shared" si="13"/>
        <v>153206</v>
      </c>
      <c r="P144" s="24">
        <f>IF('[1]DEP-FINAL'!H141&gt;1,0,'[1]DEP-FINAL'!B141)</f>
        <v>0</v>
      </c>
      <c r="Q144" s="30">
        <f t="shared" si="14"/>
        <v>0</v>
      </c>
      <c r="R144" s="31">
        <f t="shared" si="15"/>
        <v>153206</v>
      </c>
      <c r="S144" s="31">
        <f>+'[1]DEP-FINAL'!J141</f>
        <v>0</v>
      </c>
      <c r="T144" s="23" t="s">
        <v>45</v>
      </c>
      <c r="U144" s="31">
        <f>+'[1]DEP-FINAL'!I141</f>
        <v>0</v>
      </c>
      <c r="V144" s="30"/>
      <c r="W144" s="23" t="s">
        <v>45</v>
      </c>
      <c r="X144" s="31">
        <f>+'[1]DEP-FINAL'!K141+'[1]DEP-FINAL'!L141</f>
        <v>0</v>
      </c>
      <c r="Y144" s="23" t="s">
        <v>45</v>
      </c>
      <c r="Z144" s="31">
        <f t="shared" si="16"/>
        <v>0</v>
      </c>
      <c r="AA144" s="31"/>
      <c r="AB144" s="31">
        <v>0</v>
      </c>
      <c r="AC144" s="31">
        <v>0</v>
      </c>
      <c r="AD144" s="30"/>
      <c r="AE144" s="30">
        <f>+'[1]DEP-FINAL'!K141</f>
        <v>0</v>
      </c>
      <c r="AF144" s="30">
        <v>0</v>
      </c>
      <c r="AG144" s="30">
        <f t="shared" si="17"/>
        <v>0</v>
      </c>
      <c r="AH144" s="30">
        <v>0</v>
      </c>
      <c r="AI144" s="30" t="str">
        <f>+'[1]DEP-FINAL'!G141</f>
        <v>NO RADICADO - TERMINOS DE TIEMPOS VENCIDOS</v>
      </c>
      <c r="AJ144" s="32"/>
      <c r="AK144" s="33"/>
    </row>
    <row r="145" spans="1:37" s="34" customFormat="1" x14ac:dyDescent="0.25">
      <c r="A145" s="23">
        <v>1</v>
      </c>
      <c r="B145" s="24" t="s">
        <v>44</v>
      </c>
      <c r="C145" s="23" t="str">
        <f>+'[1]DEP-FINAL'!A142</f>
        <v>4-000O0000127810</v>
      </c>
      <c r="D145" s="23" t="str">
        <f>+'[1]DEP-FINAL'!B142</f>
        <v>4-000O0000127810</v>
      </c>
      <c r="E145" s="25">
        <f>+'[1]DEP-FINAL'!C142</f>
        <v>42425</v>
      </c>
      <c r="F145" s="26">
        <f>+IF('[1]DEP-FINAL'!D142&gt;1,'[1]DEP-FINAL'!D142," ")</f>
        <v>42425</v>
      </c>
      <c r="G145" s="27">
        <f>'[1]DEP-FINAL'!F142</f>
        <v>296937</v>
      </c>
      <c r="H145" s="28">
        <v>0</v>
      </c>
      <c r="I145" s="28">
        <f>+'[1]DEP-FINAL'!M142+'[1]DEP-FINAL'!N142</f>
        <v>0</v>
      </c>
      <c r="J145" s="28">
        <f>+'[1]DEP-FINAL'!R142</f>
        <v>0</v>
      </c>
      <c r="K145" s="29">
        <f>+'[1]DEP-FINAL'!P142+'[1]DEP-FINAL'!Q142</f>
        <v>0</v>
      </c>
      <c r="L145" s="28">
        <v>0</v>
      </c>
      <c r="M145" s="28">
        <v>0</v>
      </c>
      <c r="N145" s="28">
        <f t="shared" si="12"/>
        <v>0</v>
      </c>
      <c r="O145" s="28">
        <f t="shared" si="13"/>
        <v>296937</v>
      </c>
      <c r="P145" s="24">
        <f>IF('[1]DEP-FINAL'!H142&gt;1,0,'[1]DEP-FINAL'!B142)</f>
        <v>0</v>
      </c>
      <c r="Q145" s="30">
        <f t="shared" si="14"/>
        <v>0</v>
      </c>
      <c r="R145" s="31">
        <f t="shared" si="15"/>
        <v>296937</v>
      </c>
      <c r="S145" s="31">
        <f>+'[1]DEP-FINAL'!J142</f>
        <v>0</v>
      </c>
      <c r="T145" s="23" t="s">
        <v>45</v>
      </c>
      <c r="U145" s="31">
        <f>+'[1]DEP-FINAL'!I142</f>
        <v>0</v>
      </c>
      <c r="V145" s="30"/>
      <c r="W145" s="23" t="s">
        <v>45</v>
      </c>
      <c r="X145" s="31">
        <f>+'[1]DEP-FINAL'!K142+'[1]DEP-FINAL'!L142</f>
        <v>0</v>
      </c>
      <c r="Y145" s="23" t="s">
        <v>45</v>
      </c>
      <c r="Z145" s="31">
        <f t="shared" si="16"/>
        <v>0</v>
      </c>
      <c r="AA145" s="31"/>
      <c r="AB145" s="31">
        <v>0</v>
      </c>
      <c r="AC145" s="31">
        <v>0</v>
      </c>
      <c r="AD145" s="30"/>
      <c r="AE145" s="30">
        <f>+'[1]DEP-FINAL'!K142</f>
        <v>0</v>
      </c>
      <c r="AF145" s="30">
        <v>0</v>
      </c>
      <c r="AG145" s="30">
        <f t="shared" si="17"/>
        <v>0</v>
      </c>
      <c r="AH145" s="30">
        <v>0</v>
      </c>
      <c r="AI145" s="30" t="str">
        <f>+'[1]DEP-FINAL'!G142</f>
        <v>NO RADICADO - TERMINOS DE TIEMPOS VENCIDOS</v>
      </c>
      <c r="AJ145" s="32"/>
      <c r="AK145" s="33"/>
    </row>
    <row r="146" spans="1:37" s="34" customFormat="1" x14ac:dyDescent="0.25">
      <c r="A146" s="23">
        <v>1</v>
      </c>
      <c r="B146" s="24" t="s">
        <v>44</v>
      </c>
      <c r="C146" s="23" t="str">
        <f>+'[1]DEP-FINAL'!A143</f>
        <v>4-000J0000090670</v>
      </c>
      <c r="D146" s="23" t="str">
        <f>+'[1]DEP-FINAL'!B143</f>
        <v>4-000J0000090670</v>
      </c>
      <c r="E146" s="25">
        <f>+'[1]DEP-FINAL'!C143</f>
        <v>42428</v>
      </c>
      <c r="F146" s="26">
        <f>+IF('[1]DEP-FINAL'!D143&gt;1,'[1]DEP-FINAL'!D143," ")</f>
        <v>42428</v>
      </c>
      <c r="G146" s="27">
        <f>'[1]DEP-FINAL'!F143</f>
        <v>358647</v>
      </c>
      <c r="H146" s="28">
        <v>0</v>
      </c>
      <c r="I146" s="28">
        <f>+'[1]DEP-FINAL'!M143+'[1]DEP-FINAL'!N143</f>
        <v>0</v>
      </c>
      <c r="J146" s="28">
        <f>+'[1]DEP-FINAL'!R143</f>
        <v>0</v>
      </c>
      <c r="K146" s="29">
        <f>+'[1]DEP-FINAL'!P143+'[1]DEP-FINAL'!Q143</f>
        <v>0</v>
      </c>
      <c r="L146" s="28">
        <v>0</v>
      </c>
      <c r="M146" s="28">
        <v>0</v>
      </c>
      <c r="N146" s="28">
        <f t="shared" si="12"/>
        <v>0</v>
      </c>
      <c r="O146" s="28">
        <f t="shared" si="13"/>
        <v>358647</v>
      </c>
      <c r="P146" s="24">
        <f>IF('[1]DEP-FINAL'!H143&gt;1,0,'[1]DEP-FINAL'!B143)</f>
        <v>0</v>
      </c>
      <c r="Q146" s="30">
        <f t="shared" si="14"/>
        <v>0</v>
      </c>
      <c r="R146" s="31">
        <f t="shared" si="15"/>
        <v>358647</v>
      </c>
      <c r="S146" s="31">
        <f>+'[1]DEP-FINAL'!J143</f>
        <v>0</v>
      </c>
      <c r="T146" s="23" t="s">
        <v>45</v>
      </c>
      <c r="U146" s="31">
        <f>+'[1]DEP-FINAL'!I143</f>
        <v>0</v>
      </c>
      <c r="V146" s="30"/>
      <c r="W146" s="23" t="s">
        <v>45</v>
      </c>
      <c r="X146" s="31">
        <f>+'[1]DEP-FINAL'!K143+'[1]DEP-FINAL'!L143</f>
        <v>0</v>
      </c>
      <c r="Y146" s="23" t="s">
        <v>45</v>
      </c>
      <c r="Z146" s="31">
        <f t="shared" si="16"/>
        <v>0</v>
      </c>
      <c r="AA146" s="31"/>
      <c r="AB146" s="31">
        <v>0</v>
      </c>
      <c r="AC146" s="31">
        <v>0</v>
      </c>
      <c r="AD146" s="30"/>
      <c r="AE146" s="30">
        <f>+'[1]DEP-FINAL'!K143</f>
        <v>0</v>
      </c>
      <c r="AF146" s="30">
        <v>0</v>
      </c>
      <c r="AG146" s="30">
        <f t="shared" si="17"/>
        <v>0</v>
      </c>
      <c r="AH146" s="30">
        <v>0</v>
      </c>
      <c r="AI146" s="30" t="str">
        <f>+'[1]DEP-FINAL'!G143</f>
        <v>NO RADICADO - TERMINOS DE TIEMPOS VENCIDOS</v>
      </c>
      <c r="AJ146" s="32"/>
      <c r="AK146" s="33"/>
    </row>
    <row r="147" spans="1:37" s="34" customFormat="1" x14ac:dyDescent="0.25">
      <c r="A147" s="23">
        <v>1</v>
      </c>
      <c r="B147" s="24" t="s">
        <v>44</v>
      </c>
      <c r="C147" s="23" t="str">
        <f>+'[1]DEP-FINAL'!A144</f>
        <v>4-000H0000057827</v>
      </c>
      <c r="D147" s="23" t="str">
        <f>+'[1]DEP-FINAL'!B144</f>
        <v>4-000H0000057827</v>
      </c>
      <c r="E147" s="25">
        <f>+'[1]DEP-FINAL'!C144</f>
        <v>42429</v>
      </c>
      <c r="F147" s="26">
        <f>+IF('[1]DEP-FINAL'!D144&gt;1,'[1]DEP-FINAL'!D144," ")</f>
        <v>42429</v>
      </c>
      <c r="G147" s="27">
        <f>'[1]DEP-FINAL'!F144</f>
        <v>20500</v>
      </c>
      <c r="H147" s="28">
        <v>0</v>
      </c>
      <c r="I147" s="28">
        <f>+'[1]DEP-FINAL'!M144+'[1]DEP-FINAL'!N144</f>
        <v>0</v>
      </c>
      <c r="J147" s="28">
        <f>+'[1]DEP-FINAL'!R144</f>
        <v>0</v>
      </c>
      <c r="K147" s="29">
        <f>+'[1]DEP-FINAL'!P144+'[1]DEP-FINAL'!Q144</f>
        <v>0</v>
      </c>
      <c r="L147" s="28">
        <v>0</v>
      </c>
      <c r="M147" s="28">
        <v>0</v>
      </c>
      <c r="N147" s="28">
        <f t="shared" si="12"/>
        <v>0</v>
      </c>
      <c r="O147" s="28">
        <f t="shared" si="13"/>
        <v>20500</v>
      </c>
      <c r="P147" s="24">
        <f>IF('[1]DEP-FINAL'!H144&gt;1,0,'[1]DEP-FINAL'!B144)</f>
        <v>0</v>
      </c>
      <c r="Q147" s="30">
        <f t="shared" si="14"/>
        <v>0</v>
      </c>
      <c r="R147" s="31">
        <f t="shared" si="15"/>
        <v>20500</v>
      </c>
      <c r="S147" s="31">
        <f>+'[1]DEP-FINAL'!J144</f>
        <v>0</v>
      </c>
      <c r="T147" s="23" t="s">
        <v>45</v>
      </c>
      <c r="U147" s="31">
        <f>+'[1]DEP-FINAL'!I144</f>
        <v>0</v>
      </c>
      <c r="V147" s="30"/>
      <c r="W147" s="23" t="s">
        <v>45</v>
      </c>
      <c r="X147" s="31">
        <f>+'[1]DEP-FINAL'!K144+'[1]DEP-FINAL'!L144</f>
        <v>0</v>
      </c>
      <c r="Y147" s="23" t="s">
        <v>45</v>
      </c>
      <c r="Z147" s="31">
        <f t="shared" si="16"/>
        <v>0</v>
      </c>
      <c r="AA147" s="31"/>
      <c r="AB147" s="31">
        <v>0</v>
      </c>
      <c r="AC147" s="31">
        <v>0</v>
      </c>
      <c r="AD147" s="30"/>
      <c r="AE147" s="30">
        <f>+'[1]DEP-FINAL'!K144</f>
        <v>0</v>
      </c>
      <c r="AF147" s="30">
        <v>0</v>
      </c>
      <c r="AG147" s="30">
        <f t="shared" si="17"/>
        <v>0</v>
      </c>
      <c r="AH147" s="30">
        <v>0</v>
      </c>
      <c r="AI147" s="30" t="str">
        <f>+'[1]DEP-FINAL'!G144</f>
        <v>NO RADICADO - TERMINOS DE TIEMPOS VENCIDOS</v>
      </c>
      <c r="AJ147" s="32"/>
      <c r="AK147" s="33"/>
    </row>
    <row r="148" spans="1:37" s="34" customFormat="1" x14ac:dyDescent="0.25">
      <c r="A148" s="23">
        <v>1</v>
      </c>
      <c r="B148" s="24" t="s">
        <v>44</v>
      </c>
      <c r="C148" s="23" t="str">
        <f>+'[1]DEP-FINAL'!A145</f>
        <v>6-0H460001624275</v>
      </c>
      <c r="D148" s="23" t="str">
        <f>+'[1]DEP-FINAL'!B145</f>
        <v>6-0H460001624275</v>
      </c>
      <c r="E148" s="25">
        <f>+'[1]DEP-FINAL'!C145</f>
        <v>42429</v>
      </c>
      <c r="F148" s="26">
        <f>+IF('[1]DEP-FINAL'!D145&gt;1,'[1]DEP-FINAL'!D145," ")</f>
        <v>42429</v>
      </c>
      <c r="G148" s="27">
        <f>'[1]DEP-FINAL'!F145</f>
        <v>524120</v>
      </c>
      <c r="H148" s="28">
        <v>0</v>
      </c>
      <c r="I148" s="28">
        <f>+'[1]DEP-FINAL'!M145+'[1]DEP-FINAL'!N145</f>
        <v>0</v>
      </c>
      <c r="J148" s="28">
        <f>+'[1]DEP-FINAL'!R145</f>
        <v>0</v>
      </c>
      <c r="K148" s="29">
        <f>+'[1]DEP-FINAL'!P145+'[1]DEP-FINAL'!Q145</f>
        <v>0</v>
      </c>
      <c r="L148" s="28">
        <v>0</v>
      </c>
      <c r="M148" s="28">
        <v>0</v>
      </c>
      <c r="N148" s="28">
        <f t="shared" si="12"/>
        <v>0</v>
      </c>
      <c r="O148" s="28">
        <f t="shared" si="13"/>
        <v>524120</v>
      </c>
      <c r="P148" s="24">
        <f>IF('[1]DEP-FINAL'!H145&gt;1,0,'[1]DEP-FINAL'!B145)</f>
        <v>0</v>
      </c>
      <c r="Q148" s="30">
        <f t="shared" si="14"/>
        <v>0</v>
      </c>
      <c r="R148" s="31">
        <f t="shared" si="15"/>
        <v>524120</v>
      </c>
      <c r="S148" s="31">
        <f>+'[1]DEP-FINAL'!J145</f>
        <v>0</v>
      </c>
      <c r="T148" s="23" t="s">
        <v>45</v>
      </c>
      <c r="U148" s="31">
        <f>+'[1]DEP-FINAL'!I145</f>
        <v>0</v>
      </c>
      <c r="V148" s="30"/>
      <c r="W148" s="23" t="s">
        <v>45</v>
      </c>
      <c r="X148" s="31">
        <f>+'[1]DEP-FINAL'!K145+'[1]DEP-FINAL'!L145</f>
        <v>0</v>
      </c>
      <c r="Y148" s="23" t="s">
        <v>45</v>
      </c>
      <c r="Z148" s="31">
        <f t="shared" si="16"/>
        <v>0</v>
      </c>
      <c r="AA148" s="31"/>
      <c r="AB148" s="31">
        <v>0</v>
      </c>
      <c r="AC148" s="31">
        <v>0</v>
      </c>
      <c r="AD148" s="30"/>
      <c r="AE148" s="30">
        <f>+'[1]DEP-FINAL'!K145</f>
        <v>0</v>
      </c>
      <c r="AF148" s="30">
        <v>0</v>
      </c>
      <c r="AG148" s="30">
        <f t="shared" si="17"/>
        <v>0</v>
      </c>
      <c r="AH148" s="30">
        <v>0</v>
      </c>
      <c r="AI148" s="30" t="str">
        <f>+'[1]DEP-FINAL'!G145</f>
        <v>NO RADICADO - TERMINOS DE TIEMPOS VENCIDOS</v>
      </c>
      <c r="AJ148" s="32"/>
      <c r="AK148" s="33"/>
    </row>
    <row r="149" spans="1:37" s="34" customFormat="1" x14ac:dyDescent="0.25">
      <c r="A149" s="23">
        <v>1</v>
      </c>
      <c r="B149" s="24" t="s">
        <v>44</v>
      </c>
      <c r="C149" s="23" t="str">
        <f>+'[1]DEP-FINAL'!A146</f>
        <v>4-000H0000057941</v>
      </c>
      <c r="D149" s="23" t="str">
        <f>+'[1]DEP-FINAL'!B146</f>
        <v>4-000H0000057941</v>
      </c>
      <c r="E149" s="25">
        <f>+'[1]DEP-FINAL'!C146</f>
        <v>42430</v>
      </c>
      <c r="F149" s="26">
        <f>+IF('[1]DEP-FINAL'!D146&gt;1,'[1]DEP-FINAL'!D146," ")</f>
        <v>42430</v>
      </c>
      <c r="G149" s="27">
        <f>'[1]DEP-FINAL'!F146</f>
        <v>45300</v>
      </c>
      <c r="H149" s="28">
        <v>0</v>
      </c>
      <c r="I149" s="28">
        <f>+'[1]DEP-FINAL'!M146+'[1]DEP-FINAL'!N146</f>
        <v>0</v>
      </c>
      <c r="J149" s="28">
        <f>+'[1]DEP-FINAL'!R146</f>
        <v>0</v>
      </c>
      <c r="K149" s="29">
        <f>+'[1]DEP-FINAL'!P146+'[1]DEP-FINAL'!Q146</f>
        <v>0</v>
      </c>
      <c r="L149" s="28">
        <v>0</v>
      </c>
      <c r="M149" s="28">
        <v>0</v>
      </c>
      <c r="N149" s="28">
        <f t="shared" si="12"/>
        <v>0</v>
      </c>
      <c r="O149" s="28">
        <f t="shared" si="13"/>
        <v>45300</v>
      </c>
      <c r="P149" s="24">
        <f>IF('[1]DEP-FINAL'!H146&gt;1,0,'[1]DEP-FINAL'!B146)</f>
        <v>0</v>
      </c>
      <c r="Q149" s="30">
        <f t="shared" si="14"/>
        <v>0</v>
      </c>
      <c r="R149" s="31">
        <f t="shared" si="15"/>
        <v>45300</v>
      </c>
      <c r="S149" s="31">
        <f>+'[1]DEP-FINAL'!J146</f>
        <v>0</v>
      </c>
      <c r="T149" s="23" t="s">
        <v>45</v>
      </c>
      <c r="U149" s="31">
        <f>+'[1]DEP-FINAL'!I146</f>
        <v>0</v>
      </c>
      <c r="V149" s="30"/>
      <c r="W149" s="23" t="s">
        <v>45</v>
      </c>
      <c r="X149" s="31">
        <f>+'[1]DEP-FINAL'!K146+'[1]DEP-FINAL'!L146</f>
        <v>0</v>
      </c>
      <c r="Y149" s="23" t="s">
        <v>45</v>
      </c>
      <c r="Z149" s="31">
        <f t="shared" si="16"/>
        <v>0</v>
      </c>
      <c r="AA149" s="31"/>
      <c r="AB149" s="31">
        <v>0</v>
      </c>
      <c r="AC149" s="31">
        <v>0</v>
      </c>
      <c r="AD149" s="30"/>
      <c r="AE149" s="30">
        <f>+'[1]DEP-FINAL'!K146</f>
        <v>0</v>
      </c>
      <c r="AF149" s="30">
        <v>0</v>
      </c>
      <c r="AG149" s="30">
        <f t="shared" si="17"/>
        <v>0</v>
      </c>
      <c r="AH149" s="30">
        <v>0</v>
      </c>
      <c r="AI149" s="30" t="str">
        <f>+'[1]DEP-FINAL'!G146</f>
        <v>NO RADICADO - TERMINOS DE TIEMPOS VENCIDOS</v>
      </c>
      <c r="AJ149" s="32"/>
      <c r="AK149" s="33"/>
    </row>
    <row r="150" spans="1:37" s="34" customFormat="1" x14ac:dyDescent="0.25">
      <c r="A150" s="23">
        <v>1</v>
      </c>
      <c r="B150" s="24" t="s">
        <v>44</v>
      </c>
      <c r="C150" s="23" t="str">
        <f>+'[1]DEP-FINAL'!A147</f>
        <v>4-000J0000091872</v>
      </c>
      <c r="D150" s="23" t="str">
        <f>+'[1]DEP-FINAL'!B147</f>
        <v>4-000J0000091872</v>
      </c>
      <c r="E150" s="25">
        <f>+'[1]DEP-FINAL'!C147</f>
        <v>42433</v>
      </c>
      <c r="F150" s="26">
        <f>+IF('[1]DEP-FINAL'!D147&gt;1,'[1]DEP-FINAL'!D147," ")</f>
        <v>42433</v>
      </c>
      <c r="G150" s="27">
        <f>'[1]DEP-FINAL'!F147</f>
        <v>39500</v>
      </c>
      <c r="H150" s="28">
        <v>0</v>
      </c>
      <c r="I150" s="28">
        <f>+'[1]DEP-FINAL'!M147+'[1]DEP-FINAL'!N147</f>
        <v>0</v>
      </c>
      <c r="J150" s="28">
        <f>+'[1]DEP-FINAL'!R147</f>
        <v>0</v>
      </c>
      <c r="K150" s="29">
        <f>+'[1]DEP-FINAL'!P147+'[1]DEP-FINAL'!Q147</f>
        <v>0</v>
      </c>
      <c r="L150" s="28">
        <v>0</v>
      </c>
      <c r="M150" s="28">
        <v>0</v>
      </c>
      <c r="N150" s="28">
        <f t="shared" si="12"/>
        <v>0</v>
      </c>
      <c r="O150" s="28">
        <f t="shared" si="13"/>
        <v>39500</v>
      </c>
      <c r="P150" s="24">
        <f>IF('[1]DEP-FINAL'!H147&gt;1,0,'[1]DEP-FINAL'!B147)</f>
        <v>0</v>
      </c>
      <c r="Q150" s="30">
        <f t="shared" si="14"/>
        <v>0</v>
      </c>
      <c r="R150" s="31">
        <f t="shared" si="15"/>
        <v>39500</v>
      </c>
      <c r="S150" s="31">
        <f>+'[1]DEP-FINAL'!J147</f>
        <v>0</v>
      </c>
      <c r="T150" s="23" t="s">
        <v>45</v>
      </c>
      <c r="U150" s="31">
        <f>+'[1]DEP-FINAL'!I147</f>
        <v>0</v>
      </c>
      <c r="V150" s="30"/>
      <c r="W150" s="23" t="s">
        <v>45</v>
      </c>
      <c r="X150" s="31">
        <f>+'[1]DEP-FINAL'!K147+'[1]DEP-FINAL'!L147</f>
        <v>0</v>
      </c>
      <c r="Y150" s="23" t="s">
        <v>45</v>
      </c>
      <c r="Z150" s="31">
        <f t="shared" si="16"/>
        <v>0</v>
      </c>
      <c r="AA150" s="31"/>
      <c r="AB150" s="31">
        <v>0</v>
      </c>
      <c r="AC150" s="31">
        <v>0</v>
      </c>
      <c r="AD150" s="30"/>
      <c r="AE150" s="30">
        <f>+'[1]DEP-FINAL'!K147</f>
        <v>0</v>
      </c>
      <c r="AF150" s="30">
        <v>0</v>
      </c>
      <c r="AG150" s="30">
        <f t="shared" si="17"/>
        <v>0</v>
      </c>
      <c r="AH150" s="30">
        <v>0</v>
      </c>
      <c r="AI150" s="30" t="str">
        <f>+'[1]DEP-FINAL'!G147</f>
        <v>NO RADICADO - TERMINOS DE TIEMPOS VENCIDOS</v>
      </c>
      <c r="AJ150" s="32"/>
      <c r="AK150" s="33"/>
    </row>
    <row r="151" spans="1:37" s="34" customFormat="1" x14ac:dyDescent="0.25">
      <c r="A151" s="23">
        <v>1</v>
      </c>
      <c r="B151" s="24" t="s">
        <v>44</v>
      </c>
      <c r="C151" s="23" t="str">
        <f>+'[1]DEP-FINAL'!A148</f>
        <v>4-000J0000091893</v>
      </c>
      <c r="D151" s="23" t="str">
        <f>+'[1]DEP-FINAL'!B148</f>
        <v>4-000J0000091893</v>
      </c>
      <c r="E151" s="25">
        <f>+'[1]DEP-FINAL'!C148</f>
        <v>42433</v>
      </c>
      <c r="F151" s="26">
        <f>+IF('[1]DEP-FINAL'!D148&gt;1,'[1]DEP-FINAL'!D148," ")</f>
        <v>42433</v>
      </c>
      <c r="G151" s="27">
        <f>'[1]DEP-FINAL'!F148</f>
        <v>77482</v>
      </c>
      <c r="H151" s="28">
        <v>0</v>
      </c>
      <c r="I151" s="28">
        <f>+'[1]DEP-FINAL'!M148+'[1]DEP-FINAL'!N148</f>
        <v>0</v>
      </c>
      <c r="J151" s="28">
        <f>+'[1]DEP-FINAL'!R148</f>
        <v>0</v>
      </c>
      <c r="K151" s="29">
        <f>+'[1]DEP-FINAL'!P148+'[1]DEP-FINAL'!Q148</f>
        <v>0</v>
      </c>
      <c r="L151" s="28">
        <v>0</v>
      </c>
      <c r="M151" s="28">
        <v>0</v>
      </c>
      <c r="N151" s="28">
        <f t="shared" si="12"/>
        <v>0</v>
      </c>
      <c r="O151" s="28">
        <f t="shared" si="13"/>
        <v>77482</v>
      </c>
      <c r="P151" s="24">
        <f>IF('[1]DEP-FINAL'!H148&gt;1,0,'[1]DEP-FINAL'!B148)</f>
        <v>0</v>
      </c>
      <c r="Q151" s="30">
        <f t="shared" si="14"/>
        <v>0</v>
      </c>
      <c r="R151" s="31">
        <f t="shared" si="15"/>
        <v>77482</v>
      </c>
      <c r="S151" s="31">
        <f>+'[1]DEP-FINAL'!J148</f>
        <v>0</v>
      </c>
      <c r="T151" s="23" t="s">
        <v>45</v>
      </c>
      <c r="U151" s="31">
        <f>+'[1]DEP-FINAL'!I148</f>
        <v>0</v>
      </c>
      <c r="V151" s="30"/>
      <c r="W151" s="23" t="s">
        <v>45</v>
      </c>
      <c r="X151" s="31">
        <f>+'[1]DEP-FINAL'!K148+'[1]DEP-FINAL'!L148</f>
        <v>0</v>
      </c>
      <c r="Y151" s="23" t="s">
        <v>45</v>
      </c>
      <c r="Z151" s="31">
        <f t="shared" si="16"/>
        <v>0</v>
      </c>
      <c r="AA151" s="31"/>
      <c r="AB151" s="31">
        <v>0</v>
      </c>
      <c r="AC151" s="31">
        <v>0</v>
      </c>
      <c r="AD151" s="30"/>
      <c r="AE151" s="30">
        <f>+'[1]DEP-FINAL'!K148</f>
        <v>0</v>
      </c>
      <c r="AF151" s="30">
        <v>0</v>
      </c>
      <c r="AG151" s="30">
        <f t="shared" si="17"/>
        <v>0</v>
      </c>
      <c r="AH151" s="30">
        <v>0</v>
      </c>
      <c r="AI151" s="30" t="str">
        <f>+'[1]DEP-FINAL'!G148</f>
        <v>NO RADICADO - TERMINOS DE TIEMPOS VENCIDOS</v>
      </c>
      <c r="AJ151" s="32"/>
      <c r="AK151" s="33"/>
    </row>
    <row r="152" spans="1:37" s="34" customFormat="1" x14ac:dyDescent="0.25">
      <c r="A152" s="23">
        <v>1</v>
      </c>
      <c r="B152" s="24" t="s">
        <v>44</v>
      </c>
      <c r="C152" s="23" t="str">
        <f>+'[1]DEP-FINAL'!A149</f>
        <v>4-000O0000130290</v>
      </c>
      <c r="D152" s="23" t="str">
        <f>+'[1]DEP-FINAL'!B149</f>
        <v>4-000O0000130290</v>
      </c>
      <c r="E152" s="25">
        <f>+'[1]DEP-FINAL'!C149</f>
        <v>42433</v>
      </c>
      <c r="F152" s="26">
        <f>+IF('[1]DEP-FINAL'!D149&gt;1,'[1]DEP-FINAL'!D149," ")</f>
        <v>42433</v>
      </c>
      <c r="G152" s="27">
        <f>'[1]DEP-FINAL'!F149</f>
        <v>84882</v>
      </c>
      <c r="H152" s="28">
        <v>0</v>
      </c>
      <c r="I152" s="28">
        <f>+'[1]DEP-FINAL'!M149+'[1]DEP-FINAL'!N149</f>
        <v>0</v>
      </c>
      <c r="J152" s="28">
        <f>+'[1]DEP-FINAL'!R149</f>
        <v>0</v>
      </c>
      <c r="K152" s="29">
        <f>+'[1]DEP-FINAL'!P149+'[1]DEP-FINAL'!Q149</f>
        <v>0</v>
      </c>
      <c r="L152" s="28">
        <v>0</v>
      </c>
      <c r="M152" s="28">
        <v>0</v>
      </c>
      <c r="N152" s="28">
        <f t="shared" si="12"/>
        <v>0</v>
      </c>
      <c r="O152" s="28">
        <f t="shared" si="13"/>
        <v>84882</v>
      </c>
      <c r="P152" s="24">
        <f>IF('[1]DEP-FINAL'!H149&gt;1,0,'[1]DEP-FINAL'!B149)</f>
        <v>0</v>
      </c>
      <c r="Q152" s="30">
        <f t="shared" si="14"/>
        <v>0</v>
      </c>
      <c r="R152" s="31">
        <f t="shared" si="15"/>
        <v>84882</v>
      </c>
      <c r="S152" s="31">
        <f>+'[1]DEP-FINAL'!J149</f>
        <v>0</v>
      </c>
      <c r="T152" s="23" t="s">
        <v>45</v>
      </c>
      <c r="U152" s="31">
        <f>+'[1]DEP-FINAL'!I149</f>
        <v>0</v>
      </c>
      <c r="V152" s="30"/>
      <c r="W152" s="23" t="s">
        <v>45</v>
      </c>
      <c r="X152" s="31">
        <f>+'[1]DEP-FINAL'!K149+'[1]DEP-FINAL'!L149</f>
        <v>0</v>
      </c>
      <c r="Y152" s="23" t="s">
        <v>45</v>
      </c>
      <c r="Z152" s="31">
        <f t="shared" si="16"/>
        <v>0</v>
      </c>
      <c r="AA152" s="31"/>
      <c r="AB152" s="31">
        <v>0</v>
      </c>
      <c r="AC152" s="31">
        <v>0</v>
      </c>
      <c r="AD152" s="30"/>
      <c r="AE152" s="30">
        <f>+'[1]DEP-FINAL'!K149</f>
        <v>0</v>
      </c>
      <c r="AF152" s="30">
        <v>0</v>
      </c>
      <c r="AG152" s="30">
        <f t="shared" si="17"/>
        <v>0</v>
      </c>
      <c r="AH152" s="30">
        <v>0</v>
      </c>
      <c r="AI152" s="30" t="str">
        <f>+'[1]DEP-FINAL'!G149</f>
        <v>NO RADICADO - TERMINOS DE TIEMPOS VENCIDOS</v>
      </c>
      <c r="AJ152" s="32"/>
      <c r="AK152" s="33"/>
    </row>
    <row r="153" spans="1:37" s="34" customFormat="1" x14ac:dyDescent="0.25">
      <c r="A153" s="23">
        <v>1</v>
      </c>
      <c r="B153" s="24" t="s">
        <v>44</v>
      </c>
      <c r="C153" s="23" t="str">
        <f>+'[1]DEP-FINAL'!A150</f>
        <v>4-000H0000059144</v>
      </c>
      <c r="D153" s="23" t="str">
        <f>+'[1]DEP-FINAL'!B150</f>
        <v>4-000H0000059144</v>
      </c>
      <c r="E153" s="25">
        <f>+'[1]DEP-FINAL'!C150</f>
        <v>42440</v>
      </c>
      <c r="F153" s="26">
        <f>+IF('[1]DEP-FINAL'!D150&gt;1,'[1]DEP-FINAL'!D150," ")</f>
        <v>42440</v>
      </c>
      <c r="G153" s="27">
        <f>'[1]DEP-FINAL'!F150</f>
        <v>18800</v>
      </c>
      <c r="H153" s="28">
        <v>0</v>
      </c>
      <c r="I153" s="28">
        <f>+'[1]DEP-FINAL'!M150+'[1]DEP-FINAL'!N150</f>
        <v>0</v>
      </c>
      <c r="J153" s="28">
        <f>+'[1]DEP-FINAL'!R150</f>
        <v>0</v>
      </c>
      <c r="K153" s="29">
        <f>+'[1]DEP-FINAL'!P150+'[1]DEP-FINAL'!Q150</f>
        <v>0</v>
      </c>
      <c r="L153" s="28">
        <v>0</v>
      </c>
      <c r="M153" s="28">
        <v>0</v>
      </c>
      <c r="N153" s="28">
        <f t="shared" si="12"/>
        <v>0</v>
      </c>
      <c r="O153" s="28">
        <f t="shared" si="13"/>
        <v>18800</v>
      </c>
      <c r="P153" s="24">
        <f>IF('[1]DEP-FINAL'!H150&gt;1,0,'[1]DEP-FINAL'!B150)</f>
        <v>0</v>
      </c>
      <c r="Q153" s="30">
        <f t="shared" si="14"/>
        <v>0</v>
      </c>
      <c r="R153" s="31">
        <f t="shared" si="15"/>
        <v>18800</v>
      </c>
      <c r="S153" s="31">
        <f>+'[1]DEP-FINAL'!J150</f>
        <v>0</v>
      </c>
      <c r="T153" s="23" t="s">
        <v>45</v>
      </c>
      <c r="U153" s="31">
        <f>+'[1]DEP-FINAL'!I150</f>
        <v>0</v>
      </c>
      <c r="V153" s="30"/>
      <c r="W153" s="23" t="s">
        <v>45</v>
      </c>
      <c r="X153" s="31">
        <f>+'[1]DEP-FINAL'!K150+'[1]DEP-FINAL'!L150</f>
        <v>0</v>
      </c>
      <c r="Y153" s="23" t="s">
        <v>45</v>
      </c>
      <c r="Z153" s="31">
        <f t="shared" si="16"/>
        <v>0</v>
      </c>
      <c r="AA153" s="31"/>
      <c r="AB153" s="31">
        <v>0</v>
      </c>
      <c r="AC153" s="31">
        <v>0</v>
      </c>
      <c r="AD153" s="30"/>
      <c r="AE153" s="30">
        <f>+'[1]DEP-FINAL'!K150</f>
        <v>0</v>
      </c>
      <c r="AF153" s="30">
        <v>0</v>
      </c>
      <c r="AG153" s="30">
        <f t="shared" si="17"/>
        <v>0</v>
      </c>
      <c r="AH153" s="30">
        <v>0</v>
      </c>
      <c r="AI153" s="30" t="str">
        <f>+'[1]DEP-FINAL'!G150</f>
        <v>NO RADICADO - TERMINOS DE TIEMPOS VENCIDOS</v>
      </c>
      <c r="AJ153" s="32"/>
      <c r="AK153" s="33"/>
    </row>
    <row r="154" spans="1:37" s="34" customFormat="1" x14ac:dyDescent="0.25">
      <c r="A154" s="23">
        <v>1</v>
      </c>
      <c r="B154" s="24" t="s">
        <v>44</v>
      </c>
      <c r="C154" s="23" t="str">
        <f>+'[1]DEP-FINAL'!A151</f>
        <v>4-000H0000059474</v>
      </c>
      <c r="D154" s="23" t="str">
        <f>+'[1]DEP-FINAL'!B151</f>
        <v>4-000H0000059474</v>
      </c>
      <c r="E154" s="25">
        <f>+'[1]DEP-FINAL'!C151</f>
        <v>42443</v>
      </c>
      <c r="F154" s="26">
        <f>+IF('[1]DEP-FINAL'!D151&gt;1,'[1]DEP-FINAL'!D151," ")</f>
        <v>42443</v>
      </c>
      <c r="G154" s="27">
        <f>'[1]DEP-FINAL'!F151</f>
        <v>21400</v>
      </c>
      <c r="H154" s="28">
        <v>0</v>
      </c>
      <c r="I154" s="28">
        <f>+'[1]DEP-FINAL'!M151+'[1]DEP-FINAL'!N151</f>
        <v>0</v>
      </c>
      <c r="J154" s="28">
        <f>+'[1]DEP-FINAL'!R151</f>
        <v>0</v>
      </c>
      <c r="K154" s="29">
        <f>+'[1]DEP-FINAL'!P151+'[1]DEP-FINAL'!Q151</f>
        <v>0</v>
      </c>
      <c r="L154" s="28">
        <v>0</v>
      </c>
      <c r="M154" s="28">
        <v>0</v>
      </c>
      <c r="N154" s="28">
        <f t="shared" si="12"/>
        <v>0</v>
      </c>
      <c r="O154" s="28">
        <f t="shared" si="13"/>
        <v>21400</v>
      </c>
      <c r="P154" s="24">
        <f>IF('[1]DEP-FINAL'!H151&gt;1,0,'[1]DEP-FINAL'!B151)</f>
        <v>0</v>
      </c>
      <c r="Q154" s="30">
        <f t="shared" si="14"/>
        <v>0</v>
      </c>
      <c r="R154" s="31">
        <f t="shared" si="15"/>
        <v>21400</v>
      </c>
      <c r="S154" s="31">
        <f>+'[1]DEP-FINAL'!J151</f>
        <v>0</v>
      </c>
      <c r="T154" s="23" t="s">
        <v>45</v>
      </c>
      <c r="U154" s="31">
        <f>+'[1]DEP-FINAL'!I151</f>
        <v>0</v>
      </c>
      <c r="V154" s="30"/>
      <c r="W154" s="23" t="s">
        <v>45</v>
      </c>
      <c r="X154" s="31">
        <f>+'[1]DEP-FINAL'!K151+'[1]DEP-FINAL'!L151</f>
        <v>0</v>
      </c>
      <c r="Y154" s="23" t="s">
        <v>45</v>
      </c>
      <c r="Z154" s="31">
        <f t="shared" si="16"/>
        <v>0</v>
      </c>
      <c r="AA154" s="31"/>
      <c r="AB154" s="31">
        <v>0</v>
      </c>
      <c r="AC154" s="31">
        <v>0</v>
      </c>
      <c r="AD154" s="30"/>
      <c r="AE154" s="30">
        <f>+'[1]DEP-FINAL'!K151</f>
        <v>0</v>
      </c>
      <c r="AF154" s="30">
        <v>0</v>
      </c>
      <c r="AG154" s="30">
        <f t="shared" si="17"/>
        <v>0</v>
      </c>
      <c r="AH154" s="30">
        <v>0</v>
      </c>
      <c r="AI154" s="30" t="str">
        <f>+'[1]DEP-FINAL'!G151</f>
        <v>NO RADICADO - TERMINOS DE TIEMPOS VENCIDOS</v>
      </c>
      <c r="AJ154" s="32"/>
      <c r="AK154" s="33"/>
    </row>
    <row r="155" spans="1:37" s="34" customFormat="1" x14ac:dyDescent="0.25">
      <c r="A155" s="23">
        <v>1</v>
      </c>
      <c r="B155" s="24" t="s">
        <v>44</v>
      </c>
      <c r="C155" s="23" t="str">
        <f>+'[1]DEP-FINAL'!A152</f>
        <v>4-000O0000132827</v>
      </c>
      <c r="D155" s="23" t="str">
        <f>+'[1]DEP-FINAL'!B152</f>
        <v>4-000O0000132827</v>
      </c>
      <c r="E155" s="25">
        <f>+'[1]DEP-FINAL'!C152</f>
        <v>42443</v>
      </c>
      <c r="F155" s="26">
        <f>+IF('[1]DEP-FINAL'!D152&gt;1,'[1]DEP-FINAL'!D152," ")</f>
        <v>42443</v>
      </c>
      <c r="G155" s="27">
        <f>'[1]DEP-FINAL'!F152</f>
        <v>95900</v>
      </c>
      <c r="H155" s="28">
        <v>0</v>
      </c>
      <c r="I155" s="28">
        <f>+'[1]DEP-FINAL'!M152+'[1]DEP-FINAL'!N152</f>
        <v>0</v>
      </c>
      <c r="J155" s="28">
        <f>+'[1]DEP-FINAL'!R152</f>
        <v>0</v>
      </c>
      <c r="K155" s="29">
        <f>+'[1]DEP-FINAL'!P152+'[1]DEP-FINAL'!Q152</f>
        <v>0</v>
      </c>
      <c r="L155" s="28">
        <v>0</v>
      </c>
      <c r="M155" s="28">
        <v>0</v>
      </c>
      <c r="N155" s="28">
        <f t="shared" si="12"/>
        <v>0</v>
      </c>
      <c r="O155" s="28">
        <f t="shared" si="13"/>
        <v>95900</v>
      </c>
      <c r="P155" s="24">
        <f>IF('[1]DEP-FINAL'!H152&gt;1,0,'[1]DEP-FINAL'!B152)</f>
        <v>0</v>
      </c>
      <c r="Q155" s="30">
        <f t="shared" si="14"/>
        <v>0</v>
      </c>
      <c r="R155" s="31">
        <f t="shared" si="15"/>
        <v>95900</v>
      </c>
      <c r="S155" s="31">
        <f>+'[1]DEP-FINAL'!J152</f>
        <v>0</v>
      </c>
      <c r="T155" s="23" t="s">
        <v>45</v>
      </c>
      <c r="U155" s="31">
        <f>+'[1]DEP-FINAL'!I152</f>
        <v>0</v>
      </c>
      <c r="V155" s="30"/>
      <c r="W155" s="23" t="s">
        <v>45</v>
      </c>
      <c r="X155" s="31">
        <f>+'[1]DEP-FINAL'!K152+'[1]DEP-FINAL'!L152</f>
        <v>0</v>
      </c>
      <c r="Y155" s="23" t="s">
        <v>45</v>
      </c>
      <c r="Z155" s="31">
        <f t="shared" si="16"/>
        <v>0</v>
      </c>
      <c r="AA155" s="31"/>
      <c r="AB155" s="31">
        <v>0</v>
      </c>
      <c r="AC155" s="31">
        <v>0</v>
      </c>
      <c r="AD155" s="30"/>
      <c r="AE155" s="30">
        <f>+'[1]DEP-FINAL'!K152</f>
        <v>0</v>
      </c>
      <c r="AF155" s="30">
        <v>0</v>
      </c>
      <c r="AG155" s="30">
        <f t="shared" si="17"/>
        <v>0</v>
      </c>
      <c r="AH155" s="30">
        <v>0</v>
      </c>
      <c r="AI155" s="30" t="str">
        <f>+'[1]DEP-FINAL'!G152</f>
        <v>NO RADICADO - TERMINOS DE TIEMPOS VENCIDOS</v>
      </c>
      <c r="AJ155" s="32"/>
      <c r="AK155" s="33"/>
    </row>
    <row r="156" spans="1:37" s="34" customFormat="1" x14ac:dyDescent="0.25">
      <c r="A156" s="23">
        <v>1</v>
      </c>
      <c r="B156" s="24" t="s">
        <v>44</v>
      </c>
      <c r="C156" s="23" t="str">
        <f>+'[1]DEP-FINAL'!A153</f>
        <v>4-000B0000055999</v>
      </c>
      <c r="D156" s="23" t="str">
        <f>+'[1]DEP-FINAL'!B153</f>
        <v>4-000B0000055999</v>
      </c>
      <c r="E156" s="25">
        <f>+'[1]DEP-FINAL'!C153</f>
        <v>42444</v>
      </c>
      <c r="F156" s="26">
        <f>+IF('[1]DEP-FINAL'!D153&gt;1,'[1]DEP-FINAL'!D153," ")</f>
        <v>42444</v>
      </c>
      <c r="G156" s="27">
        <f>'[1]DEP-FINAL'!F153</f>
        <v>18800</v>
      </c>
      <c r="H156" s="28">
        <v>0</v>
      </c>
      <c r="I156" s="28">
        <f>+'[1]DEP-FINAL'!M153+'[1]DEP-FINAL'!N153</f>
        <v>0</v>
      </c>
      <c r="J156" s="28">
        <f>+'[1]DEP-FINAL'!R153</f>
        <v>0</v>
      </c>
      <c r="K156" s="29">
        <f>+'[1]DEP-FINAL'!P153+'[1]DEP-FINAL'!Q153</f>
        <v>0</v>
      </c>
      <c r="L156" s="28">
        <v>0</v>
      </c>
      <c r="M156" s="28">
        <v>0</v>
      </c>
      <c r="N156" s="28">
        <f t="shared" si="12"/>
        <v>0</v>
      </c>
      <c r="O156" s="28">
        <f t="shared" si="13"/>
        <v>18800</v>
      </c>
      <c r="P156" s="24">
        <f>IF('[1]DEP-FINAL'!H153&gt;1,0,'[1]DEP-FINAL'!B153)</f>
        <v>0</v>
      </c>
      <c r="Q156" s="30">
        <f t="shared" si="14"/>
        <v>0</v>
      </c>
      <c r="R156" s="31">
        <f t="shared" si="15"/>
        <v>18800</v>
      </c>
      <c r="S156" s="31">
        <f>+'[1]DEP-FINAL'!J153</f>
        <v>0</v>
      </c>
      <c r="T156" s="23" t="s">
        <v>45</v>
      </c>
      <c r="U156" s="31">
        <f>+'[1]DEP-FINAL'!I153</f>
        <v>0</v>
      </c>
      <c r="V156" s="30"/>
      <c r="W156" s="23" t="s">
        <v>45</v>
      </c>
      <c r="X156" s="31">
        <f>+'[1]DEP-FINAL'!K153+'[1]DEP-FINAL'!L153</f>
        <v>0</v>
      </c>
      <c r="Y156" s="23" t="s">
        <v>45</v>
      </c>
      <c r="Z156" s="31">
        <f t="shared" si="16"/>
        <v>0</v>
      </c>
      <c r="AA156" s="31"/>
      <c r="AB156" s="31">
        <v>0</v>
      </c>
      <c r="AC156" s="31">
        <v>0</v>
      </c>
      <c r="AD156" s="30"/>
      <c r="AE156" s="30">
        <f>+'[1]DEP-FINAL'!K153</f>
        <v>0</v>
      </c>
      <c r="AF156" s="30">
        <v>0</v>
      </c>
      <c r="AG156" s="30">
        <f t="shared" si="17"/>
        <v>0</v>
      </c>
      <c r="AH156" s="30">
        <v>0</v>
      </c>
      <c r="AI156" s="30" t="str">
        <f>+'[1]DEP-FINAL'!G153</f>
        <v>NO RADICADO - TERMINOS DE TIEMPOS VENCIDOS</v>
      </c>
      <c r="AJ156" s="32"/>
      <c r="AK156" s="33"/>
    </row>
    <row r="157" spans="1:37" s="34" customFormat="1" x14ac:dyDescent="0.25">
      <c r="A157" s="23">
        <v>1</v>
      </c>
      <c r="B157" s="24" t="s">
        <v>44</v>
      </c>
      <c r="C157" s="23" t="str">
        <f>+'[1]DEP-FINAL'!A154</f>
        <v>4-000J0000094112</v>
      </c>
      <c r="D157" s="23" t="str">
        <f>+'[1]DEP-FINAL'!B154</f>
        <v>4-000J0000094112</v>
      </c>
      <c r="E157" s="25">
        <f>+'[1]DEP-FINAL'!C154</f>
        <v>42444</v>
      </c>
      <c r="F157" s="26">
        <f>+IF('[1]DEP-FINAL'!D154&gt;1,'[1]DEP-FINAL'!D154," ")</f>
        <v>42444</v>
      </c>
      <c r="G157" s="27">
        <f>'[1]DEP-FINAL'!F154</f>
        <v>82523</v>
      </c>
      <c r="H157" s="28">
        <v>0</v>
      </c>
      <c r="I157" s="28">
        <f>+'[1]DEP-FINAL'!M154+'[1]DEP-FINAL'!N154</f>
        <v>0</v>
      </c>
      <c r="J157" s="28">
        <f>+'[1]DEP-FINAL'!R154</f>
        <v>0</v>
      </c>
      <c r="K157" s="29">
        <f>+'[1]DEP-FINAL'!P154+'[1]DEP-FINAL'!Q154</f>
        <v>0</v>
      </c>
      <c r="L157" s="28">
        <v>0</v>
      </c>
      <c r="M157" s="28">
        <v>0</v>
      </c>
      <c r="N157" s="28">
        <f t="shared" si="12"/>
        <v>0</v>
      </c>
      <c r="O157" s="28">
        <f t="shared" si="13"/>
        <v>82523</v>
      </c>
      <c r="P157" s="24">
        <f>IF('[1]DEP-FINAL'!H154&gt;1,0,'[1]DEP-FINAL'!B154)</f>
        <v>0</v>
      </c>
      <c r="Q157" s="30">
        <f t="shared" si="14"/>
        <v>0</v>
      </c>
      <c r="R157" s="31">
        <f t="shared" si="15"/>
        <v>82523</v>
      </c>
      <c r="S157" s="31">
        <f>+'[1]DEP-FINAL'!J154</f>
        <v>0</v>
      </c>
      <c r="T157" s="23" t="s">
        <v>45</v>
      </c>
      <c r="U157" s="31">
        <f>+'[1]DEP-FINAL'!I154</f>
        <v>0</v>
      </c>
      <c r="V157" s="30"/>
      <c r="W157" s="23" t="s">
        <v>45</v>
      </c>
      <c r="X157" s="31">
        <f>+'[1]DEP-FINAL'!K154+'[1]DEP-FINAL'!L154</f>
        <v>0</v>
      </c>
      <c r="Y157" s="23" t="s">
        <v>45</v>
      </c>
      <c r="Z157" s="31">
        <f t="shared" si="16"/>
        <v>0</v>
      </c>
      <c r="AA157" s="31"/>
      <c r="AB157" s="31">
        <v>0</v>
      </c>
      <c r="AC157" s="31">
        <v>0</v>
      </c>
      <c r="AD157" s="30"/>
      <c r="AE157" s="30">
        <f>+'[1]DEP-FINAL'!K154</f>
        <v>0</v>
      </c>
      <c r="AF157" s="30">
        <v>0</v>
      </c>
      <c r="AG157" s="30">
        <f t="shared" si="17"/>
        <v>0</v>
      </c>
      <c r="AH157" s="30">
        <v>0</v>
      </c>
      <c r="AI157" s="30" t="str">
        <f>+'[1]DEP-FINAL'!G154</f>
        <v>NO RADICADO - TERMINOS DE TIEMPOS VENCIDOS</v>
      </c>
      <c r="AJ157" s="32"/>
      <c r="AK157" s="33"/>
    </row>
    <row r="158" spans="1:37" s="34" customFormat="1" x14ac:dyDescent="0.25">
      <c r="A158" s="23">
        <v>1</v>
      </c>
      <c r="B158" s="24" t="s">
        <v>44</v>
      </c>
      <c r="C158" s="23" t="str">
        <f>+'[1]DEP-FINAL'!A155</f>
        <v>4-000H0000059820</v>
      </c>
      <c r="D158" s="23" t="str">
        <f>+'[1]DEP-FINAL'!B155</f>
        <v>4-000H0000059820</v>
      </c>
      <c r="E158" s="25">
        <f>+'[1]DEP-FINAL'!C155</f>
        <v>42445</v>
      </c>
      <c r="F158" s="26">
        <f>+IF('[1]DEP-FINAL'!D155&gt;1,'[1]DEP-FINAL'!D155," ")</f>
        <v>42445</v>
      </c>
      <c r="G158" s="27">
        <f>'[1]DEP-FINAL'!F155</f>
        <v>54075</v>
      </c>
      <c r="H158" s="28">
        <v>0</v>
      </c>
      <c r="I158" s="28">
        <f>+'[1]DEP-FINAL'!M155+'[1]DEP-FINAL'!N155</f>
        <v>0</v>
      </c>
      <c r="J158" s="28">
        <f>+'[1]DEP-FINAL'!R155</f>
        <v>0</v>
      </c>
      <c r="K158" s="29">
        <f>+'[1]DEP-FINAL'!P155+'[1]DEP-FINAL'!Q155</f>
        <v>0</v>
      </c>
      <c r="L158" s="28">
        <v>0</v>
      </c>
      <c r="M158" s="28">
        <v>0</v>
      </c>
      <c r="N158" s="28">
        <f t="shared" si="12"/>
        <v>0</v>
      </c>
      <c r="O158" s="28">
        <f t="shared" si="13"/>
        <v>54075</v>
      </c>
      <c r="P158" s="24">
        <f>IF('[1]DEP-FINAL'!H155&gt;1,0,'[1]DEP-FINAL'!B155)</f>
        <v>0</v>
      </c>
      <c r="Q158" s="30">
        <f t="shared" si="14"/>
        <v>0</v>
      </c>
      <c r="R158" s="31">
        <f t="shared" si="15"/>
        <v>54075</v>
      </c>
      <c r="S158" s="31">
        <f>+'[1]DEP-FINAL'!J155</f>
        <v>0</v>
      </c>
      <c r="T158" s="23" t="s">
        <v>45</v>
      </c>
      <c r="U158" s="31">
        <f>+'[1]DEP-FINAL'!I155</f>
        <v>0</v>
      </c>
      <c r="V158" s="30"/>
      <c r="W158" s="23" t="s">
        <v>45</v>
      </c>
      <c r="X158" s="31">
        <f>+'[1]DEP-FINAL'!K155+'[1]DEP-FINAL'!L155</f>
        <v>0</v>
      </c>
      <c r="Y158" s="23" t="s">
        <v>45</v>
      </c>
      <c r="Z158" s="31">
        <f t="shared" si="16"/>
        <v>0</v>
      </c>
      <c r="AA158" s="31"/>
      <c r="AB158" s="31">
        <v>0</v>
      </c>
      <c r="AC158" s="31">
        <v>0</v>
      </c>
      <c r="AD158" s="30"/>
      <c r="AE158" s="30">
        <f>+'[1]DEP-FINAL'!K155</f>
        <v>0</v>
      </c>
      <c r="AF158" s="30">
        <v>0</v>
      </c>
      <c r="AG158" s="30">
        <f t="shared" si="17"/>
        <v>0</v>
      </c>
      <c r="AH158" s="30">
        <v>0</v>
      </c>
      <c r="AI158" s="30" t="str">
        <f>+'[1]DEP-FINAL'!G155</f>
        <v>NO RADICADO - TERMINOS DE TIEMPOS VENCIDOS</v>
      </c>
      <c r="AJ158" s="32"/>
      <c r="AK158" s="33"/>
    </row>
    <row r="159" spans="1:37" s="34" customFormat="1" x14ac:dyDescent="0.25">
      <c r="A159" s="23">
        <v>1</v>
      </c>
      <c r="B159" s="24" t="s">
        <v>44</v>
      </c>
      <c r="C159" s="23" t="str">
        <f>+'[1]DEP-FINAL'!A156</f>
        <v>4-000J0000094260</v>
      </c>
      <c r="D159" s="23" t="str">
        <f>+'[1]DEP-FINAL'!B156</f>
        <v>4-000J0000094260</v>
      </c>
      <c r="E159" s="25">
        <f>+'[1]DEP-FINAL'!C156</f>
        <v>42445</v>
      </c>
      <c r="F159" s="26">
        <f>+IF('[1]DEP-FINAL'!D156&gt;1,'[1]DEP-FINAL'!D156," ")</f>
        <v>42445</v>
      </c>
      <c r="G159" s="27">
        <f>'[1]DEP-FINAL'!F156</f>
        <v>39500</v>
      </c>
      <c r="H159" s="28">
        <v>0</v>
      </c>
      <c r="I159" s="28">
        <f>+'[1]DEP-FINAL'!M156+'[1]DEP-FINAL'!N156</f>
        <v>0</v>
      </c>
      <c r="J159" s="28">
        <f>+'[1]DEP-FINAL'!R156</f>
        <v>0</v>
      </c>
      <c r="K159" s="29">
        <f>+'[1]DEP-FINAL'!P156+'[1]DEP-FINAL'!Q156</f>
        <v>0</v>
      </c>
      <c r="L159" s="28">
        <v>0</v>
      </c>
      <c r="M159" s="28">
        <v>0</v>
      </c>
      <c r="N159" s="28">
        <f t="shared" si="12"/>
        <v>0</v>
      </c>
      <c r="O159" s="28">
        <f t="shared" si="13"/>
        <v>39500</v>
      </c>
      <c r="P159" s="24">
        <f>IF('[1]DEP-FINAL'!H156&gt;1,0,'[1]DEP-FINAL'!B156)</f>
        <v>0</v>
      </c>
      <c r="Q159" s="30">
        <f t="shared" si="14"/>
        <v>0</v>
      </c>
      <c r="R159" s="31">
        <f t="shared" si="15"/>
        <v>39500</v>
      </c>
      <c r="S159" s="31">
        <f>+'[1]DEP-FINAL'!J156</f>
        <v>0</v>
      </c>
      <c r="T159" s="23" t="s">
        <v>45</v>
      </c>
      <c r="U159" s="31">
        <f>+'[1]DEP-FINAL'!I156</f>
        <v>0</v>
      </c>
      <c r="V159" s="30"/>
      <c r="W159" s="23" t="s">
        <v>45</v>
      </c>
      <c r="X159" s="31">
        <f>+'[1]DEP-FINAL'!K156+'[1]DEP-FINAL'!L156</f>
        <v>0</v>
      </c>
      <c r="Y159" s="23" t="s">
        <v>45</v>
      </c>
      <c r="Z159" s="31">
        <f t="shared" si="16"/>
        <v>0</v>
      </c>
      <c r="AA159" s="31"/>
      <c r="AB159" s="31">
        <v>0</v>
      </c>
      <c r="AC159" s="31">
        <v>0</v>
      </c>
      <c r="AD159" s="30"/>
      <c r="AE159" s="30">
        <f>+'[1]DEP-FINAL'!K156</f>
        <v>0</v>
      </c>
      <c r="AF159" s="30">
        <v>0</v>
      </c>
      <c r="AG159" s="30">
        <f t="shared" si="17"/>
        <v>0</v>
      </c>
      <c r="AH159" s="30">
        <v>0</v>
      </c>
      <c r="AI159" s="30" t="str">
        <f>+'[1]DEP-FINAL'!G156</f>
        <v>NO RADICADO - TERMINOS DE TIEMPOS VENCIDOS</v>
      </c>
      <c r="AJ159" s="32"/>
      <c r="AK159" s="33"/>
    </row>
    <row r="160" spans="1:37" s="34" customFormat="1" x14ac:dyDescent="0.25">
      <c r="A160" s="23">
        <v>1</v>
      </c>
      <c r="B160" s="24" t="s">
        <v>44</v>
      </c>
      <c r="C160" s="23" t="str">
        <f>+'[1]DEP-FINAL'!A157</f>
        <v>4-000H0000059865</v>
      </c>
      <c r="D160" s="23" t="str">
        <f>+'[1]DEP-FINAL'!B157</f>
        <v>4-000H0000059865</v>
      </c>
      <c r="E160" s="25">
        <f>+'[1]DEP-FINAL'!C157</f>
        <v>42446</v>
      </c>
      <c r="F160" s="26">
        <f>+IF('[1]DEP-FINAL'!D157&gt;1,'[1]DEP-FINAL'!D157," ")</f>
        <v>42446</v>
      </c>
      <c r="G160" s="27">
        <f>'[1]DEP-FINAL'!F157</f>
        <v>27600</v>
      </c>
      <c r="H160" s="28">
        <v>0</v>
      </c>
      <c r="I160" s="28">
        <f>+'[1]DEP-FINAL'!M157+'[1]DEP-FINAL'!N157</f>
        <v>0</v>
      </c>
      <c r="J160" s="28">
        <f>+'[1]DEP-FINAL'!R157</f>
        <v>0</v>
      </c>
      <c r="K160" s="29">
        <f>+'[1]DEP-FINAL'!P157+'[1]DEP-FINAL'!Q157</f>
        <v>0</v>
      </c>
      <c r="L160" s="28">
        <v>0</v>
      </c>
      <c r="M160" s="28">
        <v>0</v>
      </c>
      <c r="N160" s="28">
        <f t="shared" si="12"/>
        <v>0</v>
      </c>
      <c r="O160" s="28">
        <f t="shared" si="13"/>
        <v>27600</v>
      </c>
      <c r="P160" s="24">
        <f>IF('[1]DEP-FINAL'!H157&gt;1,0,'[1]DEP-FINAL'!B157)</f>
        <v>0</v>
      </c>
      <c r="Q160" s="30">
        <f t="shared" si="14"/>
        <v>0</v>
      </c>
      <c r="R160" s="31">
        <f t="shared" si="15"/>
        <v>27600</v>
      </c>
      <c r="S160" s="31">
        <f>+'[1]DEP-FINAL'!J157</f>
        <v>0</v>
      </c>
      <c r="T160" s="23" t="s">
        <v>45</v>
      </c>
      <c r="U160" s="31">
        <f>+'[1]DEP-FINAL'!I157</f>
        <v>0</v>
      </c>
      <c r="V160" s="30"/>
      <c r="W160" s="23" t="s">
        <v>45</v>
      </c>
      <c r="X160" s="31">
        <f>+'[1]DEP-FINAL'!K157+'[1]DEP-FINAL'!L157</f>
        <v>0</v>
      </c>
      <c r="Y160" s="23" t="s">
        <v>45</v>
      </c>
      <c r="Z160" s="31">
        <f t="shared" si="16"/>
        <v>0</v>
      </c>
      <c r="AA160" s="31"/>
      <c r="AB160" s="31">
        <v>0</v>
      </c>
      <c r="AC160" s="31">
        <v>0</v>
      </c>
      <c r="AD160" s="30"/>
      <c r="AE160" s="30">
        <f>+'[1]DEP-FINAL'!K157</f>
        <v>0</v>
      </c>
      <c r="AF160" s="30">
        <v>0</v>
      </c>
      <c r="AG160" s="30">
        <f t="shared" si="17"/>
        <v>0</v>
      </c>
      <c r="AH160" s="30">
        <v>0</v>
      </c>
      <c r="AI160" s="30" t="str">
        <f>+'[1]DEP-FINAL'!G157</f>
        <v>NO RADICADO - TERMINOS DE TIEMPOS VENCIDOS</v>
      </c>
      <c r="AJ160" s="32"/>
      <c r="AK160" s="33"/>
    </row>
    <row r="161" spans="1:37" s="34" customFormat="1" x14ac:dyDescent="0.25">
      <c r="A161" s="23">
        <v>1</v>
      </c>
      <c r="B161" s="24" t="s">
        <v>44</v>
      </c>
      <c r="C161" s="23" t="str">
        <f>+'[1]DEP-FINAL'!A158</f>
        <v>4-000H0000059887</v>
      </c>
      <c r="D161" s="23" t="str">
        <f>+'[1]DEP-FINAL'!B158</f>
        <v>4-000H0000059887</v>
      </c>
      <c r="E161" s="25">
        <f>+'[1]DEP-FINAL'!C158</f>
        <v>42446</v>
      </c>
      <c r="F161" s="26">
        <f>+IF('[1]DEP-FINAL'!D158&gt;1,'[1]DEP-FINAL'!D158," ")</f>
        <v>42446</v>
      </c>
      <c r="G161" s="27">
        <f>'[1]DEP-FINAL'!F158</f>
        <v>27600</v>
      </c>
      <c r="H161" s="28">
        <v>0</v>
      </c>
      <c r="I161" s="28">
        <f>+'[1]DEP-FINAL'!M158+'[1]DEP-FINAL'!N158</f>
        <v>0</v>
      </c>
      <c r="J161" s="28">
        <f>+'[1]DEP-FINAL'!R158</f>
        <v>0</v>
      </c>
      <c r="K161" s="29">
        <f>+'[1]DEP-FINAL'!P158+'[1]DEP-FINAL'!Q158</f>
        <v>0</v>
      </c>
      <c r="L161" s="28">
        <v>0</v>
      </c>
      <c r="M161" s="28">
        <v>0</v>
      </c>
      <c r="N161" s="28">
        <f t="shared" si="12"/>
        <v>0</v>
      </c>
      <c r="O161" s="28">
        <f t="shared" si="13"/>
        <v>27600</v>
      </c>
      <c r="P161" s="24">
        <f>IF('[1]DEP-FINAL'!H158&gt;1,0,'[1]DEP-FINAL'!B158)</f>
        <v>0</v>
      </c>
      <c r="Q161" s="30">
        <f t="shared" si="14"/>
        <v>0</v>
      </c>
      <c r="R161" s="31">
        <f t="shared" si="15"/>
        <v>27600</v>
      </c>
      <c r="S161" s="31">
        <f>+'[1]DEP-FINAL'!J158</f>
        <v>0</v>
      </c>
      <c r="T161" s="23" t="s">
        <v>45</v>
      </c>
      <c r="U161" s="31">
        <f>+'[1]DEP-FINAL'!I158</f>
        <v>0</v>
      </c>
      <c r="V161" s="30"/>
      <c r="W161" s="23" t="s">
        <v>45</v>
      </c>
      <c r="X161" s="31">
        <f>+'[1]DEP-FINAL'!K158+'[1]DEP-FINAL'!L158</f>
        <v>0</v>
      </c>
      <c r="Y161" s="23" t="s">
        <v>45</v>
      </c>
      <c r="Z161" s="31">
        <f t="shared" si="16"/>
        <v>0</v>
      </c>
      <c r="AA161" s="31"/>
      <c r="AB161" s="31">
        <v>0</v>
      </c>
      <c r="AC161" s="31">
        <v>0</v>
      </c>
      <c r="AD161" s="30"/>
      <c r="AE161" s="30">
        <f>+'[1]DEP-FINAL'!K158</f>
        <v>0</v>
      </c>
      <c r="AF161" s="30">
        <v>0</v>
      </c>
      <c r="AG161" s="30">
        <f t="shared" si="17"/>
        <v>0</v>
      </c>
      <c r="AH161" s="30">
        <v>0</v>
      </c>
      <c r="AI161" s="30" t="str">
        <f>+'[1]DEP-FINAL'!G158</f>
        <v>NO RADICADO - TERMINOS DE TIEMPOS VENCIDOS</v>
      </c>
      <c r="AJ161" s="32"/>
      <c r="AK161" s="33"/>
    </row>
    <row r="162" spans="1:37" s="34" customFormat="1" x14ac:dyDescent="0.25">
      <c r="A162" s="23">
        <v>1</v>
      </c>
      <c r="B162" s="24" t="s">
        <v>44</v>
      </c>
      <c r="C162" s="23" t="str">
        <f>+'[1]DEP-FINAL'!A159</f>
        <v>4-000O0000133683</v>
      </c>
      <c r="D162" s="23" t="str">
        <f>+'[1]DEP-FINAL'!B159</f>
        <v>4-000O0000133683</v>
      </c>
      <c r="E162" s="25">
        <f>+'[1]DEP-FINAL'!C159</f>
        <v>42446</v>
      </c>
      <c r="F162" s="26">
        <f>+IF('[1]DEP-FINAL'!D159&gt;1,'[1]DEP-FINAL'!D159," ")</f>
        <v>42446</v>
      </c>
      <c r="G162" s="27">
        <f>'[1]DEP-FINAL'!F159</f>
        <v>46361</v>
      </c>
      <c r="H162" s="28">
        <v>0</v>
      </c>
      <c r="I162" s="28">
        <f>+'[1]DEP-FINAL'!M159+'[1]DEP-FINAL'!N159</f>
        <v>0</v>
      </c>
      <c r="J162" s="28">
        <f>+'[1]DEP-FINAL'!R159</f>
        <v>0</v>
      </c>
      <c r="K162" s="29">
        <f>+'[1]DEP-FINAL'!P159+'[1]DEP-FINAL'!Q159</f>
        <v>0</v>
      </c>
      <c r="L162" s="28">
        <v>0</v>
      </c>
      <c r="M162" s="28">
        <v>0</v>
      </c>
      <c r="N162" s="28">
        <f t="shared" si="12"/>
        <v>0</v>
      </c>
      <c r="O162" s="28">
        <f t="shared" si="13"/>
        <v>46361</v>
      </c>
      <c r="P162" s="24">
        <f>IF('[1]DEP-FINAL'!H159&gt;1,0,'[1]DEP-FINAL'!B159)</f>
        <v>0</v>
      </c>
      <c r="Q162" s="30">
        <f t="shared" si="14"/>
        <v>0</v>
      </c>
      <c r="R162" s="31">
        <f t="shared" si="15"/>
        <v>46361</v>
      </c>
      <c r="S162" s="31">
        <f>+'[1]DEP-FINAL'!J159</f>
        <v>0</v>
      </c>
      <c r="T162" s="23" t="s">
        <v>45</v>
      </c>
      <c r="U162" s="31">
        <f>+'[1]DEP-FINAL'!I159</f>
        <v>0</v>
      </c>
      <c r="V162" s="30"/>
      <c r="W162" s="23" t="s">
        <v>45</v>
      </c>
      <c r="X162" s="31">
        <f>+'[1]DEP-FINAL'!K159+'[1]DEP-FINAL'!L159</f>
        <v>0</v>
      </c>
      <c r="Y162" s="23" t="s">
        <v>45</v>
      </c>
      <c r="Z162" s="31">
        <f t="shared" si="16"/>
        <v>0</v>
      </c>
      <c r="AA162" s="31"/>
      <c r="AB162" s="31">
        <v>0</v>
      </c>
      <c r="AC162" s="31">
        <v>0</v>
      </c>
      <c r="AD162" s="30"/>
      <c r="AE162" s="30">
        <f>+'[1]DEP-FINAL'!K159</f>
        <v>0</v>
      </c>
      <c r="AF162" s="30">
        <v>0</v>
      </c>
      <c r="AG162" s="30">
        <f t="shared" si="17"/>
        <v>0</v>
      </c>
      <c r="AH162" s="30">
        <v>0</v>
      </c>
      <c r="AI162" s="30" t="str">
        <f>+'[1]DEP-FINAL'!G159</f>
        <v>NO RADICADO - TERMINOS DE TIEMPOS VENCIDOS</v>
      </c>
      <c r="AJ162" s="32"/>
      <c r="AK162" s="33"/>
    </row>
    <row r="163" spans="1:37" s="34" customFormat="1" x14ac:dyDescent="0.25">
      <c r="A163" s="23">
        <v>1</v>
      </c>
      <c r="B163" s="24" t="s">
        <v>44</v>
      </c>
      <c r="C163" s="23" t="str">
        <f>+'[1]DEP-FINAL'!A160</f>
        <v>4-000B0000056494</v>
      </c>
      <c r="D163" s="23" t="str">
        <f>+'[1]DEP-FINAL'!B160</f>
        <v>4-000B0000056494</v>
      </c>
      <c r="E163" s="25">
        <f>+'[1]DEP-FINAL'!C160</f>
        <v>42447</v>
      </c>
      <c r="F163" s="26">
        <f>+IF('[1]DEP-FINAL'!D160&gt;1,'[1]DEP-FINAL'!D160," ")</f>
        <v>42447</v>
      </c>
      <c r="G163" s="27">
        <f>'[1]DEP-FINAL'!F160</f>
        <v>38700</v>
      </c>
      <c r="H163" s="28">
        <v>0</v>
      </c>
      <c r="I163" s="28">
        <f>+'[1]DEP-FINAL'!M160+'[1]DEP-FINAL'!N160</f>
        <v>0</v>
      </c>
      <c r="J163" s="28">
        <f>+'[1]DEP-FINAL'!R160</f>
        <v>0</v>
      </c>
      <c r="K163" s="29">
        <f>+'[1]DEP-FINAL'!P160+'[1]DEP-FINAL'!Q160</f>
        <v>0</v>
      </c>
      <c r="L163" s="28">
        <v>0</v>
      </c>
      <c r="M163" s="28">
        <v>0</v>
      </c>
      <c r="N163" s="28">
        <f t="shared" si="12"/>
        <v>0</v>
      </c>
      <c r="O163" s="28">
        <f t="shared" si="13"/>
        <v>38700</v>
      </c>
      <c r="P163" s="24">
        <f>IF('[1]DEP-FINAL'!H160&gt;1,0,'[1]DEP-FINAL'!B160)</f>
        <v>0</v>
      </c>
      <c r="Q163" s="30">
        <f t="shared" si="14"/>
        <v>0</v>
      </c>
      <c r="R163" s="31">
        <f t="shared" si="15"/>
        <v>38700</v>
      </c>
      <c r="S163" s="31">
        <f>+'[1]DEP-FINAL'!J160</f>
        <v>0</v>
      </c>
      <c r="T163" s="23" t="s">
        <v>45</v>
      </c>
      <c r="U163" s="31">
        <f>+'[1]DEP-FINAL'!I160</f>
        <v>0</v>
      </c>
      <c r="V163" s="30"/>
      <c r="W163" s="23" t="s">
        <v>45</v>
      </c>
      <c r="X163" s="31">
        <f>+'[1]DEP-FINAL'!K160+'[1]DEP-FINAL'!L160</f>
        <v>0</v>
      </c>
      <c r="Y163" s="23" t="s">
        <v>45</v>
      </c>
      <c r="Z163" s="31">
        <f t="shared" si="16"/>
        <v>0</v>
      </c>
      <c r="AA163" s="31"/>
      <c r="AB163" s="31">
        <v>0</v>
      </c>
      <c r="AC163" s="31">
        <v>0</v>
      </c>
      <c r="AD163" s="30"/>
      <c r="AE163" s="30">
        <f>+'[1]DEP-FINAL'!K160</f>
        <v>0</v>
      </c>
      <c r="AF163" s="30">
        <v>0</v>
      </c>
      <c r="AG163" s="30">
        <f t="shared" si="17"/>
        <v>0</v>
      </c>
      <c r="AH163" s="30">
        <v>0</v>
      </c>
      <c r="AI163" s="30" t="str">
        <f>+'[1]DEP-FINAL'!G160</f>
        <v>NO RADICADO - TERMINOS DE TIEMPOS VENCIDOS</v>
      </c>
      <c r="AJ163" s="32"/>
      <c r="AK163" s="33"/>
    </row>
    <row r="164" spans="1:37" s="34" customFormat="1" x14ac:dyDescent="0.25">
      <c r="A164" s="23">
        <v>1</v>
      </c>
      <c r="B164" s="24" t="s">
        <v>44</v>
      </c>
      <c r="C164" s="23" t="str">
        <f>+'[1]DEP-FINAL'!A161</f>
        <v>4-000J0000094814</v>
      </c>
      <c r="D164" s="23" t="str">
        <f>+'[1]DEP-FINAL'!B161</f>
        <v>4-000J0000094814</v>
      </c>
      <c r="E164" s="25">
        <f>+'[1]DEP-FINAL'!C161</f>
        <v>42447</v>
      </c>
      <c r="F164" s="26">
        <f>+IF('[1]DEP-FINAL'!D161&gt;1,'[1]DEP-FINAL'!D161," ")</f>
        <v>42447</v>
      </c>
      <c r="G164" s="27">
        <f>'[1]DEP-FINAL'!F161</f>
        <v>18800</v>
      </c>
      <c r="H164" s="28">
        <v>0</v>
      </c>
      <c r="I164" s="28">
        <f>+'[1]DEP-FINAL'!M161+'[1]DEP-FINAL'!N161</f>
        <v>0</v>
      </c>
      <c r="J164" s="28">
        <f>+'[1]DEP-FINAL'!R161</f>
        <v>0</v>
      </c>
      <c r="K164" s="29">
        <f>+'[1]DEP-FINAL'!P161+'[1]DEP-FINAL'!Q161</f>
        <v>0</v>
      </c>
      <c r="L164" s="28">
        <v>0</v>
      </c>
      <c r="M164" s="28">
        <v>0</v>
      </c>
      <c r="N164" s="28">
        <f t="shared" si="12"/>
        <v>0</v>
      </c>
      <c r="O164" s="28">
        <f t="shared" si="13"/>
        <v>18800</v>
      </c>
      <c r="P164" s="24">
        <f>IF('[1]DEP-FINAL'!H161&gt;1,0,'[1]DEP-FINAL'!B161)</f>
        <v>0</v>
      </c>
      <c r="Q164" s="30">
        <f t="shared" si="14"/>
        <v>0</v>
      </c>
      <c r="R164" s="31">
        <f t="shared" si="15"/>
        <v>18800</v>
      </c>
      <c r="S164" s="31">
        <f>+'[1]DEP-FINAL'!J161</f>
        <v>0</v>
      </c>
      <c r="T164" s="23" t="s">
        <v>45</v>
      </c>
      <c r="U164" s="31">
        <f>+'[1]DEP-FINAL'!I161</f>
        <v>0</v>
      </c>
      <c r="V164" s="30"/>
      <c r="W164" s="23" t="s">
        <v>45</v>
      </c>
      <c r="X164" s="31">
        <f>+'[1]DEP-FINAL'!K161+'[1]DEP-FINAL'!L161</f>
        <v>0</v>
      </c>
      <c r="Y164" s="23" t="s">
        <v>45</v>
      </c>
      <c r="Z164" s="31">
        <f t="shared" si="16"/>
        <v>0</v>
      </c>
      <c r="AA164" s="31"/>
      <c r="AB164" s="31">
        <v>0</v>
      </c>
      <c r="AC164" s="31">
        <v>0</v>
      </c>
      <c r="AD164" s="30"/>
      <c r="AE164" s="30">
        <f>+'[1]DEP-FINAL'!K161</f>
        <v>0</v>
      </c>
      <c r="AF164" s="30">
        <v>0</v>
      </c>
      <c r="AG164" s="30">
        <f t="shared" si="17"/>
        <v>0</v>
      </c>
      <c r="AH164" s="30">
        <v>0</v>
      </c>
      <c r="AI164" s="30" t="str">
        <f>+'[1]DEP-FINAL'!G161</f>
        <v>NO RADICADO - TERMINOS DE TIEMPOS VENCIDOS</v>
      </c>
      <c r="AJ164" s="32"/>
      <c r="AK164" s="33"/>
    </row>
    <row r="165" spans="1:37" s="34" customFormat="1" x14ac:dyDescent="0.25">
      <c r="A165" s="23">
        <v>1</v>
      </c>
      <c r="B165" s="24" t="s">
        <v>44</v>
      </c>
      <c r="C165" s="23" t="str">
        <f>+'[1]DEP-FINAL'!A162</f>
        <v>4-000O0000134121</v>
      </c>
      <c r="D165" s="23" t="str">
        <f>+'[1]DEP-FINAL'!B162</f>
        <v>4-000O0000134121</v>
      </c>
      <c r="E165" s="25">
        <f>+'[1]DEP-FINAL'!C162</f>
        <v>42447</v>
      </c>
      <c r="F165" s="26">
        <f>+IF('[1]DEP-FINAL'!D162&gt;1,'[1]DEP-FINAL'!D162," ")</f>
        <v>42447</v>
      </c>
      <c r="G165" s="27">
        <f>'[1]DEP-FINAL'!F162</f>
        <v>1173471</v>
      </c>
      <c r="H165" s="28">
        <v>0</v>
      </c>
      <c r="I165" s="28">
        <f>+'[1]DEP-FINAL'!M162+'[1]DEP-FINAL'!N162</f>
        <v>0</v>
      </c>
      <c r="J165" s="28">
        <f>+'[1]DEP-FINAL'!R162</f>
        <v>0</v>
      </c>
      <c r="K165" s="29">
        <f>+'[1]DEP-FINAL'!P162+'[1]DEP-FINAL'!Q162</f>
        <v>0</v>
      </c>
      <c r="L165" s="28">
        <v>0</v>
      </c>
      <c r="M165" s="28">
        <v>0</v>
      </c>
      <c r="N165" s="28">
        <f t="shared" si="12"/>
        <v>0</v>
      </c>
      <c r="O165" s="28">
        <f t="shared" si="13"/>
        <v>1173471</v>
      </c>
      <c r="P165" s="24">
        <f>IF('[1]DEP-FINAL'!H162&gt;1,0,'[1]DEP-FINAL'!B162)</f>
        <v>0</v>
      </c>
      <c r="Q165" s="30">
        <f t="shared" si="14"/>
        <v>0</v>
      </c>
      <c r="R165" s="31">
        <f t="shared" si="15"/>
        <v>1173471</v>
      </c>
      <c r="S165" s="31">
        <f>+'[1]DEP-FINAL'!J162</f>
        <v>0</v>
      </c>
      <c r="T165" s="23" t="s">
        <v>45</v>
      </c>
      <c r="U165" s="31">
        <f>+'[1]DEP-FINAL'!I162</f>
        <v>0</v>
      </c>
      <c r="V165" s="30"/>
      <c r="W165" s="23" t="s">
        <v>45</v>
      </c>
      <c r="X165" s="31">
        <f>+'[1]DEP-FINAL'!K162+'[1]DEP-FINAL'!L162</f>
        <v>0</v>
      </c>
      <c r="Y165" s="23" t="s">
        <v>45</v>
      </c>
      <c r="Z165" s="31">
        <f t="shared" si="16"/>
        <v>0</v>
      </c>
      <c r="AA165" s="31"/>
      <c r="AB165" s="31">
        <v>0</v>
      </c>
      <c r="AC165" s="31">
        <v>0</v>
      </c>
      <c r="AD165" s="30"/>
      <c r="AE165" s="30">
        <f>+'[1]DEP-FINAL'!K162</f>
        <v>0</v>
      </c>
      <c r="AF165" s="30">
        <v>0</v>
      </c>
      <c r="AG165" s="30">
        <f t="shared" si="17"/>
        <v>0</v>
      </c>
      <c r="AH165" s="30">
        <v>0</v>
      </c>
      <c r="AI165" s="30" t="str">
        <f>+'[1]DEP-FINAL'!G162</f>
        <v>NO RADICADO - TERMINOS DE TIEMPOS VENCIDOS</v>
      </c>
      <c r="AJ165" s="32"/>
      <c r="AK165" s="33"/>
    </row>
    <row r="166" spans="1:37" s="34" customFormat="1" x14ac:dyDescent="0.25">
      <c r="A166" s="23">
        <v>1</v>
      </c>
      <c r="B166" s="24" t="s">
        <v>44</v>
      </c>
      <c r="C166" s="23" t="str">
        <f>+'[1]DEP-FINAL'!A163</f>
        <v>4-000O0000134389</v>
      </c>
      <c r="D166" s="23" t="str">
        <f>+'[1]DEP-FINAL'!B163</f>
        <v>4-000O0000134389</v>
      </c>
      <c r="E166" s="25">
        <f>+'[1]DEP-FINAL'!C163</f>
        <v>42449</v>
      </c>
      <c r="F166" s="26">
        <f>+IF('[1]DEP-FINAL'!D163&gt;1,'[1]DEP-FINAL'!D163," ")</f>
        <v>42449</v>
      </c>
      <c r="G166" s="27">
        <f>'[1]DEP-FINAL'!F163</f>
        <v>296512</v>
      </c>
      <c r="H166" s="28">
        <v>0</v>
      </c>
      <c r="I166" s="28">
        <f>+'[1]DEP-FINAL'!M163+'[1]DEP-FINAL'!N163</f>
        <v>0</v>
      </c>
      <c r="J166" s="28">
        <f>+'[1]DEP-FINAL'!R163</f>
        <v>0</v>
      </c>
      <c r="K166" s="29">
        <f>+'[1]DEP-FINAL'!P163+'[1]DEP-FINAL'!Q163</f>
        <v>0</v>
      </c>
      <c r="L166" s="28">
        <v>0</v>
      </c>
      <c r="M166" s="28">
        <v>0</v>
      </c>
      <c r="N166" s="28">
        <f t="shared" si="12"/>
        <v>0</v>
      </c>
      <c r="O166" s="28">
        <f t="shared" si="13"/>
        <v>296512</v>
      </c>
      <c r="P166" s="24">
        <f>IF('[1]DEP-FINAL'!H163&gt;1,0,'[1]DEP-FINAL'!B163)</f>
        <v>0</v>
      </c>
      <c r="Q166" s="30">
        <f t="shared" si="14"/>
        <v>0</v>
      </c>
      <c r="R166" s="31">
        <f t="shared" si="15"/>
        <v>296512</v>
      </c>
      <c r="S166" s="31">
        <f>+'[1]DEP-FINAL'!J163</f>
        <v>0</v>
      </c>
      <c r="T166" s="23" t="s">
        <v>45</v>
      </c>
      <c r="U166" s="31">
        <f>+'[1]DEP-FINAL'!I163</f>
        <v>0</v>
      </c>
      <c r="V166" s="30"/>
      <c r="W166" s="23" t="s">
        <v>45</v>
      </c>
      <c r="X166" s="31">
        <f>+'[1]DEP-FINAL'!K163+'[1]DEP-FINAL'!L163</f>
        <v>0</v>
      </c>
      <c r="Y166" s="23" t="s">
        <v>45</v>
      </c>
      <c r="Z166" s="31">
        <f t="shared" si="16"/>
        <v>0</v>
      </c>
      <c r="AA166" s="31"/>
      <c r="AB166" s="31">
        <v>0</v>
      </c>
      <c r="AC166" s="31">
        <v>0</v>
      </c>
      <c r="AD166" s="30"/>
      <c r="AE166" s="30">
        <f>+'[1]DEP-FINAL'!K163</f>
        <v>0</v>
      </c>
      <c r="AF166" s="30">
        <v>0</v>
      </c>
      <c r="AG166" s="30">
        <f t="shared" si="17"/>
        <v>0</v>
      </c>
      <c r="AH166" s="30">
        <v>0</v>
      </c>
      <c r="AI166" s="30" t="str">
        <f>+'[1]DEP-FINAL'!G163</f>
        <v>NO RADICADO - TERMINOS DE TIEMPOS VENCIDOS</v>
      </c>
      <c r="AJ166" s="32"/>
      <c r="AK166" s="33"/>
    </row>
    <row r="167" spans="1:37" s="34" customFormat="1" x14ac:dyDescent="0.25">
      <c r="A167" s="23">
        <v>1</v>
      </c>
      <c r="B167" s="24" t="s">
        <v>44</v>
      </c>
      <c r="C167" s="23" t="str">
        <f>+'[1]DEP-FINAL'!A164</f>
        <v>4-000J0000095531</v>
      </c>
      <c r="D167" s="23" t="str">
        <f>+'[1]DEP-FINAL'!B164</f>
        <v>4-000J0000095531</v>
      </c>
      <c r="E167" s="25">
        <f>+'[1]DEP-FINAL'!C164</f>
        <v>42457</v>
      </c>
      <c r="F167" s="26">
        <f>+IF('[1]DEP-FINAL'!D164&gt;1,'[1]DEP-FINAL'!D164," ")</f>
        <v>42457</v>
      </c>
      <c r="G167" s="27">
        <f>'[1]DEP-FINAL'!F164</f>
        <v>104064</v>
      </c>
      <c r="H167" s="28">
        <v>0</v>
      </c>
      <c r="I167" s="28">
        <f>+'[1]DEP-FINAL'!M164+'[1]DEP-FINAL'!N164</f>
        <v>0</v>
      </c>
      <c r="J167" s="28">
        <f>+'[1]DEP-FINAL'!R164</f>
        <v>0</v>
      </c>
      <c r="K167" s="29">
        <f>+'[1]DEP-FINAL'!P164+'[1]DEP-FINAL'!Q164</f>
        <v>0</v>
      </c>
      <c r="L167" s="28">
        <v>0</v>
      </c>
      <c r="M167" s="28">
        <v>0</v>
      </c>
      <c r="N167" s="28">
        <f t="shared" si="12"/>
        <v>0</v>
      </c>
      <c r="O167" s="28">
        <f t="shared" si="13"/>
        <v>104064</v>
      </c>
      <c r="P167" s="24">
        <f>IF('[1]DEP-FINAL'!H164&gt;1,0,'[1]DEP-FINAL'!B164)</f>
        <v>0</v>
      </c>
      <c r="Q167" s="30">
        <f t="shared" si="14"/>
        <v>0</v>
      </c>
      <c r="R167" s="31">
        <f t="shared" si="15"/>
        <v>104064</v>
      </c>
      <c r="S167" s="31">
        <f>+'[1]DEP-FINAL'!J164</f>
        <v>0</v>
      </c>
      <c r="T167" s="23" t="s">
        <v>45</v>
      </c>
      <c r="U167" s="31">
        <f>+'[1]DEP-FINAL'!I164</f>
        <v>0</v>
      </c>
      <c r="V167" s="30"/>
      <c r="W167" s="23" t="s">
        <v>45</v>
      </c>
      <c r="X167" s="31">
        <f>+'[1]DEP-FINAL'!K164+'[1]DEP-FINAL'!L164</f>
        <v>0</v>
      </c>
      <c r="Y167" s="23" t="s">
        <v>45</v>
      </c>
      <c r="Z167" s="31">
        <f t="shared" si="16"/>
        <v>0</v>
      </c>
      <c r="AA167" s="31"/>
      <c r="AB167" s="31">
        <v>0</v>
      </c>
      <c r="AC167" s="31">
        <v>0</v>
      </c>
      <c r="AD167" s="30"/>
      <c r="AE167" s="30">
        <f>+'[1]DEP-FINAL'!K164</f>
        <v>0</v>
      </c>
      <c r="AF167" s="30">
        <v>0</v>
      </c>
      <c r="AG167" s="30">
        <f t="shared" si="17"/>
        <v>0</v>
      </c>
      <c r="AH167" s="30">
        <v>0</v>
      </c>
      <c r="AI167" s="30" t="str">
        <f>+'[1]DEP-FINAL'!G164</f>
        <v>NO RADICADO - TERMINOS DE TIEMPOS VENCIDOS</v>
      </c>
      <c r="AJ167" s="32"/>
      <c r="AK167" s="33"/>
    </row>
    <row r="168" spans="1:37" s="34" customFormat="1" x14ac:dyDescent="0.25">
      <c r="A168" s="23">
        <v>1</v>
      </c>
      <c r="B168" s="24" t="s">
        <v>44</v>
      </c>
      <c r="C168" s="23" t="str">
        <f>+'[1]DEP-FINAL'!A165</f>
        <v>4-000H0000060775</v>
      </c>
      <c r="D168" s="23" t="str">
        <f>+'[1]DEP-FINAL'!B165</f>
        <v>4-000H0000060775</v>
      </c>
      <c r="E168" s="25">
        <f>+'[1]DEP-FINAL'!C165</f>
        <v>42459</v>
      </c>
      <c r="F168" s="26">
        <f>+IF('[1]DEP-FINAL'!D165&gt;1,'[1]DEP-FINAL'!D165," ")</f>
        <v>42459</v>
      </c>
      <c r="G168" s="27">
        <f>'[1]DEP-FINAL'!F165</f>
        <v>136300</v>
      </c>
      <c r="H168" s="28">
        <v>0</v>
      </c>
      <c r="I168" s="28">
        <f>+'[1]DEP-FINAL'!M165+'[1]DEP-FINAL'!N165</f>
        <v>0</v>
      </c>
      <c r="J168" s="28">
        <f>+'[1]DEP-FINAL'!R165</f>
        <v>0</v>
      </c>
      <c r="K168" s="29">
        <f>+'[1]DEP-FINAL'!P165+'[1]DEP-FINAL'!Q165</f>
        <v>0</v>
      </c>
      <c r="L168" s="28">
        <v>0</v>
      </c>
      <c r="M168" s="28">
        <v>0</v>
      </c>
      <c r="N168" s="28">
        <f t="shared" si="12"/>
        <v>0</v>
      </c>
      <c r="O168" s="28">
        <f t="shared" si="13"/>
        <v>136300</v>
      </c>
      <c r="P168" s="24">
        <f>IF('[1]DEP-FINAL'!H165&gt;1,0,'[1]DEP-FINAL'!B165)</f>
        <v>0</v>
      </c>
      <c r="Q168" s="30">
        <f t="shared" si="14"/>
        <v>0</v>
      </c>
      <c r="R168" s="31">
        <f t="shared" si="15"/>
        <v>136300</v>
      </c>
      <c r="S168" s="31">
        <f>+'[1]DEP-FINAL'!J165</f>
        <v>0</v>
      </c>
      <c r="T168" s="23" t="s">
        <v>45</v>
      </c>
      <c r="U168" s="31">
        <f>+'[1]DEP-FINAL'!I165</f>
        <v>0</v>
      </c>
      <c r="V168" s="30"/>
      <c r="W168" s="23" t="s">
        <v>45</v>
      </c>
      <c r="X168" s="31">
        <f>+'[1]DEP-FINAL'!K165+'[1]DEP-FINAL'!L165</f>
        <v>0</v>
      </c>
      <c r="Y168" s="23" t="s">
        <v>45</v>
      </c>
      <c r="Z168" s="31">
        <f t="shared" si="16"/>
        <v>0</v>
      </c>
      <c r="AA168" s="31"/>
      <c r="AB168" s="31">
        <v>0</v>
      </c>
      <c r="AC168" s="31">
        <v>0</v>
      </c>
      <c r="AD168" s="30"/>
      <c r="AE168" s="30">
        <f>+'[1]DEP-FINAL'!K165</f>
        <v>0</v>
      </c>
      <c r="AF168" s="30">
        <v>0</v>
      </c>
      <c r="AG168" s="30">
        <f t="shared" si="17"/>
        <v>0</v>
      </c>
      <c r="AH168" s="30">
        <v>0</v>
      </c>
      <c r="AI168" s="30" t="str">
        <f>+'[1]DEP-FINAL'!G165</f>
        <v>NO RADICADO - TERMINOS DE TIEMPOS VENCIDOS</v>
      </c>
      <c r="AJ168" s="32"/>
      <c r="AK168" s="33"/>
    </row>
    <row r="169" spans="1:37" s="34" customFormat="1" x14ac:dyDescent="0.25">
      <c r="A169" s="23">
        <v>1</v>
      </c>
      <c r="B169" s="24" t="s">
        <v>44</v>
      </c>
      <c r="C169" s="23" t="str">
        <f>+'[1]DEP-FINAL'!A166</f>
        <v>4-000H0000061039</v>
      </c>
      <c r="D169" s="23" t="str">
        <f>+'[1]DEP-FINAL'!B166</f>
        <v>4-000H0000061039</v>
      </c>
      <c r="E169" s="25">
        <f>+'[1]DEP-FINAL'!C166</f>
        <v>42460</v>
      </c>
      <c r="F169" s="26">
        <f>+IF('[1]DEP-FINAL'!D166&gt;1,'[1]DEP-FINAL'!D166," ")</f>
        <v>42460</v>
      </c>
      <c r="G169" s="27">
        <f>'[1]DEP-FINAL'!F166</f>
        <v>27600</v>
      </c>
      <c r="H169" s="28">
        <v>0</v>
      </c>
      <c r="I169" s="28">
        <f>+'[1]DEP-FINAL'!M166+'[1]DEP-FINAL'!N166</f>
        <v>0</v>
      </c>
      <c r="J169" s="28">
        <f>+'[1]DEP-FINAL'!R166</f>
        <v>0</v>
      </c>
      <c r="K169" s="29">
        <f>+'[1]DEP-FINAL'!P166+'[1]DEP-FINAL'!Q166</f>
        <v>0</v>
      </c>
      <c r="L169" s="28">
        <v>0</v>
      </c>
      <c r="M169" s="28">
        <v>0</v>
      </c>
      <c r="N169" s="28">
        <f t="shared" si="12"/>
        <v>0</v>
      </c>
      <c r="O169" s="28">
        <f t="shared" si="13"/>
        <v>27600</v>
      </c>
      <c r="P169" s="24">
        <f>IF('[1]DEP-FINAL'!H166&gt;1,0,'[1]DEP-FINAL'!B166)</f>
        <v>0</v>
      </c>
      <c r="Q169" s="30">
        <f t="shared" si="14"/>
        <v>0</v>
      </c>
      <c r="R169" s="31">
        <f t="shared" si="15"/>
        <v>27600</v>
      </c>
      <c r="S169" s="31">
        <f>+'[1]DEP-FINAL'!J166</f>
        <v>0</v>
      </c>
      <c r="T169" s="23" t="s">
        <v>45</v>
      </c>
      <c r="U169" s="31">
        <f>+'[1]DEP-FINAL'!I166</f>
        <v>0</v>
      </c>
      <c r="V169" s="30"/>
      <c r="W169" s="23" t="s">
        <v>45</v>
      </c>
      <c r="X169" s="31">
        <f>+'[1]DEP-FINAL'!K166+'[1]DEP-FINAL'!L166</f>
        <v>0</v>
      </c>
      <c r="Y169" s="23" t="s">
        <v>45</v>
      </c>
      <c r="Z169" s="31">
        <f t="shared" si="16"/>
        <v>0</v>
      </c>
      <c r="AA169" s="31"/>
      <c r="AB169" s="31">
        <v>0</v>
      </c>
      <c r="AC169" s="31">
        <v>0</v>
      </c>
      <c r="AD169" s="30"/>
      <c r="AE169" s="30">
        <f>+'[1]DEP-FINAL'!K166</f>
        <v>0</v>
      </c>
      <c r="AF169" s="30">
        <v>0</v>
      </c>
      <c r="AG169" s="30">
        <f t="shared" si="17"/>
        <v>0</v>
      </c>
      <c r="AH169" s="30">
        <v>0</v>
      </c>
      <c r="AI169" s="30" t="str">
        <f>+'[1]DEP-FINAL'!G166</f>
        <v>NO RADICADO - TERMINOS DE TIEMPOS VENCIDOS</v>
      </c>
      <c r="AJ169" s="32"/>
      <c r="AK169" s="33"/>
    </row>
    <row r="170" spans="1:37" s="34" customFormat="1" x14ac:dyDescent="0.25">
      <c r="A170" s="23">
        <v>1</v>
      </c>
      <c r="B170" s="24" t="s">
        <v>44</v>
      </c>
      <c r="C170" s="23" t="str">
        <f>+'[1]DEP-FINAL'!A167</f>
        <v>4-000J0000096154</v>
      </c>
      <c r="D170" s="23" t="str">
        <f>+'[1]DEP-FINAL'!B167</f>
        <v>4-000J0000096154</v>
      </c>
      <c r="E170" s="25">
        <f>+'[1]DEP-FINAL'!C167</f>
        <v>42460</v>
      </c>
      <c r="F170" s="26">
        <f>+IF('[1]DEP-FINAL'!D167&gt;1,'[1]DEP-FINAL'!D167," ")</f>
        <v>42460</v>
      </c>
      <c r="G170" s="27">
        <f>'[1]DEP-FINAL'!F167</f>
        <v>159517</v>
      </c>
      <c r="H170" s="28">
        <v>0</v>
      </c>
      <c r="I170" s="28">
        <f>+'[1]DEP-FINAL'!M167+'[1]DEP-FINAL'!N167</f>
        <v>0</v>
      </c>
      <c r="J170" s="28">
        <f>+'[1]DEP-FINAL'!R167</f>
        <v>0</v>
      </c>
      <c r="K170" s="29">
        <f>+'[1]DEP-FINAL'!P167+'[1]DEP-FINAL'!Q167</f>
        <v>0</v>
      </c>
      <c r="L170" s="28">
        <v>0</v>
      </c>
      <c r="M170" s="28">
        <v>0</v>
      </c>
      <c r="N170" s="28">
        <f t="shared" si="12"/>
        <v>0</v>
      </c>
      <c r="O170" s="28">
        <f t="shared" si="13"/>
        <v>159517</v>
      </c>
      <c r="P170" s="24">
        <f>IF('[1]DEP-FINAL'!H167&gt;1,0,'[1]DEP-FINAL'!B167)</f>
        <v>0</v>
      </c>
      <c r="Q170" s="30">
        <f t="shared" si="14"/>
        <v>0</v>
      </c>
      <c r="R170" s="31">
        <f t="shared" si="15"/>
        <v>159517</v>
      </c>
      <c r="S170" s="31">
        <f>+'[1]DEP-FINAL'!J167</f>
        <v>0</v>
      </c>
      <c r="T170" s="23" t="s">
        <v>45</v>
      </c>
      <c r="U170" s="31">
        <f>+'[1]DEP-FINAL'!I167</f>
        <v>0</v>
      </c>
      <c r="V170" s="30"/>
      <c r="W170" s="23" t="s">
        <v>45</v>
      </c>
      <c r="X170" s="31">
        <f>+'[1]DEP-FINAL'!K167+'[1]DEP-FINAL'!L167</f>
        <v>0</v>
      </c>
      <c r="Y170" s="23" t="s">
        <v>45</v>
      </c>
      <c r="Z170" s="31">
        <f t="shared" si="16"/>
        <v>0</v>
      </c>
      <c r="AA170" s="31"/>
      <c r="AB170" s="31">
        <v>0</v>
      </c>
      <c r="AC170" s="31">
        <v>0</v>
      </c>
      <c r="AD170" s="30"/>
      <c r="AE170" s="30">
        <f>+'[1]DEP-FINAL'!K167</f>
        <v>0</v>
      </c>
      <c r="AF170" s="30">
        <v>0</v>
      </c>
      <c r="AG170" s="30">
        <f t="shared" si="17"/>
        <v>0</v>
      </c>
      <c r="AH170" s="30">
        <v>0</v>
      </c>
      <c r="AI170" s="30" t="str">
        <f>+'[1]DEP-FINAL'!G167</f>
        <v>NO RADICADO - TERMINOS DE TIEMPOS VENCIDOS</v>
      </c>
      <c r="AJ170" s="32"/>
      <c r="AK170" s="33"/>
    </row>
    <row r="171" spans="1:37" s="34" customFormat="1" x14ac:dyDescent="0.25">
      <c r="A171" s="23">
        <v>1</v>
      </c>
      <c r="B171" s="24" t="s">
        <v>44</v>
      </c>
      <c r="C171" s="23" t="str">
        <f>+'[1]DEP-FINAL'!A168</f>
        <v>4-000J0000096318</v>
      </c>
      <c r="D171" s="23" t="str">
        <f>+'[1]DEP-FINAL'!B168</f>
        <v>4-000J0000096318</v>
      </c>
      <c r="E171" s="25">
        <f>+'[1]DEP-FINAL'!C168</f>
        <v>42460</v>
      </c>
      <c r="F171" s="26">
        <f>+IF('[1]DEP-FINAL'!D168&gt;1,'[1]DEP-FINAL'!D168," ")</f>
        <v>42460</v>
      </c>
      <c r="G171" s="27">
        <f>'[1]DEP-FINAL'!F168</f>
        <v>58173</v>
      </c>
      <c r="H171" s="28">
        <v>0</v>
      </c>
      <c r="I171" s="28">
        <f>+'[1]DEP-FINAL'!M168+'[1]DEP-FINAL'!N168</f>
        <v>0</v>
      </c>
      <c r="J171" s="28">
        <f>+'[1]DEP-FINAL'!R168</f>
        <v>0</v>
      </c>
      <c r="K171" s="29">
        <f>+'[1]DEP-FINAL'!P168+'[1]DEP-FINAL'!Q168</f>
        <v>0</v>
      </c>
      <c r="L171" s="28">
        <v>0</v>
      </c>
      <c r="M171" s="28">
        <v>0</v>
      </c>
      <c r="N171" s="28">
        <f t="shared" si="12"/>
        <v>0</v>
      </c>
      <c r="O171" s="28">
        <f t="shared" si="13"/>
        <v>58173</v>
      </c>
      <c r="P171" s="24">
        <f>IF('[1]DEP-FINAL'!H168&gt;1,0,'[1]DEP-FINAL'!B168)</f>
        <v>0</v>
      </c>
      <c r="Q171" s="30">
        <f t="shared" si="14"/>
        <v>0</v>
      </c>
      <c r="R171" s="31">
        <f t="shared" si="15"/>
        <v>58173</v>
      </c>
      <c r="S171" s="31">
        <f>+'[1]DEP-FINAL'!J168</f>
        <v>0</v>
      </c>
      <c r="T171" s="23" t="s">
        <v>45</v>
      </c>
      <c r="U171" s="31">
        <f>+'[1]DEP-FINAL'!I168</f>
        <v>0</v>
      </c>
      <c r="V171" s="30"/>
      <c r="W171" s="23" t="s">
        <v>45</v>
      </c>
      <c r="X171" s="31">
        <f>+'[1]DEP-FINAL'!K168+'[1]DEP-FINAL'!L168</f>
        <v>0</v>
      </c>
      <c r="Y171" s="23" t="s">
        <v>45</v>
      </c>
      <c r="Z171" s="31">
        <f t="shared" si="16"/>
        <v>0</v>
      </c>
      <c r="AA171" s="31"/>
      <c r="AB171" s="31">
        <v>0</v>
      </c>
      <c r="AC171" s="31">
        <v>0</v>
      </c>
      <c r="AD171" s="30"/>
      <c r="AE171" s="30">
        <f>+'[1]DEP-FINAL'!K168</f>
        <v>0</v>
      </c>
      <c r="AF171" s="30">
        <v>0</v>
      </c>
      <c r="AG171" s="30">
        <f t="shared" si="17"/>
        <v>0</v>
      </c>
      <c r="AH171" s="30">
        <v>0</v>
      </c>
      <c r="AI171" s="30" t="str">
        <f>+'[1]DEP-FINAL'!G168</f>
        <v>NO RADICADO - TERMINOS DE TIEMPOS VENCIDOS</v>
      </c>
      <c r="AJ171" s="32"/>
      <c r="AK171" s="33"/>
    </row>
    <row r="172" spans="1:37" s="34" customFormat="1" x14ac:dyDescent="0.25">
      <c r="A172" s="23">
        <v>1</v>
      </c>
      <c r="B172" s="24" t="s">
        <v>44</v>
      </c>
      <c r="C172" s="23" t="str">
        <f>+'[1]DEP-FINAL'!A169</f>
        <v>4-000O0000136052</v>
      </c>
      <c r="D172" s="23" t="str">
        <f>+'[1]DEP-FINAL'!B169</f>
        <v>4-000O0000136052</v>
      </c>
      <c r="E172" s="25">
        <f>+'[1]DEP-FINAL'!C169</f>
        <v>42460</v>
      </c>
      <c r="F172" s="26">
        <f>+IF('[1]DEP-FINAL'!D169&gt;1,'[1]DEP-FINAL'!D169," ")</f>
        <v>42460</v>
      </c>
      <c r="G172" s="27">
        <f>'[1]DEP-FINAL'!F169</f>
        <v>45300</v>
      </c>
      <c r="H172" s="28">
        <v>0</v>
      </c>
      <c r="I172" s="28">
        <f>+'[1]DEP-FINAL'!M169+'[1]DEP-FINAL'!N169</f>
        <v>0</v>
      </c>
      <c r="J172" s="28">
        <f>+'[1]DEP-FINAL'!R169</f>
        <v>0</v>
      </c>
      <c r="K172" s="29">
        <f>+'[1]DEP-FINAL'!P169+'[1]DEP-FINAL'!Q169</f>
        <v>0</v>
      </c>
      <c r="L172" s="28">
        <v>0</v>
      </c>
      <c r="M172" s="28">
        <v>0</v>
      </c>
      <c r="N172" s="28">
        <f t="shared" si="12"/>
        <v>0</v>
      </c>
      <c r="O172" s="28">
        <f t="shared" si="13"/>
        <v>45300</v>
      </c>
      <c r="P172" s="24">
        <f>IF('[1]DEP-FINAL'!H169&gt;1,0,'[1]DEP-FINAL'!B169)</f>
        <v>0</v>
      </c>
      <c r="Q172" s="30">
        <f t="shared" si="14"/>
        <v>0</v>
      </c>
      <c r="R172" s="31">
        <f t="shared" si="15"/>
        <v>45300</v>
      </c>
      <c r="S172" s="31">
        <f>+'[1]DEP-FINAL'!J169</f>
        <v>0</v>
      </c>
      <c r="T172" s="23" t="s">
        <v>45</v>
      </c>
      <c r="U172" s="31">
        <f>+'[1]DEP-FINAL'!I169</f>
        <v>0</v>
      </c>
      <c r="V172" s="30"/>
      <c r="W172" s="23" t="s">
        <v>45</v>
      </c>
      <c r="X172" s="31">
        <f>+'[1]DEP-FINAL'!K169+'[1]DEP-FINAL'!L169</f>
        <v>0</v>
      </c>
      <c r="Y172" s="23" t="s">
        <v>45</v>
      </c>
      <c r="Z172" s="31">
        <f t="shared" si="16"/>
        <v>0</v>
      </c>
      <c r="AA172" s="31"/>
      <c r="AB172" s="31">
        <v>0</v>
      </c>
      <c r="AC172" s="31">
        <v>0</v>
      </c>
      <c r="AD172" s="30"/>
      <c r="AE172" s="30">
        <f>+'[1]DEP-FINAL'!K169</f>
        <v>0</v>
      </c>
      <c r="AF172" s="30">
        <v>0</v>
      </c>
      <c r="AG172" s="30">
        <f t="shared" si="17"/>
        <v>0</v>
      </c>
      <c r="AH172" s="30">
        <v>0</v>
      </c>
      <c r="AI172" s="30" t="str">
        <f>+'[1]DEP-FINAL'!G169</f>
        <v>NO RADICADO - TERMINOS DE TIEMPOS VENCIDOS</v>
      </c>
      <c r="AJ172" s="32"/>
      <c r="AK172" s="33"/>
    </row>
    <row r="173" spans="1:37" s="34" customFormat="1" x14ac:dyDescent="0.25">
      <c r="A173" s="23">
        <v>1</v>
      </c>
      <c r="B173" s="24" t="s">
        <v>44</v>
      </c>
      <c r="C173" s="23" t="str">
        <f>+'[1]DEP-FINAL'!A170</f>
        <v>4-000H0000061432</v>
      </c>
      <c r="D173" s="23" t="str">
        <f>+'[1]DEP-FINAL'!B170</f>
        <v>4-000H0000061432</v>
      </c>
      <c r="E173" s="25">
        <f>+'[1]DEP-FINAL'!C170</f>
        <v>42464</v>
      </c>
      <c r="F173" s="26">
        <f>+IF('[1]DEP-FINAL'!D170&gt;1,'[1]DEP-FINAL'!D170," ")</f>
        <v>42464</v>
      </c>
      <c r="G173" s="27">
        <f>'[1]DEP-FINAL'!F170</f>
        <v>27600</v>
      </c>
      <c r="H173" s="28">
        <v>0</v>
      </c>
      <c r="I173" s="28">
        <f>+'[1]DEP-FINAL'!M170+'[1]DEP-FINAL'!N170</f>
        <v>0</v>
      </c>
      <c r="J173" s="28">
        <f>+'[1]DEP-FINAL'!R170</f>
        <v>0</v>
      </c>
      <c r="K173" s="29">
        <f>+'[1]DEP-FINAL'!P170+'[1]DEP-FINAL'!Q170</f>
        <v>0</v>
      </c>
      <c r="L173" s="28">
        <v>0</v>
      </c>
      <c r="M173" s="28">
        <v>0</v>
      </c>
      <c r="N173" s="28">
        <f t="shared" si="12"/>
        <v>0</v>
      </c>
      <c r="O173" s="28">
        <f t="shared" si="13"/>
        <v>27600</v>
      </c>
      <c r="P173" s="24">
        <f>IF('[1]DEP-FINAL'!H170&gt;1,0,'[1]DEP-FINAL'!B170)</f>
        <v>0</v>
      </c>
      <c r="Q173" s="30">
        <f t="shared" si="14"/>
        <v>0</v>
      </c>
      <c r="R173" s="31">
        <f t="shared" si="15"/>
        <v>27600</v>
      </c>
      <c r="S173" s="31">
        <f>+'[1]DEP-FINAL'!J170</f>
        <v>0</v>
      </c>
      <c r="T173" s="23" t="s">
        <v>45</v>
      </c>
      <c r="U173" s="31">
        <f>+'[1]DEP-FINAL'!I170</f>
        <v>0</v>
      </c>
      <c r="V173" s="30"/>
      <c r="W173" s="23" t="s">
        <v>45</v>
      </c>
      <c r="X173" s="31">
        <f>+'[1]DEP-FINAL'!K170+'[1]DEP-FINAL'!L170</f>
        <v>0</v>
      </c>
      <c r="Y173" s="23" t="s">
        <v>45</v>
      </c>
      <c r="Z173" s="31">
        <f t="shared" si="16"/>
        <v>0</v>
      </c>
      <c r="AA173" s="31"/>
      <c r="AB173" s="31">
        <v>0</v>
      </c>
      <c r="AC173" s="31">
        <v>0</v>
      </c>
      <c r="AD173" s="30"/>
      <c r="AE173" s="30">
        <f>+'[1]DEP-FINAL'!K170</f>
        <v>0</v>
      </c>
      <c r="AF173" s="30">
        <v>0</v>
      </c>
      <c r="AG173" s="30">
        <f t="shared" si="17"/>
        <v>0</v>
      </c>
      <c r="AH173" s="30">
        <v>0</v>
      </c>
      <c r="AI173" s="30" t="str">
        <f>+'[1]DEP-FINAL'!G170</f>
        <v>NO RADICADO - TERMINOS DE TIEMPOS VENCIDOS</v>
      </c>
      <c r="AJ173" s="32"/>
      <c r="AK173" s="33"/>
    </row>
    <row r="174" spans="1:37" s="34" customFormat="1" x14ac:dyDescent="0.25">
      <c r="A174" s="23">
        <v>1</v>
      </c>
      <c r="B174" s="24" t="s">
        <v>44</v>
      </c>
      <c r="C174" s="23" t="str">
        <f>+'[1]DEP-FINAL'!A171</f>
        <v>4-000H0000061447</v>
      </c>
      <c r="D174" s="23" t="str">
        <f>+'[1]DEP-FINAL'!B171</f>
        <v>4-000H0000061447</v>
      </c>
      <c r="E174" s="25">
        <f>+'[1]DEP-FINAL'!C171</f>
        <v>42464</v>
      </c>
      <c r="F174" s="26">
        <f>+IF('[1]DEP-FINAL'!D171&gt;1,'[1]DEP-FINAL'!D171," ")</f>
        <v>42464</v>
      </c>
      <c r="G174" s="27">
        <f>'[1]DEP-FINAL'!F171</f>
        <v>18800</v>
      </c>
      <c r="H174" s="28">
        <v>0</v>
      </c>
      <c r="I174" s="28">
        <f>+'[1]DEP-FINAL'!M171+'[1]DEP-FINAL'!N171</f>
        <v>0</v>
      </c>
      <c r="J174" s="28">
        <f>+'[1]DEP-FINAL'!R171</f>
        <v>0</v>
      </c>
      <c r="K174" s="29">
        <f>+'[1]DEP-FINAL'!P171+'[1]DEP-FINAL'!Q171</f>
        <v>0</v>
      </c>
      <c r="L174" s="28">
        <v>0</v>
      </c>
      <c r="M174" s="28">
        <v>0</v>
      </c>
      <c r="N174" s="28">
        <f t="shared" si="12"/>
        <v>0</v>
      </c>
      <c r="O174" s="28">
        <f t="shared" si="13"/>
        <v>18800</v>
      </c>
      <c r="P174" s="24">
        <f>IF('[1]DEP-FINAL'!H171&gt;1,0,'[1]DEP-FINAL'!B171)</f>
        <v>0</v>
      </c>
      <c r="Q174" s="30">
        <f t="shared" si="14"/>
        <v>0</v>
      </c>
      <c r="R174" s="31">
        <f t="shared" si="15"/>
        <v>18800</v>
      </c>
      <c r="S174" s="31">
        <f>+'[1]DEP-FINAL'!J171</f>
        <v>0</v>
      </c>
      <c r="T174" s="23" t="s">
        <v>45</v>
      </c>
      <c r="U174" s="31">
        <f>+'[1]DEP-FINAL'!I171</f>
        <v>0</v>
      </c>
      <c r="V174" s="30"/>
      <c r="W174" s="23" t="s">
        <v>45</v>
      </c>
      <c r="X174" s="31">
        <f>+'[1]DEP-FINAL'!K171+'[1]DEP-FINAL'!L171</f>
        <v>0</v>
      </c>
      <c r="Y174" s="23" t="s">
        <v>45</v>
      </c>
      <c r="Z174" s="31">
        <f t="shared" si="16"/>
        <v>0</v>
      </c>
      <c r="AA174" s="31"/>
      <c r="AB174" s="31">
        <v>0</v>
      </c>
      <c r="AC174" s="31">
        <v>0</v>
      </c>
      <c r="AD174" s="30"/>
      <c r="AE174" s="30">
        <f>+'[1]DEP-FINAL'!K171</f>
        <v>0</v>
      </c>
      <c r="AF174" s="30">
        <v>0</v>
      </c>
      <c r="AG174" s="30">
        <f t="shared" si="17"/>
        <v>0</v>
      </c>
      <c r="AH174" s="30">
        <v>0</v>
      </c>
      <c r="AI174" s="30" t="str">
        <f>+'[1]DEP-FINAL'!G171</f>
        <v>NO RADICADO - TERMINOS DE TIEMPOS VENCIDOS</v>
      </c>
      <c r="AJ174" s="32"/>
      <c r="AK174" s="33"/>
    </row>
    <row r="175" spans="1:37" s="34" customFormat="1" x14ac:dyDescent="0.25">
      <c r="A175" s="23">
        <v>1</v>
      </c>
      <c r="B175" s="24" t="s">
        <v>44</v>
      </c>
      <c r="C175" s="23" t="str">
        <f>+'[1]DEP-FINAL'!A172</f>
        <v>4-000J0000096837</v>
      </c>
      <c r="D175" s="23" t="str">
        <f>+'[1]DEP-FINAL'!B172</f>
        <v>4-000J0000096837</v>
      </c>
      <c r="E175" s="25">
        <f>+'[1]DEP-FINAL'!C172</f>
        <v>42464</v>
      </c>
      <c r="F175" s="26">
        <f>+IF('[1]DEP-FINAL'!D172&gt;1,'[1]DEP-FINAL'!D172," ")</f>
        <v>42464</v>
      </c>
      <c r="G175" s="27">
        <f>'[1]DEP-FINAL'!F172</f>
        <v>95837</v>
      </c>
      <c r="H175" s="28">
        <v>0</v>
      </c>
      <c r="I175" s="28">
        <f>+'[1]DEP-FINAL'!M172+'[1]DEP-FINAL'!N172</f>
        <v>0</v>
      </c>
      <c r="J175" s="28">
        <f>+'[1]DEP-FINAL'!R172</f>
        <v>0</v>
      </c>
      <c r="K175" s="29">
        <f>+'[1]DEP-FINAL'!P172+'[1]DEP-FINAL'!Q172</f>
        <v>0</v>
      </c>
      <c r="L175" s="28">
        <v>0</v>
      </c>
      <c r="M175" s="28">
        <v>0</v>
      </c>
      <c r="N175" s="28">
        <f t="shared" si="12"/>
        <v>0</v>
      </c>
      <c r="O175" s="28">
        <f t="shared" si="13"/>
        <v>95837</v>
      </c>
      <c r="P175" s="24">
        <f>IF('[1]DEP-FINAL'!H172&gt;1,0,'[1]DEP-FINAL'!B172)</f>
        <v>0</v>
      </c>
      <c r="Q175" s="30">
        <f t="shared" si="14"/>
        <v>0</v>
      </c>
      <c r="R175" s="31">
        <f t="shared" si="15"/>
        <v>95837</v>
      </c>
      <c r="S175" s="31">
        <f>+'[1]DEP-FINAL'!J172</f>
        <v>0</v>
      </c>
      <c r="T175" s="23" t="s">
        <v>45</v>
      </c>
      <c r="U175" s="31">
        <f>+'[1]DEP-FINAL'!I172</f>
        <v>0</v>
      </c>
      <c r="V175" s="30"/>
      <c r="W175" s="23" t="s">
        <v>45</v>
      </c>
      <c r="X175" s="31">
        <f>+'[1]DEP-FINAL'!K172+'[1]DEP-FINAL'!L172</f>
        <v>0</v>
      </c>
      <c r="Y175" s="23" t="s">
        <v>45</v>
      </c>
      <c r="Z175" s="31">
        <f t="shared" si="16"/>
        <v>0</v>
      </c>
      <c r="AA175" s="31"/>
      <c r="AB175" s="31">
        <v>0</v>
      </c>
      <c r="AC175" s="31">
        <v>0</v>
      </c>
      <c r="AD175" s="30"/>
      <c r="AE175" s="30">
        <f>+'[1]DEP-FINAL'!K172</f>
        <v>0</v>
      </c>
      <c r="AF175" s="30">
        <v>0</v>
      </c>
      <c r="AG175" s="30">
        <f t="shared" si="17"/>
        <v>0</v>
      </c>
      <c r="AH175" s="30">
        <v>0</v>
      </c>
      <c r="AI175" s="30" t="str">
        <f>+'[1]DEP-FINAL'!G172</f>
        <v>NO RADICADO - TERMINOS DE TIEMPOS VENCIDOS</v>
      </c>
      <c r="AJ175" s="32"/>
      <c r="AK175" s="33"/>
    </row>
    <row r="176" spans="1:37" s="34" customFormat="1" x14ac:dyDescent="0.25">
      <c r="A176" s="23">
        <v>1</v>
      </c>
      <c r="B176" s="24" t="s">
        <v>44</v>
      </c>
      <c r="C176" s="23" t="str">
        <f>+'[1]DEP-FINAL'!A173</f>
        <v>4-000J0000097927</v>
      </c>
      <c r="D176" s="23" t="str">
        <f>+'[1]DEP-FINAL'!B173</f>
        <v>4-000J0000097927</v>
      </c>
      <c r="E176" s="25">
        <f>+'[1]DEP-FINAL'!C173</f>
        <v>42469</v>
      </c>
      <c r="F176" s="26">
        <f>+IF('[1]DEP-FINAL'!D173&gt;1,'[1]DEP-FINAL'!D173," ")</f>
        <v>42469</v>
      </c>
      <c r="G176" s="27">
        <f>'[1]DEP-FINAL'!F173</f>
        <v>115921</v>
      </c>
      <c r="H176" s="28">
        <v>0</v>
      </c>
      <c r="I176" s="28">
        <f>+'[1]DEP-FINAL'!M173+'[1]DEP-FINAL'!N173</f>
        <v>0</v>
      </c>
      <c r="J176" s="28">
        <f>+'[1]DEP-FINAL'!R173</f>
        <v>0</v>
      </c>
      <c r="K176" s="29">
        <f>+'[1]DEP-FINAL'!P173+'[1]DEP-FINAL'!Q173</f>
        <v>0</v>
      </c>
      <c r="L176" s="28">
        <v>0</v>
      </c>
      <c r="M176" s="28">
        <v>0</v>
      </c>
      <c r="N176" s="28">
        <f t="shared" si="12"/>
        <v>0</v>
      </c>
      <c r="O176" s="28">
        <f t="shared" si="13"/>
        <v>115921</v>
      </c>
      <c r="P176" s="24">
        <f>IF('[1]DEP-FINAL'!H173&gt;1,0,'[1]DEP-FINAL'!B173)</f>
        <v>0</v>
      </c>
      <c r="Q176" s="30">
        <f t="shared" si="14"/>
        <v>0</v>
      </c>
      <c r="R176" s="31">
        <f t="shared" si="15"/>
        <v>115921</v>
      </c>
      <c r="S176" s="31">
        <f>+'[1]DEP-FINAL'!J173</f>
        <v>0</v>
      </c>
      <c r="T176" s="23" t="s">
        <v>45</v>
      </c>
      <c r="U176" s="31">
        <f>+'[1]DEP-FINAL'!I173</f>
        <v>0</v>
      </c>
      <c r="V176" s="30"/>
      <c r="W176" s="23" t="s">
        <v>45</v>
      </c>
      <c r="X176" s="31">
        <f>+'[1]DEP-FINAL'!K173+'[1]DEP-FINAL'!L173</f>
        <v>0</v>
      </c>
      <c r="Y176" s="23" t="s">
        <v>45</v>
      </c>
      <c r="Z176" s="31">
        <f t="shared" si="16"/>
        <v>0</v>
      </c>
      <c r="AA176" s="31"/>
      <c r="AB176" s="31">
        <v>0</v>
      </c>
      <c r="AC176" s="31">
        <v>0</v>
      </c>
      <c r="AD176" s="30"/>
      <c r="AE176" s="30">
        <f>+'[1]DEP-FINAL'!K173</f>
        <v>0</v>
      </c>
      <c r="AF176" s="30">
        <v>0</v>
      </c>
      <c r="AG176" s="30">
        <f t="shared" si="17"/>
        <v>0</v>
      </c>
      <c r="AH176" s="30">
        <v>0</v>
      </c>
      <c r="AI176" s="30" t="str">
        <f>+'[1]DEP-FINAL'!G173</f>
        <v>NO RADICADO - TERMINOS DE TIEMPOS VENCIDOS</v>
      </c>
      <c r="AJ176" s="32"/>
      <c r="AK176" s="33"/>
    </row>
    <row r="177" spans="1:37" s="34" customFormat="1" x14ac:dyDescent="0.25">
      <c r="A177" s="23">
        <v>1</v>
      </c>
      <c r="B177" s="24" t="s">
        <v>44</v>
      </c>
      <c r="C177" s="23" t="str">
        <f>+'[1]DEP-FINAL'!A174</f>
        <v>4-000O0000138934</v>
      </c>
      <c r="D177" s="23" t="str">
        <f>+'[1]DEP-FINAL'!B174</f>
        <v>4-000O0000138934</v>
      </c>
      <c r="E177" s="25">
        <f>+'[1]DEP-FINAL'!C174</f>
        <v>42471</v>
      </c>
      <c r="F177" s="26">
        <f>+IF('[1]DEP-FINAL'!D174&gt;1,'[1]DEP-FINAL'!D174," ")</f>
        <v>42471</v>
      </c>
      <c r="G177" s="27">
        <f>'[1]DEP-FINAL'!F174</f>
        <v>101959</v>
      </c>
      <c r="H177" s="28">
        <v>0</v>
      </c>
      <c r="I177" s="28">
        <f>+'[1]DEP-FINAL'!M174+'[1]DEP-FINAL'!N174</f>
        <v>0</v>
      </c>
      <c r="J177" s="28">
        <f>+'[1]DEP-FINAL'!R174</f>
        <v>0</v>
      </c>
      <c r="K177" s="29">
        <f>+'[1]DEP-FINAL'!P174+'[1]DEP-FINAL'!Q174</f>
        <v>0</v>
      </c>
      <c r="L177" s="28">
        <v>0</v>
      </c>
      <c r="M177" s="28">
        <v>0</v>
      </c>
      <c r="N177" s="28">
        <f t="shared" si="12"/>
        <v>0</v>
      </c>
      <c r="O177" s="28">
        <f t="shared" si="13"/>
        <v>101959</v>
      </c>
      <c r="P177" s="24">
        <f>IF('[1]DEP-FINAL'!H174&gt;1,0,'[1]DEP-FINAL'!B174)</f>
        <v>0</v>
      </c>
      <c r="Q177" s="30">
        <f t="shared" si="14"/>
        <v>0</v>
      </c>
      <c r="R177" s="31">
        <f t="shared" si="15"/>
        <v>101959</v>
      </c>
      <c r="S177" s="31">
        <f>+'[1]DEP-FINAL'!J174</f>
        <v>0</v>
      </c>
      <c r="T177" s="23" t="s">
        <v>45</v>
      </c>
      <c r="U177" s="31">
        <f>+'[1]DEP-FINAL'!I174</f>
        <v>0</v>
      </c>
      <c r="V177" s="30"/>
      <c r="W177" s="23" t="s">
        <v>45</v>
      </c>
      <c r="X177" s="31">
        <f>+'[1]DEP-FINAL'!K174+'[1]DEP-FINAL'!L174</f>
        <v>0</v>
      </c>
      <c r="Y177" s="23" t="s">
        <v>45</v>
      </c>
      <c r="Z177" s="31">
        <f t="shared" si="16"/>
        <v>0</v>
      </c>
      <c r="AA177" s="31"/>
      <c r="AB177" s="31">
        <v>0</v>
      </c>
      <c r="AC177" s="31">
        <v>0</v>
      </c>
      <c r="AD177" s="30"/>
      <c r="AE177" s="30">
        <f>+'[1]DEP-FINAL'!K174</f>
        <v>0</v>
      </c>
      <c r="AF177" s="30">
        <v>0</v>
      </c>
      <c r="AG177" s="30">
        <f t="shared" si="17"/>
        <v>0</v>
      </c>
      <c r="AH177" s="30">
        <v>0</v>
      </c>
      <c r="AI177" s="30" t="str">
        <f>+'[1]DEP-FINAL'!G174</f>
        <v>NO RADICADO - TERMINOS DE TIEMPOS VENCIDOS</v>
      </c>
      <c r="AJ177" s="32"/>
      <c r="AK177" s="33"/>
    </row>
    <row r="178" spans="1:37" s="34" customFormat="1" x14ac:dyDescent="0.25">
      <c r="A178" s="23">
        <v>1</v>
      </c>
      <c r="B178" s="24" t="s">
        <v>44</v>
      </c>
      <c r="C178" s="23" t="str">
        <f>+'[1]DEP-FINAL'!A175</f>
        <v>4-000O0000139987</v>
      </c>
      <c r="D178" s="23" t="str">
        <f>+'[1]DEP-FINAL'!B175</f>
        <v>4-000O0000139987</v>
      </c>
      <c r="E178" s="25">
        <f>+'[1]DEP-FINAL'!C175</f>
        <v>42474</v>
      </c>
      <c r="F178" s="26">
        <f>+IF('[1]DEP-FINAL'!D175&gt;1,'[1]DEP-FINAL'!D175," ")</f>
        <v>42474</v>
      </c>
      <c r="G178" s="27">
        <f>'[1]DEP-FINAL'!F175</f>
        <v>187600</v>
      </c>
      <c r="H178" s="28">
        <v>0</v>
      </c>
      <c r="I178" s="28">
        <f>+'[1]DEP-FINAL'!M175+'[1]DEP-FINAL'!N175</f>
        <v>0</v>
      </c>
      <c r="J178" s="28">
        <f>+'[1]DEP-FINAL'!R175</f>
        <v>0</v>
      </c>
      <c r="K178" s="29">
        <f>+'[1]DEP-FINAL'!P175+'[1]DEP-FINAL'!Q175</f>
        <v>0</v>
      </c>
      <c r="L178" s="28">
        <v>0</v>
      </c>
      <c r="M178" s="28">
        <v>0</v>
      </c>
      <c r="N178" s="28">
        <f t="shared" si="12"/>
        <v>0</v>
      </c>
      <c r="O178" s="28">
        <f t="shared" si="13"/>
        <v>187600</v>
      </c>
      <c r="P178" s="24">
        <f>IF('[1]DEP-FINAL'!H175&gt;1,0,'[1]DEP-FINAL'!B175)</f>
        <v>0</v>
      </c>
      <c r="Q178" s="30">
        <f t="shared" si="14"/>
        <v>0</v>
      </c>
      <c r="R178" s="31">
        <f t="shared" si="15"/>
        <v>187600</v>
      </c>
      <c r="S178" s="31">
        <f>+'[1]DEP-FINAL'!J175</f>
        <v>0</v>
      </c>
      <c r="T178" s="23" t="s">
        <v>45</v>
      </c>
      <c r="U178" s="31">
        <f>+'[1]DEP-FINAL'!I175</f>
        <v>0</v>
      </c>
      <c r="V178" s="30"/>
      <c r="W178" s="23" t="s">
        <v>45</v>
      </c>
      <c r="X178" s="31">
        <f>+'[1]DEP-FINAL'!K175+'[1]DEP-FINAL'!L175</f>
        <v>0</v>
      </c>
      <c r="Y178" s="23" t="s">
        <v>45</v>
      </c>
      <c r="Z178" s="31">
        <f t="shared" si="16"/>
        <v>0</v>
      </c>
      <c r="AA178" s="31"/>
      <c r="AB178" s="31">
        <v>0</v>
      </c>
      <c r="AC178" s="31">
        <v>0</v>
      </c>
      <c r="AD178" s="30"/>
      <c r="AE178" s="30">
        <f>+'[1]DEP-FINAL'!K175</f>
        <v>0</v>
      </c>
      <c r="AF178" s="30">
        <v>0</v>
      </c>
      <c r="AG178" s="30">
        <f t="shared" si="17"/>
        <v>0</v>
      </c>
      <c r="AH178" s="30">
        <v>0</v>
      </c>
      <c r="AI178" s="30" t="str">
        <f>+'[1]DEP-FINAL'!G175</f>
        <v>NO RADICADO - TERMINOS DE TIEMPOS VENCIDOS</v>
      </c>
      <c r="AJ178" s="32"/>
      <c r="AK178" s="33"/>
    </row>
    <row r="179" spans="1:37" s="34" customFormat="1" x14ac:dyDescent="0.25">
      <c r="A179" s="23">
        <v>1</v>
      </c>
      <c r="B179" s="24" t="s">
        <v>44</v>
      </c>
      <c r="C179" s="23" t="str">
        <f>+'[1]DEP-FINAL'!A176</f>
        <v>4-000O0000140150</v>
      </c>
      <c r="D179" s="23" t="str">
        <f>+'[1]DEP-FINAL'!B176</f>
        <v>4-000O0000140150</v>
      </c>
      <c r="E179" s="25">
        <f>+'[1]DEP-FINAL'!C176</f>
        <v>42475</v>
      </c>
      <c r="F179" s="26">
        <f>+IF('[1]DEP-FINAL'!D176&gt;1,'[1]DEP-FINAL'!D176," ")</f>
        <v>42475</v>
      </c>
      <c r="G179" s="27">
        <f>'[1]DEP-FINAL'!F176</f>
        <v>91050</v>
      </c>
      <c r="H179" s="28">
        <v>0</v>
      </c>
      <c r="I179" s="28">
        <f>+'[1]DEP-FINAL'!M176+'[1]DEP-FINAL'!N176</f>
        <v>0</v>
      </c>
      <c r="J179" s="28">
        <f>+'[1]DEP-FINAL'!R176</f>
        <v>0</v>
      </c>
      <c r="K179" s="29">
        <f>+'[1]DEP-FINAL'!P176+'[1]DEP-FINAL'!Q176</f>
        <v>0</v>
      </c>
      <c r="L179" s="28">
        <v>0</v>
      </c>
      <c r="M179" s="28">
        <v>0</v>
      </c>
      <c r="N179" s="28">
        <f t="shared" si="12"/>
        <v>0</v>
      </c>
      <c r="O179" s="28">
        <f t="shared" si="13"/>
        <v>91050</v>
      </c>
      <c r="P179" s="24">
        <f>IF('[1]DEP-FINAL'!H176&gt;1,0,'[1]DEP-FINAL'!B176)</f>
        <v>0</v>
      </c>
      <c r="Q179" s="30">
        <f t="shared" si="14"/>
        <v>0</v>
      </c>
      <c r="R179" s="31">
        <f t="shared" si="15"/>
        <v>91050</v>
      </c>
      <c r="S179" s="31">
        <f>+'[1]DEP-FINAL'!J176</f>
        <v>0</v>
      </c>
      <c r="T179" s="23" t="s">
        <v>45</v>
      </c>
      <c r="U179" s="31">
        <f>+'[1]DEP-FINAL'!I176</f>
        <v>0</v>
      </c>
      <c r="V179" s="30"/>
      <c r="W179" s="23" t="s">
        <v>45</v>
      </c>
      <c r="X179" s="31">
        <f>+'[1]DEP-FINAL'!K176+'[1]DEP-FINAL'!L176</f>
        <v>0</v>
      </c>
      <c r="Y179" s="23" t="s">
        <v>45</v>
      </c>
      <c r="Z179" s="31">
        <f t="shared" si="16"/>
        <v>0</v>
      </c>
      <c r="AA179" s="31"/>
      <c r="AB179" s="31">
        <v>0</v>
      </c>
      <c r="AC179" s="31">
        <v>0</v>
      </c>
      <c r="AD179" s="30"/>
      <c r="AE179" s="30">
        <f>+'[1]DEP-FINAL'!K176</f>
        <v>0</v>
      </c>
      <c r="AF179" s="30">
        <v>0</v>
      </c>
      <c r="AG179" s="30">
        <f t="shared" si="17"/>
        <v>0</v>
      </c>
      <c r="AH179" s="30">
        <v>0</v>
      </c>
      <c r="AI179" s="30" t="str">
        <f>+'[1]DEP-FINAL'!G176</f>
        <v>NO RADICADO - TERMINOS DE TIEMPOS VENCIDOS</v>
      </c>
      <c r="AJ179" s="32"/>
      <c r="AK179" s="33"/>
    </row>
    <row r="180" spans="1:37" s="34" customFormat="1" x14ac:dyDescent="0.25">
      <c r="A180" s="23">
        <v>1</v>
      </c>
      <c r="B180" s="24" t="s">
        <v>44</v>
      </c>
      <c r="C180" s="23" t="str">
        <f>+'[1]DEP-FINAL'!A177</f>
        <v>4-000O0000140358</v>
      </c>
      <c r="D180" s="23" t="str">
        <f>+'[1]DEP-FINAL'!B177</f>
        <v>4-000O0000140358</v>
      </c>
      <c r="E180" s="25">
        <f>+'[1]DEP-FINAL'!C177</f>
        <v>42475</v>
      </c>
      <c r="F180" s="26">
        <f>+IF('[1]DEP-FINAL'!D177&gt;1,'[1]DEP-FINAL'!D177," ")</f>
        <v>42475</v>
      </c>
      <c r="G180" s="27">
        <f>'[1]DEP-FINAL'!F177</f>
        <v>440500</v>
      </c>
      <c r="H180" s="28">
        <v>0</v>
      </c>
      <c r="I180" s="28">
        <f>+'[1]DEP-FINAL'!M177+'[1]DEP-FINAL'!N177</f>
        <v>0</v>
      </c>
      <c r="J180" s="28">
        <f>+'[1]DEP-FINAL'!R177</f>
        <v>0</v>
      </c>
      <c r="K180" s="29">
        <f>+'[1]DEP-FINAL'!P177+'[1]DEP-FINAL'!Q177</f>
        <v>0</v>
      </c>
      <c r="L180" s="28">
        <v>0</v>
      </c>
      <c r="M180" s="28">
        <v>0</v>
      </c>
      <c r="N180" s="28">
        <f t="shared" si="12"/>
        <v>0</v>
      </c>
      <c r="O180" s="28">
        <f t="shared" si="13"/>
        <v>440500</v>
      </c>
      <c r="P180" s="24">
        <f>IF('[1]DEP-FINAL'!H177&gt;1,0,'[1]DEP-FINAL'!B177)</f>
        <v>0</v>
      </c>
      <c r="Q180" s="30">
        <f t="shared" si="14"/>
        <v>0</v>
      </c>
      <c r="R180" s="31">
        <f t="shared" si="15"/>
        <v>440500</v>
      </c>
      <c r="S180" s="31">
        <f>+'[1]DEP-FINAL'!J177</f>
        <v>0</v>
      </c>
      <c r="T180" s="23" t="s">
        <v>45</v>
      </c>
      <c r="U180" s="31">
        <f>+'[1]DEP-FINAL'!I177</f>
        <v>0</v>
      </c>
      <c r="V180" s="30"/>
      <c r="W180" s="23" t="s">
        <v>45</v>
      </c>
      <c r="X180" s="31">
        <f>+'[1]DEP-FINAL'!K177+'[1]DEP-FINAL'!L177</f>
        <v>0</v>
      </c>
      <c r="Y180" s="23" t="s">
        <v>45</v>
      </c>
      <c r="Z180" s="31">
        <f t="shared" si="16"/>
        <v>0</v>
      </c>
      <c r="AA180" s="31"/>
      <c r="AB180" s="31">
        <v>0</v>
      </c>
      <c r="AC180" s="31">
        <v>0</v>
      </c>
      <c r="AD180" s="30"/>
      <c r="AE180" s="30">
        <f>+'[1]DEP-FINAL'!K177</f>
        <v>0</v>
      </c>
      <c r="AF180" s="30">
        <v>0</v>
      </c>
      <c r="AG180" s="30">
        <f t="shared" si="17"/>
        <v>0</v>
      </c>
      <c r="AH180" s="30">
        <v>0</v>
      </c>
      <c r="AI180" s="30" t="str">
        <f>+'[1]DEP-FINAL'!G177</f>
        <v>NO RADICADO - TERMINOS DE TIEMPOS VENCIDOS</v>
      </c>
      <c r="AJ180" s="32"/>
      <c r="AK180" s="33"/>
    </row>
    <row r="181" spans="1:37" s="34" customFormat="1" x14ac:dyDescent="0.25">
      <c r="A181" s="23">
        <v>1</v>
      </c>
      <c r="B181" s="24" t="s">
        <v>44</v>
      </c>
      <c r="C181" s="23" t="str">
        <f>+'[1]DEP-FINAL'!A178</f>
        <v>4-000H0000063233</v>
      </c>
      <c r="D181" s="23" t="str">
        <f>+'[1]DEP-FINAL'!B178</f>
        <v>4-000H0000063233</v>
      </c>
      <c r="E181" s="25">
        <f>+'[1]DEP-FINAL'!C178</f>
        <v>42480</v>
      </c>
      <c r="F181" s="26">
        <f>+IF('[1]DEP-FINAL'!D178&gt;1,'[1]DEP-FINAL'!D178," ")</f>
        <v>42480</v>
      </c>
      <c r="G181" s="27">
        <f>'[1]DEP-FINAL'!F178</f>
        <v>22100</v>
      </c>
      <c r="H181" s="28">
        <v>0</v>
      </c>
      <c r="I181" s="28">
        <f>+'[1]DEP-FINAL'!M178+'[1]DEP-FINAL'!N178</f>
        <v>0</v>
      </c>
      <c r="J181" s="28">
        <f>+'[1]DEP-FINAL'!R178</f>
        <v>0</v>
      </c>
      <c r="K181" s="29">
        <f>+'[1]DEP-FINAL'!P178+'[1]DEP-FINAL'!Q178</f>
        <v>0</v>
      </c>
      <c r="L181" s="28">
        <v>0</v>
      </c>
      <c r="M181" s="28">
        <v>0</v>
      </c>
      <c r="N181" s="28">
        <f t="shared" si="12"/>
        <v>0</v>
      </c>
      <c r="O181" s="28">
        <f t="shared" si="13"/>
        <v>22100</v>
      </c>
      <c r="P181" s="24">
        <f>IF('[1]DEP-FINAL'!H178&gt;1,0,'[1]DEP-FINAL'!B178)</f>
        <v>0</v>
      </c>
      <c r="Q181" s="30">
        <f t="shared" si="14"/>
        <v>0</v>
      </c>
      <c r="R181" s="31">
        <f t="shared" si="15"/>
        <v>22100</v>
      </c>
      <c r="S181" s="31">
        <f>+'[1]DEP-FINAL'!J178</f>
        <v>0</v>
      </c>
      <c r="T181" s="23" t="s">
        <v>45</v>
      </c>
      <c r="U181" s="31">
        <f>+'[1]DEP-FINAL'!I178</f>
        <v>0</v>
      </c>
      <c r="V181" s="30"/>
      <c r="W181" s="23" t="s">
        <v>45</v>
      </c>
      <c r="X181" s="31">
        <f>+'[1]DEP-FINAL'!K178+'[1]DEP-FINAL'!L178</f>
        <v>0</v>
      </c>
      <c r="Y181" s="23" t="s">
        <v>45</v>
      </c>
      <c r="Z181" s="31">
        <f t="shared" si="16"/>
        <v>0</v>
      </c>
      <c r="AA181" s="31"/>
      <c r="AB181" s="31">
        <v>0</v>
      </c>
      <c r="AC181" s="31">
        <v>0</v>
      </c>
      <c r="AD181" s="30"/>
      <c r="AE181" s="30">
        <f>+'[1]DEP-FINAL'!K178</f>
        <v>0</v>
      </c>
      <c r="AF181" s="30">
        <v>0</v>
      </c>
      <c r="AG181" s="30">
        <f t="shared" si="17"/>
        <v>0</v>
      </c>
      <c r="AH181" s="30">
        <v>0</v>
      </c>
      <c r="AI181" s="30" t="str">
        <f>+'[1]DEP-FINAL'!G178</f>
        <v>NO RADICADO - TERMINOS DE TIEMPOS VENCIDOS</v>
      </c>
      <c r="AJ181" s="32"/>
      <c r="AK181" s="33"/>
    </row>
    <row r="182" spans="1:37" s="34" customFormat="1" x14ac:dyDescent="0.25">
      <c r="A182" s="23">
        <v>1</v>
      </c>
      <c r="B182" s="24" t="s">
        <v>44</v>
      </c>
      <c r="C182" s="23" t="str">
        <f>+'[1]DEP-FINAL'!A179</f>
        <v>4-000O0000142023</v>
      </c>
      <c r="D182" s="23" t="str">
        <f>+'[1]DEP-FINAL'!B179</f>
        <v>4-000O0000142023</v>
      </c>
      <c r="E182" s="25">
        <f>+'[1]DEP-FINAL'!C179</f>
        <v>42482</v>
      </c>
      <c r="F182" s="26">
        <f>+IF('[1]DEP-FINAL'!D179&gt;1,'[1]DEP-FINAL'!D179," ")</f>
        <v>42482</v>
      </c>
      <c r="G182" s="27">
        <f>'[1]DEP-FINAL'!F179</f>
        <v>140201</v>
      </c>
      <c r="H182" s="28">
        <v>0</v>
      </c>
      <c r="I182" s="28">
        <f>+'[1]DEP-FINAL'!M179+'[1]DEP-FINAL'!N179</f>
        <v>0</v>
      </c>
      <c r="J182" s="28">
        <f>+'[1]DEP-FINAL'!R179</f>
        <v>0</v>
      </c>
      <c r="K182" s="29">
        <f>+'[1]DEP-FINAL'!P179+'[1]DEP-FINAL'!Q179</f>
        <v>0</v>
      </c>
      <c r="L182" s="28">
        <v>0</v>
      </c>
      <c r="M182" s="28">
        <v>0</v>
      </c>
      <c r="N182" s="28">
        <f t="shared" si="12"/>
        <v>0</v>
      </c>
      <c r="O182" s="28">
        <f t="shared" si="13"/>
        <v>140201</v>
      </c>
      <c r="P182" s="24">
        <f>IF('[1]DEP-FINAL'!H179&gt;1,0,'[1]DEP-FINAL'!B179)</f>
        <v>0</v>
      </c>
      <c r="Q182" s="30">
        <f t="shared" si="14"/>
        <v>0</v>
      </c>
      <c r="R182" s="31">
        <f t="shared" si="15"/>
        <v>140201</v>
      </c>
      <c r="S182" s="31">
        <f>+'[1]DEP-FINAL'!J179</f>
        <v>0</v>
      </c>
      <c r="T182" s="23" t="s">
        <v>45</v>
      </c>
      <c r="U182" s="31">
        <f>+'[1]DEP-FINAL'!I179</f>
        <v>0</v>
      </c>
      <c r="V182" s="30"/>
      <c r="W182" s="23" t="s">
        <v>45</v>
      </c>
      <c r="X182" s="31">
        <f>+'[1]DEP-FINAL'!K179+'[1]DEP-FINAL'!L179</f>
        <v>0</v>
      </c>
      <c r="Y182" s="23" t="s">
        <v>45</v>
      </c>
      <c r="Z182" s="31">
        <f t="shared" si="16"/>
        <v>0</v>
      </c>
      <c r="AA182" s="31"/>
      <c r="AB182" s="31">
        <v>0</v>
      </c>
      <c r="AC182" s="31">
        <v>0</v>
      </c>
      <c r="AD182" s="30"/>
      <c r="AE182" s="30">
        <f>+'[1]DEP-FINAL'!K179</f>
        <v>0</v>
      </c>
      <c r="AF182" s="30">
        <v>0</v>
      </c>
      <c r="AG182" s="30">
        <f t="shared" si="17"/>
        <v>0</v>
      </c>
      <c r="AH182" s="30">
        <v>0</v>
      </c>
      <c r="AI182" s="30" t="str">
        <f>+'[1]DEP-FINAL'!G179</f>
        <v>NO RADICADO - TERMINOS DE TIEMPOS VENCIDOS</v>
      </c>
      <c r="AJ182" s="32"/>
      <c r="AK182" s="33"/>
    </row>
    <row r="183" spans="1:37" s="34" customFormat="1" x14ac:dyDescent="0.25">
      <c r="A183" s="23">
        <v>1</v>
      </c>
      <c r="B183" s="24" t="s">
        <v>44</v>
      </c>
      <c r="C183" s="23" t="str">
        <f>+'[1]DEP-FINAL'!A180</f>
        <v>4-000H0000063982</v>
      </c>
      <c r="D183" s="23" t="str">
        <f>+'[1]DEP-FINAL'!B180</f>
        <v>4-000H0000063982</v>
      </c>
      <c r="E183" s="25">
        <f>+'[1]DEP-FINAL'!C180</f>
        <v>42487</v>
      </c>
      <c r="F183" s="26">
        <f>+IF('[1]DEP-FINAL'!D180&gt;1,'[1]DEP-FINAL'!D180," ")</f>
        <v>42487</v>
      </c>
      <c r="G183" s="27">
        <f>'[1]DEP-FINAL'!F180</f>
        <v>20500</v>
      </c>
      <c r="H183" s="28">
        <v>0</v>
      </c>
      <c r="I183" s="28">
        <f>+'[1]DEP-FINAL'!M180+'[1]DEP-FINAL'!N180</f>
        <v>0</v>
      </c>
      <c r="J183" s="28">
        <f>+'[1]DEP-FINAL'!R180</f>
        <v>0</v>
      </c>
      <c r="K183" s="29">
        <f>+'[1]DEP-FINAL'!P180+'[1]DEP-FINAL'!Q180</f>
        <v>0</v>
      </c>
      <c r="L183" s="28">
        <v>0</v>
      </c>
      <c r="M183" s="28">
        <v>0</v>
      </c>
      <c r="N183" s="28">
        <f t="shared" si="12"/>
        <v>0</v>
      </c>
      <c r="O183" s="28">
        <f t="shared" si="13"/>
        <v>20500</v>
      </c>
      <c r="P183" s="24">
        <f>IF('[1]DEP-FINAL'!H180&gt;1,0,'[1]DEP-FINAL'!B180)</f>
        <v>0</v>
      </c>
      <c r="Q183" s="30">
        <f t="shared" si="14"/>
        <v>0</v>
      </c>
      <c r="R183" s="31">
        <f t="shared" si="15"/>
        <v>20500</v>
      </c>
      <c r="S183" s="31">
        <f>+'[1]DEP-FINAL'!J180</f>
        <v>0</v>
      </c>
      <c r="T183" s="23" t="s">
        <v>45</v>
      </c>
      <c r="U183" s="31">
        <f>+'[1]DEP-FINAL'!I180</f>
        <v>0</v>
      </c>
      <c r="V183" s="30"/>
      <c r="W183" s="23" t="s">
        <v>45</v>
      </c>
      <c r="X183" s="31">
        <f>+'[1]DEP-FINAL'!K180+'[1]DEP-FINAL'!L180</f>
        <v>0</v>
      </c>
      <c r="Y183" s="23" t="s">
        <v>45</v>
      </c>
      <c r="Z183" s="31">
        <f t="shared" si="16"/>
        <v>0</v>
      </c>
      <c r="AA183" s="31"/>
      <c r="AB183" s="31">
        <v>0</v>
      </c>
      <c r="AC183" s="31">
        <v>0</v>
      </c>
      <c r="AD183" s="30"/>
      <c r="AE183" s="30">
        <f>+'[1]DEP-FINAL'!K180</f>
        <v>0</v>
      </c>
      <c r="AF183" s="30">
        <v>0</v>
      </c>
      <c r="AG183" s="30">
        <f t="shared" si="17"/>
        <v>0</v>
      </c>
      <c r="AH183" s="30">
        <v>0</v>
      </c>
      <c r="AI183" s="30" t="str">
        <f>+'[1]DEP-FINAL'!G180</f>
        <v>NO RADICADO - TERMINOS DE TIEMPOS VENCIDOS</v>
      </c>
      <c r="AJ183" s="32"/>
      <c r="AK183" s="33"/>
    </row>
    <row r="184" spans="1:37" s="34" customFormat="1" x14ac:dyDescent="0.25">
      <c r="A184" s="23">
        <v>1</v>
      </c>
      <c r="B184" s="24" t="s">
        <v>44</v>
      </c>
      <c r="C184" s="23" t="str">
        <f>+'[1]DEP-FINAL'!A181</f>
        <v>4-000J0000101129</v>
      </c>
      <c r="D184" s="23" t="str">
        <f>+'[1]DEP-FINAL'!B181</f>
        <v>4-000J0000101129</v>
      </c>
      <c r="E184" s="25">
        <f>+'[1]DEP-FINAL'!C181</f>
        <v>42487</v>
      </c>
      <c r="F184" s="26">
        <f>+IF('[1]DEP-FINAL'!D181&gt;1,'[1]DEP-FINAL'!D181," ")</f>
        <v>42487</v>
      </c>
      <c r="G184" s="27">
        <f>'[1]DEP-FINAL'!F181</f>
        <v>750665</v>
      </c>
      <c r="H184" s="28">
        <v>0</v>
      </c>
      <c r="I184" s="28">
        <f>+'[1]DEP-FINAL'!M181+'[1]DEP-FINAL'!N181</f>
        <v>0</v>
      </c>
      <c r="J184" s="28">
        <f>+'[1]DEP-FINAL'!R181</f>
        <v>0</v>
      </c>
      <c r="K184" s="29">
        <f>+'[1]DEP-FINAL'!P181+'[1]DEP-FINAL'!Q181</f>
        <v>0</v>
      </c>
      <c r="L184" s="28">
        <v>0</v>
      </c>
      <c r="M184" s="28">
        <v>0</v>
      </c>
      <c r="N184" s="28">
        <f t="shared" si="12"/>
        <v>0</v>
      </c>
      <c r="O184" s="28">
        <f t="shared" si="13"/>
        <v>750665</v>
      </c>
      <c r="P184" s="24">
        <f>IF('[1]DEP-FINAL'!H181&gt;1,0,'[1]DEP-FINAL'!B181)</f>
        <v>0</v>
      </c>
      <c r="Q184" s="30">
        <f t="shared" si="14"/>
        <v>0</v>
      </c>
      <c r="R184" s="31">
        <f t="shared" si="15"/>
        <v>750665</v>
      </c>
      <c r="S184" s="31">
        <f>+'[1]DEP-FINAL'!J181</f>
        <v>0</v>
      </c>
      <c r="T184" s="23" t="s">
        <v>45</v>
      </c>
      <c r="U184" s="31">
        <f>+'[1]DEP-FINAL'!I181</f>
        <v>0</v>
      </c>
      <c r="V184" s="30"/>
      <c r="W184" s="23" t="s">
        <v>45</v>
      </c>
      <c r="X184" s="31">
        <f>+'[1]DEP-FINAL'!K181+'[1]DEP-FINAL'!L181</f>
        <v>0</v>
      </c>
      <c r="Y184" s="23" t="s">
        <v>45</v>
      </c>
      <c r="Z184" s="31">
        <f t="shared" si="16"/>
        <v>0</v>
      </c>
      <c r="AA184" s="31"/>
      <c r="AB184" s="31">
        <v>0</v>
      </c>
      <c r="AC184" s="31">
        <v>0</v>
      </c>
      <c r="AD184" s="30"/>
      <c r="AE184" s="30">
        <f>+'[1]DEP-FINAL'!K181</f>
        <v>0</v>
      </c>
      <c r="AF184" s="30">
        <v>0</v>
      </c>
      <c r="AG184" s="30">
        <f t="shared" si="17"/>
        <v>0</v>
      </c>
      <c r="AH184" s="30">
        <v>0</v>
      </c>
      <c r="AI184" s="30" t="str">
        <f>+'[1]DEP-FINAL'!G181</f>
        <v>NO RADICADO - TERMINOS DE TIEMPOS VENCIDOS</v>
      </c>
      <c r="AJ184" s="32"/>
      <c r="AK184" s="33"/>
    </row>
    <row r="185" spans="1:37" s="34" customFormat="1" x14ac:dyDescent="0.25">
      <c r="A185" s="23">
        <v>1</v>
      </c>
      <c r="B185" s="24" t="s">
        <v>44</v>
      </c>
      <c r="C185" s="23" t="str">
        <f>+'[1]DEP-FINAL'!A182</f>
        <v>4-000J0000101134</v>
      </c>
      <c r="D185" s="23" t="str">
        <f>+'[1]DEP-FINAL'!B182</f>
        <v>4-000J0000101134</v>
      </c>
      <c r="E185" s="25">
        <f>+'[1]DEP-FINAL'!C182</f>
        <v>42488</v>
      </c>
      <c r="F185" s="26">
        <f>+IF('[1]DEP-FINAL'!D182&gt;1,'[1]DEP-FINAL'!D182," ")</f>
        <v>42488</v>
      </c>
      <c r="G185" s="27">
        <f>'[1]DEP-FINAL'!F182</f>
        <v>48703</v>
      </c>
      <c r="H185" s="28">
        <v>0</v>
      </c>
      <c r="I185" s="28">
        <f>+'[1]DEP-FINAL'!M182+'[1]DEP-FINAL'!N182</f>
        <v>0</v>
      </c>
      <c r="J185" s="28">
        <f>+'[1]DEP-FINAL'!R182</f>
        <v>0</v>
      </c>
      <c r="K185" s="29">
        <f>+'[1]DEP-FINAL'!P182+'[1]DEP-FINAL'!Q182</f>
        <v>0</v>
      </c>
      <c r="L185" s="28">
        <v>0</v>
      </c>
      <c r="M185" s="28">
        <v>0</v>
      </c>
      <c r="N185" s="28">
        <f t="shared" si="12"/>
        <v>0</v>
      </c>
      <c r="O185" s="28">
        <f t="shared" si="13"/>
        <v>48703</v>
      </c>
      <c r="P185" s="24">
        <f>IF('[1]DEP-FINAL'!H182&gt;1,0,'[1]DEP-FINAL'!B182)</f>
        <v>0</v>
      </c>
      <c r="Q185" s="30">
        <f t="shared" si="14"/>
        <v>0</v>
      </c>
      <c r="R185" s="31">
        <f t="shared" si="15"/>
        <v>48703</v>
      </c>
      <c r="S185" s="31">
        <f>+'[1]DEP-FINAL'!J182</f>
        <v>0</v>
      </c>
      <c r="T185" s="23" t="s">
        <v>45</v>
      </c>
      <c r="U185" s="31">
        <f>+'[1]DEP-FINAL'!I182</f>
        <v>0</v>
      </c>
      <c r="V185" s="30"/>
      <c r="W185" s="23" t="s">
        <v>45</v>
      </c>
      <c r="X185" s="31">
        <f>+'[1]DEP-FINAL'!K182+'[1]DEP-FINAL'!L182</f>
        <v>0</v>
      </c>
      <c r="Y185" s="23" t="s">
        <v>45</v>
      </c>
      <c r="Z185" s="31">
        <f t="shared" si="16"/>
        <v>0</v>
      </c>
      <c r="AA185" s="31"/>
      <c r="AB185" s="31">
        <v>0</v>
      </c>
      <c r="AC185" s="31">
        <v>0</v>
      </c>
      <c r="AD185" s="30"/>
      <c r="AE185" s="30">
        <f>+'[1]DEP-FINAL'!K182</f>
        <v>0</v>
      </c>
      <c r="AF185" s="30">
        <v>0</v>
      </c>
      <c r="AG185" s="30">
        <f t="shared" si="17"/>
        <v>0</v>
      </c>
      <c r="AH185" s="30">
        <v>0</v>
      </c>
      <c r="AI185" s="30" t="str">
        <f>+'[1]DEP-FINAL'!G182</f>
        <v>NO RADICADO - TERMINOS DE TIEMPOS VENCIDOS</v>
      </c>
      <c r="AJ185" s="32"/>
      <c r="AK185" s="33"/>
    </row>
    <row r="186" spans="1:37" s="34" customFormat="1" x14ac:dyDescent="0.25">
      <c r="A186" s="23">
        <v>1</v>
      </c>
      <c r="B186" s="24" t="s">
        <v>44</v>
      </c>
      <c r="C186" s="23" t="str">
        <f>+'[1]DEP-FINAL'!A183</f>
        <v>4-000O0000143536</v>
      </c>
      <c r="D186" s="23" t="str">
        <f>+'[1]DEP-FINAL'!B183</f>
        <v>4-000O0000143536</v>
      </c>
      <c r="E186" s="25">
        <f>+'[1]DEP-FINAL'!C183</f>
        <v>42489</v>
      </c>
      <c r="F186" s="26">
        <f>+IF('[1]DEP-FINAL'!D183&gt;1,'[1]DEP-FINAL'!D183," ")</f>
        <v>42489</v>
      </c>
      <c r="G186" s="27">
        <f>'[1]DEP-FINAL'!F183</f>
        <v>962726</v>
      </c>
      <c r="H186" s="28">
        <v>0</v>
      </c>
      <c r="I186" s="28">
        <f>+'[1]DEP-FINAL'!M183+'[1]DEP-FINAL'!N183</f>
        <v>0</v>
      </c>
      <c r="J186" s="28">
        <f>+'[1]DEP-FINAL'!R183</f>
        <v>0</v>
      </c>
      <c r="K186" s="29">
        <f>+'[1]DEP-FINAL'!P183+'[1]DEP-FINAL'!Q183</f>
        <v>0</v>
      </c>
      <c r="L186" s="28">
        <v>0</v>
      </c>
      <c r="M186" s="28">
        <v>0</v>
      </c>
      <c r="N186" s="28">
        <f t="shared" si="12"/>
        <v>0</v>
      </c>
      <c r="O186" s="28">
        <f t="shared" si="13"/>
        <v>962726</v>
      </c>
      <c r="P186" s="24">
        <f>IF('[1]DEP-FINAL'!H183&gt;1,0,'[1]DEP-FINAL'!B183)</f>
        <v>0</v>
      </c>
      <c r="Q186" s="30">
        <f t="shared" si="14"/>
        <v>0</v>
      </c>
      <c r="R186" s="31">
        <f t="shared" si="15"/>
        <v>962726</v>
      </c>
      <c r="S186" s="31">
        <f>+'[1]DEP-FINAL'!J183</f>
        <v>0</v>
      </c>
      <c r="T186" s="23" t="s">
        <v>45</v>
      </c>
      <c r="U186" s="31">
        <f>+'[1]DEP-FINAL'!I183</f>
        <v>0</v>
      </c>
      <c r="V186" s="30"/>
      <c r="W186" s="23" t="s">
        <v>45</v>
      </c>
      <c r="X186" s="31">
        <f>+'[1]DEP-FINAL'!K183+'[1]DEP-FINAL'!L183</f>
        <v>0</v>
      </c>
      <c r="Y186" s="23" t="s">
        <v>45</v>
      </c>
      <c r="Z186" s="31">
        <f t="shared" si="16"/>
        <v>0</v>
      </c>
      <c r="AA186" s="31"/>
      <c r="AB186" s="31">
        <v>0</v>
      </c>
      <c r="AC186" s="31">
        <v>0</v>
      </c>
      <c r="AD186" s="30"/>
      <c r="AE186" s="30">
        <f>+'[1]DEP-FINAL'!K183</f>
        <v>0</v>
      </c>
      <c r="AF186" s="30">
        <v>0</v>
      </c>
      <c r="AG186" s="30">
        <f t="shared" si="17"/>
        <v>0</v>
      </c>
      <c r="AH186" s="30">
        <v>0</v>
      </c>
      <c r="AI186" s="30" t="str">
        <f>+'[1]DEP-FINAL'!G183</f>
        <v>NO RADICADO - TERMINOS DE TIEMPOS VENCIDOS</v>
      </c>
      <c r="AJ186" s="32"/>
      <c r="AK186" s="33"/>
    </row>
    <row r="187" spans="1:37" s="34" customFormat="1" x14ac:dyDescent="0.25">
      <c r="A187" s="23">
        <v>1</v>
      </c>
      <c r="B187" s="24" t="s">
        <v>44</v>
      </c>
      <c r="C187" s="23" t="str">
        <f>+'[1]DEP-FINAL'!A184</f>
        <v>4-000H0000064777</v>
      </c>
      <c r="D187" s="23" t="str">
        <f>+'[1]DEP-FINAL'!B184</f>
        <v>4-000H0000064777</v>
      </c>
      <c r="E187" s="25">
        <f>+'[1]DEP-FINAL'!C184</f>
        <v>42494</v>
      </c>
      <c r="F187" s="26">
        <f>+IF('[1]DEP-FINAL'!D184&gt;1,'[1]DEP-FINAL'!D184," ")</f>
        <v>42494</v>
      </c>
      <c r="G187" s="27">
        <f>'[1]DEP-FINAL'!F184</f>
        <v>54491</v>
      </c>
      <c r="H187" s="28">
        <v>0</v>
      </c>
      <c r="I187" s="28">
        <f>+'[1]DEP-FINAL'!M184+'[1]DEP-FINAL'!N184</f>
        <v>0</v>
      </c>
      <c r="J187" s="28">
        <f>+'[1]DEP-FINAL'!R184</f>
        <v>0</v>
      </c>
      <c r="K187" s="29">
        <f>+'[1]DEP-FINAL'!P184+'[1]DEP-FINAL'!Q184</f>
        <v>0</v>
      </c>
      <c r="L187" s="28">
        <v>0</v>
      </c>
      <c r="M187" s="28">
        <v>0</v>
      </c>
      <c r="N187" s="28">
        <f t="shared" si="12"/>
        <v>0</v>
      </c>
      <c r="O187" s="28">
        <f t="shared" si="13"/>
        <v>54491</v>
      </c>
      <c r="P187" s="24">
        <f>IF('[1]DEP-FINAL'!H184&gt;1,0,'[1]DEP-FINAL'!B184)</f>
        <v>0</v>
      </c>
      <c r="Q187" s="30">
        <f t="shared" si="14"/>
        <v>0</v>
      </c>
      <c r="R187" s="31">
        <f t="shared" si="15"/>
        <v>54491</v>
      </c>
      <c r="S187" s="31">
        <f>+'[1]DEP-FINAL'!J184</f>
        <v>0</v>
      </c>
      <c r="T187" s="23" t="s">
        <v>45</v>
      </c>
      <c r="U187" s="31">
        <f>+'[1]DEP-FINAL'!I184</f>
        <v>0</v>
      </c>
      <c r="V187" s="30"/>
      <c r="W187" s="23" t="s">
        <v>45</v>
      </c>
      <c r="X187" s="31">
        <f>+'[1]DEP-FINAL'!K184+'[1]DEP-FINAL'!L184</f>
        <v>0</v>
      </c>
      <c r="Y187" s="23" t="s">
        <v>45</v>
      </c>
      <c r="Z187" s="31">
        <f t="shared" si="16"/>
        <v>0</v>
      </c>
      <c r="AA187" s="31"/>
      <c r="AB187" s="31">
        <v>0</v>
      </c>
      <c r="AC187" s="31">
        <v>0</v>
      </c>
      <c r="AD187" s="30"/>
      <c r="AE187" s="30">
        <f>+'[1]DEP-FINAL'!K184</f>
        <v>0</v>
      </c>
      <c r="AF187" s="30">
        <v>0</v>
      </c>
      <c r="AG187" s="30">
        <f t="shared" si="17"/>
        <v>0</v>
      </c>
      <c r="AH187" s="30">
        <v>0</v>
      </c>
      <c r="AI187" s="30" t="str">
        <f>+'[1]DEP-FINAL'!G184</f>
        <v>NO RADICADO - TERMINOS DE TIEMPOS VENCIDOS</v>
      </c>
      <c r="AJ187" s="32"/>
      <c r="AK187" s="33"/>
    </row>
    <row r="188" spans="1:37" s="34" customFormat="1" x14ac:dyDescent="0.25">
      <c r="A188" s="23">
        <v>1</v>
      </c>
      <c r="B188" s="24" t="s">
        <v>44</v>
      </c>
      <c r="C188" s="23" t="str">
        <f>+'[1]DEP-FINAL'!A185</f>
        <v>4-000J0000102419</v>
      </c>
      <c r="D188" s="23" t="str">
        <f>+'[1]DEP-FINAL'!B185</f>
        <v>4-000J0000102419</v>
      </c>
      <c r="E188" s="25">
        <f>+'[1]DEP-FINAL'!C185</f>
        <v>42494</v>
      </c>
      <c r="F188" s="26">
        <f>+IF('[1]DEP-FINAL'!D185&gt;1,'[1]DEP-FINAL'!D185," ")</f>
        <v>42494</v>
      </c>
      <c r="G188" s="27">
        <f>'[1]DEP-FINAL'!F185</f>
        <v>46058</v>
      </c>
      <c r="H188" s="28">
        <v>0</v>
      </c>
      <c r="I188" s="28">
        <f>+'[1]DEP-FINAL'!M185+'[1]DEP-FINAL'!N185</f>
        <v>0</v>
      </c>
      <c r="J188" s="28">
        <f>+'[1]DEP-FINAL'!R185</f>
        <v>0</v>
      </c>
      <c r="K188" s="29">
        <f>+'[1]DEP-FINAL'!P185+'[1]DEP-FINAL'!Q185</f>
        <v>0</v>
      </c>
      <c r="L188" s="28">
        <v>0</v>
      </c>
      <c r="M188" s="28">
        <v>0</v>
      </c>
      <c r="N188" s="28">
        <f t="shared" si="12"/>
        <v>0</v>
      </c>
      <c r="O188" s="28">
        <f t="shared" si="13"/>
        <v>46058</v>
      </c>
      <c r="P188" s="24">
        <f>IF('[1]DEP-FINAL'!H185&gt;1,0,'[1]DEP-FINAL'!B185)</f>
        <v>0</v>
      </c>
      <c r="Q188" s="30">
        <f t="shared" si="14"/>
        <v>0</v>
      </c>
      <c r="R188" s="31">
        <f t="shared" si="15"/>
        <v>46058</v>
      </c>
      <c r="S188" s="31">
        <f>+'[1]DEP-FINAL'!J185</f>
        <v>0</v>
      </c>
      <c r="T188" s="23" t="s">
        <v>45</v>
      </c>
      <c r="U188" s="31">
        <f>+'[1]DEP-FINAL'!I185</f>
        <v>0</v>
      </c>
      <c r="V188" s="30"/>
      <c r="W188" s="23" t="s">
        <v>45</v>
      </c>
      <c r="X188" s="31">
        <f>+'[1]DEP-FINAL'!K185+'[1]DEP-FINAL'!L185</f>
        <v>0</v>
      </c>
      <c r="Y188" s="23" t="s">
        <v>45</v>
      </c>
      <c r="Z188" s="31">
        <f t="shared" si="16"/>
        <v>0</v>
      </c>
      <c r="AA188" s="31"/>
      <c r="AB188" s="31">
        <v>0</v>
      </c>
      <c r="AC188" s="31">
        <v>0</v>
      </c>
      <c r="AD188" s="30"/>
      <c r="AE188" s="30">
        <f>+'[1]DEP-FINAL'!K185</f>
        <v>0</v>
      </c>
      <c r="AF188" s="30">
        <v>0</v>
      </c>
      <c r="AG188" s="30">
        <f t="shared" si="17"/>
        <v>0</v>
      </c>
      <c r="AH188" s="30">
        <v>0</v>
      </c>
      <c r="AI188" s="30" t="str">
        <f>+'[1]DEP-FINAL'!G185</f>
        <v>NO RADICADO - TERMINOS DE TIEMPOS VENCIDOS</v>
      </c>
      <c r="AJ188" s="32"/>
      <c r="AK188" s="33"/>
    </row>
    <row r="189" spans="1:37" s="34" customFormat="1" x14ac:dyDescent="0.25">
      <c r="A189" s="23">
        <v>1</v>
      </c>
      <c r="B189" s="24" t="s">
        <v>44</v>
      </c>
      <c r="C189" s="23" t="str">
        <f>+'[1]DEP-FINAL'!A186</f>
        <v>4-000J0000102421</v>
      </c>
      <c r="D189" s="23" t="str">
        <f>+'[1]DEP-FINAL'!B186</f>
        <v>4-000J0000102421</v>
      </c>
      <c r="E189" s="25">
        <f>+'[1]DEP-FINAL'!C186</f>
        <v>42494</v>
      </c>
      <c r="F189" s="26">
        <f>+IF('[1]DEP-FINAL'!D186&gt;1,'[1]DEP-FINAL'!D186," ")</f>
        <v>42494</v>
      </c>
      <c r="G189" s="27">
        <f>'[1]DEP-FINAL'!F186</f>
        <v>45886</v>
      </c>
      <c r="H189" s="28">
        <v>0</v>
      </c>
      <c r="I189" s="28">
        <f>+'[1]DEP-FINAL'!M186+'[1]DEP-FINAL'!N186</f>
        <v>0</v>
      </c>
      <c r="J189" s="28">
        <f>+'[1]DEP-FINAL'!R186</f>
        <v>0</v>
      </c>
      <c r="K189" s="29">
        <f>+'[1]DEP-FINAL'!P186+'[1]DEP-FINAL'!Q186</f>
        <v>0</v>
      </c>
      <c r="L189" s="28">
        <v>0</v>
      </c>
      <c r="M189" s="28">
        <v>0</v>
      </c>
      <c r="N189" s="28">
        <f t="shared" si="12"/>
        <v>0</v>
      </c>
      <c r="O189" s="28">
        <f t="shared" si="13"/>
        <v>45886</v>
      </c>
      <c r="P189" s="24">
        <f>IF('[1]DEP-FINAL'!H186&gt;1,0,'[1]DEP-FINAL'!B186)</f>
        <v>0</v>
      </c>
      <c r="Q189" s="30">
        <f t="shared" si="14"/>
        <v>0</v>
      </c>
      <c r="R189" s="31">
        <f t="shared" si="15"/>
        <v>45886</v>
      </c>
      <c r="S189" s="31">
        <f>+'[1]DEP-FINAL'!J186</f>
        <v>0</v>
      </c>
      <c r="T189" s="23" t="s">
        <v>45</v>
      </c>
      <c r="U189" s="31">
        <f>+'[1]DEP-FINAL'!I186</f>
        <v>0</v>
      </c>
      <c r="V189" s="30"/>
      <c r="W189" s="23" t="s">
        <v>45</v>
      </c>
      <c r="X189" s="31">
        <f>+'[1]DEP-FINAL'!K186+'[1]DEP-FINAL'!L186</f>
        <v>0</v>
      </c>
      <c r="Y189" s="23" t="s">
        <v>45</v>
      </c>
      <c r="Z189" s="31">
        <f t="shared" si="16"/>
        <v>0</v>
      </c>
      <c r="AA189" s="31"/>
      <c r="AB189" s="31">
        <v>0</v>
      </c>
      <c r="AC189" s="31">
        <v>0</v>
      </c>
      <c r="AD189" s="30"/>
      <c r="AE189" s="30">
        <f>+'[1]DEP-FINAL'!K186</f>
        <v>0</v>
      </c>
      <c r="AF189" s="30">
        <v>0</v>
      </c>
      <c r="AG189" s="30">
        <f t="shared" si="17"/>
        <v>0</v>
      </c>
      <c r="AH189" s="30">
        <v>0</v>
      </c>
      <c r="AI189" s="30" t="str">
        <f>+'[1]DEP-FINAL'!G186</f>
        <v>NO RADICADO - TERMINOS DE TIEMPOS VENCIDOS</v>
      </c>
      <c r="AJ189" s="32"/>
      <c r="AK189" s="33"/>
    </row>
    <row r="190" spans="1:37" s="34" customFormat="1" x14ac:dyDescent="0.25">
      <c r="A190" s="23">
        <v>1</v>
      </c>
      <c r="B190" s="24" t="s">
        <v>44</v>
      </c>
      <c r="C190" s="23" t="str">
        <f>+'[1]DEP-FINAL'!A187</f>
        <v>4-000H0000064918</v>
      </c>
      <c r="D190" s="23" t="str">
        <f>+'[1]DEP-FINAL'!B187</f>
        <v>4-000H0000064918</v>
      </c>
      <c r="E190" s="25">
        <f>+'[1]DEP-FINAL'!C187</f>
        <v>42495</v>
      </c>
      <c r="F190" s="26">
        <f>+IF('[1]DEP-FINAL'!D187&gt;1,'[1]DEP-FINAL'!D187," ")</f>
        <v>42495</v>
      </c>
      <c r="G190" s="27">
        <f>'[1]DEP-FINAL'!F187</f>
        <v>19100</v>
      </c>
      <c r="H190" s="28">
        <v>0</v>
      </c>
      <c r="I190" s="28">
        <f>+'[1]DEP-FINAL'!M187+'[1]DEP-FINAL'!N187</f>
        <v>0</v>
      </c>
      <c r="J190" s="28">
        <f>+'[1]DEP-FINAL'!R187</f>
        <v>0</v>
      </c>
      <c r="K190" s="29">
        <f>+'[1]DEP-FINAL'!P187+'[1]DEP-FINAL'!Q187</f>
        <v>0</v>
      </c>
      <c r="L190" s="28">
        <v>0</v>
      </c>
      <c r="M190" s="28">
        <v>0</v>
      </c>
      <c r="N190" s="28">
        <f t="shared" si="12"/>
        <v>0</v>
      </c>
      <c r="O190" s="28">
        <f t="shared" si="13"/>
        <v>19100</v>
      </c>
      <c r="P190" s="24">
        <f>IF('[1]DEP-FINAL'!H187&gt;1,0,'[1]DEP-FINAL'!B187)</f>
        <v>0</v>
      </c>
      <c r="Q190" s="30">
        <f t="shared" si="14"/>
        <v>0</v>
      </c>
      <c r="R190" s="31">
        <f t="shared" si="15"/>
        <v>19100</v>
      </c>
      <c r="S190" s="31">
        <f>+'[1]DEP-FINAL'!J187</f>
        <v>0</v>
      </c>
      <c r="T190" s="23" t="s">
        <v>45</v>
      </c>
      <c r="U190" s="31">
        <f>+'[1]DEP-FINAL'!I187</f>
        <v>0</v>
      </c>
      <c r="V190" s="30"/>
      <c r="W190" s="23" t="s">
        <v>45</v>
      </c>
      <c r="X190" s="31">
        <f>+'[1]DEP-FINAL'!K187+'[1]DEP-FINAL'!L187</f>
        <v>0</v>
      </c>
      <c r="Y190" s="23" t="s">
        <v>45</v>
      </c>
      <c r="Z190" s="31">
        <f t="shared" si="16"/>
        <v>0</v>
      </c>
      <c r="AA190" s="31"/>
      <c r="AB190" s="31">
        <v>0</v>
      </c>
      <c r="AC190" s="31">
        <v>0</v>
      </c>
      <c r="AD190" s="30"/>
      <c r="AE190" s="30">
        <f>+'[1]DEP-FINAL'!K187</f>
        <v>0</v>
      </c>
      <c r="AF190" s="30">
        <v>0</v>
      </c>
      <c r="AG190" s="30">
        <f t="shared" si="17"/>
        <v>0</v>
      </c>
      <c r="AH190" s="30">
        <v>0</v>
      </c>
      <c r="AI190" s="30" t="str">
        <f>+'[1]DEP-FINAL'!G187</f>
        <v>NO RADICADO - TERMINOS DE TIEMPOS VENCIDOS</v>
      </c>
      <c r="AJ190" s="32"/>
      <c r="AK190" s="33"/>
    </row>
    <row r="191" spans="1:37" s="34" customFormat="1" x14ac:dyDescent="0.25">
      <c r="A191" s="23">
        <v>1</v>
      </c>
      <c r="B191" s="24" t="s">
        <v>44</v>
      </c>
      <c r="C191" s="23" t="str">
        <f>+'[1]DEP-FINAL'!A188</f>
        <v>4-000H0000064934</v>
      </c>
      <c r="D191" s="23" t="str">
        <f>+'[1]DEP-FINAL'!B188</f>
        <v>4-000H0000064934</v>
      </c>
      <c r="E191" s="25">
        <f>+'[1]DEP-FINAL'!C188</f>
        <v>42495</v>
      </c>
      <c r="F191" s="26">
        <f>+IF('[1]DEP-FINAL'!D188&gt;1,'[1]DEP-FINAL'!D188," ")</f>
        <v>42495</v>
      </c>
      <c r="G191" s="27">
        <f>'[1]DEP-FINAL'!F188</f>
        <v>18800</v>
      </c>
      <c r="H191" s="28">
        <v>0</v>
      </c>
      <c r="I191" s="28">
        <f>+'[1]DEP-FINAL'!M188+'[1]DEP-FINAL'!N188</f>
        <v>0</v>
      </c>
      <c r="J191" s="28">
        <f>+'[1]DEP-FINAL'!R188</f>
        <v>0</v>
      </c>
      <c r="K191" s="29">
        <f>+'[1]DEP-FINAL'!P188+'[1]DEP-FINAL'!Q188</f>
        <v>0</v>
      </c>
      <c r="L191" s="28">
        <v>0</v>
      </c>
      <c r="M191" s="28">
        <v>0</v>
      </c>
      <c r="N191" s="28">
        <f t="shared" si="12"/>
        <v>0</v>
      </c>
      <c r="O191" s="28">
        <f t="shared" si="13"/>
        <v>18800</v>
      </c>
      <c r="P191" s="24">
        <f>IF('[1]DEP-FINAL'!H188&gt;1,0,'[1]DEP-FINAL'!B188)</f>
        <v>0</v>
      </c>
      <c r="Q191" s="30">
        <f t="shared" si="14"/>
        <v>0</v>
      </c>
      <c r="R191" s="31">
        <f t="shared" si="15"/>
        <v>18800</v>
      </c>
      <c r="S191" s="31">
        <f>+'[1]DEP-FINAL'!J188</f>
        <v>0</v>
      </c>
      <c r="T191" s="23" t="s">
        <v>45</v>
      </c>
      <c r="U191" s="31">
        <f>+'[1]DEP-FINAL'!I188</f>
        <v>0</v>
      </c>
      <c r="V191" s="30"/>
      <c r="W191" s="23" t="s">
        <v>45</v>
      </c>
      <c r="X191" s="31">
        <f>+'[1]DEP-FINAL'!K188+'[1]DEP-FINAL'!L188</f>
        <v>0</v>
      </c>
      <c r="Y191" s="23" t="s">
        <v>45</v>
      </c>
      <c r="Z191" s="31">
        <f t="shared" si="16"/>
        <v>0</v>
      </c>
      <c r="AA191" s="31"/>
      <c r="AB191" s="31">
        <v>0</v>
      </c>
      <c r="AC191" s="31">
        <v>0</v>
      </c>
      <c r="AD191" s="30"/>
      <c r="AE191" s="30">
        <f>+'[1]DEP-FINAL'!K188</f>
        <v>0</v>
      </c>
      <c r="AF191" s="30">
        <v>0</v>
      </c>
      <c r="AG191" s="30">
        <f t="shared" si="17"/>
        <v>0</v>
      </c>
      <c r="AH191" s="30">
        <v>0</v>
      </c>
      <c r="AI191" s="30" t="str">
        <f>+'[1]DEP-FINAL'!G188</f>
        <v>NO RADICADO - TERMINOS DE TIEMPOS VENCIDOS</v>
      </c>
      <c r="AJ191" s="32"/>
      <c r="AK191" s="33"/>
    </row>
    <row r="192" spans="1:37" s="34" customFormat="1" x14ac:dyDescent="0.25">
      <c r="A192" s="23">
        <v>1</v>
      </c>
      <c r="B192" s="24" t="s">
        <v>44</v>
      </c>
      <c r="C192" s="23" t="str">
        <f>+'[1]DEP-FINAL'!A189</f>
        <v>4-000H0000065063</v>
      </c>
      <c r="D192" s="23" t="str">
        <f>+'[1]DEP-FINAL'!B189</f>
        <v>4-000H0000065063</v>
      </c>
      <c r="E192" s="25">
        <f>+'[1]DEP-FINAL'!C189</f>
        <v>42496</v>
      </c>
      <c r="F192" s="26">
        <f>+IF('[1]DEP-FINAL'!D189&gt;1,'[1]DEP-FINAL'!D189," ")</f>
        <v>42496</v>
      </c>
      <c r="G192" s="27">
        <f>'[1]DEP-FINAL'!F189</f>
        <v>18800</v>
      </c>
      <c r="H192" s="28">
        <v>0</v>
      </c>
      <c r="I192" s="28">
        <f>+'[1]DEP-FINAL'!M189+'[1]DEP-FINAL'!N189</f>
        <v>0</v>
      </c>
      <c r="J192" s="28">
        <f>+'[1]DEP-FINAL'!R189</f>
        <v>0</v>
      </c>
      <c r="K192" s="29">
        <f>+'[1]DEP-FINAL'!P189+'[1]DEP-FINAL'!Q189</f>
        <v>0</v>
      </c>
      <c r="L192" s="28">
        <v>0</v>
      </c>
      <c r="M192" s="28">
        <v>0</v>
      </c>
      <c r="N192" s="28">
        <f t="shared" si="12"/>
        <v>0</v>
      </c>
      <c r="O192" s="28">
        <f t="shared" si="13"/>
        <v>18800</v>
      </c>
      <c r="P192" s="24">
        <f>IF('[1]DEP-FINAL'!H189&gt;1,0,'[1]DEP-FINAL'!B189)</f>
        <v>0</v>
      </c>
      <c r="Q192" s="30">
        <f t="shared" si="14"/>
        <v>0</v>
      </c>
      <c r="R192" s="31">
        <f t="shared" si="15"/>
        <v>18800</v>
      </c>
      <c r="S192" s="31">
        <f>+'[1]DEP-FINAL'!J189</f>
        <v>0</v>
      </c>
      <c r="T192" s="23" t="s">
        <v>45</v>
      </c>
      <c r="U192" s="31">
        <f>+'[1]DEP-FINAL'!I189</f>
        <v>0</v>
      </c>
      <c r="V192" s="30"/>
      <c r="W192" s="23" t="s">
        <v>45</v>
      </c>
      <c r="X192" s="31">
        <f>+'[1]DEP-FINAL'!K189+'[1]DEP-FINAL'!L189</f>
        <v>0</v>
      </c>
      <c r="Y192" s="23" t="s">
        <v>45</v>
      </c>
      <c r="Z192" s="31">
        <f t="shared" si="16"/>
        <v>0</v>
      </c>
      <c r="AA192" s="31"/>
      <c r="AB192" s="31">
        <v>0</v>
      </c>
      <c r="AC192" s="31">
        <v>0</v>
      </c>
      <c r="AD192" s="30"/>
      <c r="AE192" s="30">
        <f>+'[1]DEP-FINAL'!K189</f>
        <v>0</v>
      </c>
      <c r="AF192" s="30">
        <v>0</v>
      </c>
      <c r="AG192" s="30">
        <f t="shared" si="17"/>
        <v>0</v>
      </c>
      <c r="AH192" s="30">
        <v>0</v>
      </c>
      <c r="AI192" s="30" t="str">
        <f>+'[1]DEP-FINAL'!G189</f>
        <v>NO RADICADO - TERMINOS DE TIEMPOS VENCIDOS</v>
      </c>
      <c r="AJ192" s="32"/>
      <c r="AK192" s="33"/>
    </row>
    <row r="193" spans="1:37" s="34" customFormat="1" x14ac:dyDescent="0.25">
      <c r="A193" s="23">
        <v>1</v>
      </c>
      <c r="B193" s="24" t="s">
        <v>44</v>
      </c>
      <c r="C193" s="23" t="str">
        <f>+'[1]DEP-FINAL'!A190</f>
        <v>4-000H0000065177</v>
      </c>
      <c r="D193" s="23" t="str">
        <f>+'[1]DEP-FINAL'!B190</f>
        <v>4-000H0000065177</v>
      </c>
      <c r="E193" s="25">
        <f>+'[1]DEP-FINAL'!C190</f>
        <v>42496</v>
      </c>
      <c r="F193" s="26">
        <f>+IF('[1]DEP-FINAL'!D190&gt;1,'[1]DEP-FINAL'!D190," ")</f>
        <v>42496</v>
      </c>
      <c r="G193" s="27">
        <f>'[1]DEP-FINAL'!F190</f>
        <v>46058</v>
      </c>
      <c r="H193" s="28">
        <v>0</v>
      </c>
      <c r="I193" s="28">
        <f>+'[1]DEP-FINAL'!M190+'[1]DEP-FINAL'!N190</f>
        <v>0</v>
      </c>
      <c r="J193" s="28">
        <f>+'[1]DEP-FINAL'!R190</f>
        <v>0</v>
      </c>
      <c r="K193" s="29">
        <f>+'[1]DEP-FINAL'!P190+'[1]DEP-FINAL'!Q190</f>
        <v>0</v>
      </c>
      <c r="L193" s="28">
        <v>0</v>
      </c>
      <c r="M193" s="28">
        <v>0</v>
      </c>
      <c r="N193" s="28">
        <f t="shared" si="12"/>
        <v>0</v>
      </c>
      <c r="O193" s="28">
        <f t="shared" si="13"/>
        <v>46058</v>
      </c>
      <c r="P193" s="24">
        <f>IF('[1]DEP-FINAL'!H190&gt;1,0,'[1]DEP-FINAL'!B190)</f>
        <v>0</v>
      </c>
      <c r="Q193" s="30">
        <f t="shared" si="14"/>
        <v>0</v>
      </c>
      <c r="R193" s="31">
        <f t="shared" si="15"/>
        <v>46058</v>
      </c>
      <c r="S193" s="31">
        <f>+'[1]DEP-FINAL'!J190</f>
        <v>0</v>
      </c>
      <c r="T193" s="23" t="s">
        <v>45</v>
      </c>
      <c r="U193" s="31">
        <f>+'[1]DEP-FINAL'!I190</f>
        <v>0</v>
      </c>
      <c r="V193" s="30"/>
      <c r="W193" s="23" t="s">
        <v>45</v>
      </c>
      <c r="X193" s="31">
        <f>+'[1]DEP-FINAL'!K190+'[1]DEP-FINAL'!L190</f>
        <v>0</v>
      </c>
      <c r="Y193" s="23" t="s">
        <v>45</v>
      </c>
      <c r="Z193" s="31">
        <f t="shared" si="16"/>
        <v>0</v>
      </c>
      <c r="AA193" s="31"/>
      <c r="AB193" s="31">
        <v>0</v>
      </c>
      <c r="AC193" s="31">
        <v>0</v>
      </c>
      <c r="AD193" s="30"/>
      <c r="AE193" s="30">
        <f>+'[1]DEP-FINAL'!K190</f>
        <v>0</v>
      </c>
      <c r="AF193" s="30">
        <v>0</v>
      </c>
      <c r="AG193" s="30">
        <f t="shared" si="17"/>
        <v>0</v>
      </c>
      <c r="AH193" s="30">
        <v>0</v>
      </c>
      <c r="AI193" s="30" t="str">
        <f>+'[1]DEP-FINAL'!G190</f>
        <v>NO RADICADO - TERMINOS DE TIEMPOS VENCIDOS</v>
      </c>
      <c r="AJ193" s="32"/>
      <c r="AK193" s="33"/>
    </row>
    <row r="194" spans="1:37" s="34" customFormat="1" x14ac:dyDescent="0.25">
      <c r="A194" s="23">
        <v>1</v>
      </c>
      <c r="B194" s="24" t="s">
        <v>44</v>
      </c>
      <c r="C194" s="23" t="str">
        <f>+'[1]DEP-FINAL'!A191</f>
        <v>4-000J0000102982</v>
      </c>
      <c r="D194" s="23" t="str">
        <f>+'[1]DEP-FINAL'!B191</f>
        <v>4-000J0000102982</v>
      </c>
      <c r="E194" s="25">
        <f>+'[1]DEP-FINAL'!C191</f>
        <v>42499</v>
      </c>
      <c r="F194" s="26">
        <f>+IF('[1]DEP-FINAL'!D191&gt;1,'[1]DEP-FINAL'!D191," ")</f>
        <v>42499</v>
      </c>
      <c r="G194" s="27">
        <f>'[1]DEP-FINAL'!F191</f>
        <v>158236</v>
      </c>
      <c r="H194" s="28">
        <v>0</v>
      </c>
      <c r="I194" s="28">
        <f>+'[1]DEP-FINAL'!M191+'[1]DEP-FINAL'!N191</f>
        <v>0</v>
      </c>
      <c r="J194" s="28">
        <f>+'[1]DEP-FINAL'!R191</f>
        <v>0</v>
      </c>
      <c r="K194" s="29">
        <f>+'[1]DEP-FINAL'!P191+'[1]DEP-FINAL'!Q191</f>
        <v>0</v>
      </c>
      <c r="L194" s="28">
        <v>0</v>
      </c>
      <c r="M194" s="28">
        <v>0</v>
      </c>
      <c r="N194" s="28">
        <f t="shared" si="12"/>
        <v>0</v>
      </c>
      <c r="O194" s="28">
        <f t="shared" si="13"/>
        <v>158236</v>
      </c>
      <c r="P194" s="24">
        <f>IF('[1]DEP-FINAL'!H191&gt;1,0,'[1]DEP-FINAL'!B191)</f>
        <v>0</v>
      </c>
      <c r="Q194" s="30">
        <f t="shared" si="14"/>
        <v>0</v>
      </c>
      <c r="R194" s="31">
        <f t="shared" si="15"/>
        <v>158236</v>
      </c>
      <c r="S194" s="31">
        <f>+'[1]DEP-FINAL'!J191</f>
        <v>0</v>
      </c>
      <c r="T194" s="23" t="s">
        <v>45</v>
      </c>
      <c r="U194" s="31">
        <f>+'[1]DEP-FINAL'!I191</f>
        <v>0</v>
      </c>
      <c r="V194" s="30"/>
      <c r="W194" s="23" t="s">
        <v>45</v>
      </c>
      <c r="X194" s="31">
        <f>+'[1]DEP-FINAL'!K191+'[1]DEP-FINAL'!L191</f>
        <v>0</v>
      </c>
      <c r="Y194" s="23" t="s">
        <v>45</v>
      </c>
      <c r="Z194" s="31">
        <f t="shared" si="16"/>
        <v>0</v>
      </c>
      <c r="AA194" s="31"/>
      <c r="AB194" s="31">
        <v>0</v>
      </c>
      <c r="AC194" s="31">
        <v>0</v>
      </c>
      <c r="AD194" s="30"/>
      <c r="AE194" s="30">
        <f>+'[1]DEP-FINAL'!K191</f>
        <v>0</v>
      </c>
      <c r="AF194" s="30">
        <v>0</v>
      </c>
      <c r="AG194" s="30">
        <f t="shared" si="17"/>
        <v>0</v>
      </c>
      <c r="AH194" s="30">
        <v>0</v>
      </c>
      <c r="AI194" s="30" t="str">
        <f>+'[1]DEP-FINAL'!G191</f>
        <v>NO RADICADO - TERMINOS DE TIEMPOS VENCIDOS</v>
      </c>
      <c r="AJ194" s="32"/>
      <c r="AK194" s="33"/>
    </row>
    <row r="195" spans="1:37" s="34" customFormat="1" x14ac:dyDescent="0.25">
      <c r="A195" s="23">
        <v>1</v>
      </c>
      <c r="B195" s="24" t="s">
        <v>44</v>
      </c>
      <c r="C195" s="23" t="str">
        <f>+'[1]DEP-FINAL'!A192</f>
        <v>4-000H0000065287</v>
      </c>
      <c r="D195" s="23" t="str">
        <f>+'[1]DEP-FINAL'!B192</f>
        <v>4-000H0000065287</v>
      </c>
      <c r="E195" s="25">
        <f>+'[1]DEP-FINAL'!C192</f>
        <v>42500</v>
      </c>
      <c r="F195" s="26">
        <f>+IF('[1]DEP-FINAL'!D192&gt;1,'[1]DEP-FINAL'!D192," ")</f>
        <v>42500</v>
      </c>
      <c r="G195" s="27">
        <f>'[1]DEP-FINAL'!F192</f>
        <v>27600</v>
      </c>
      <c r="H195" s="28">
        <v>0</v>
      </c>
      <c r="I195" s="28">
        <f>+'[1]DEP-FINAL'!M192+'[1]DEP-FINAL'!N192</f>
        <v>0</v>
      </c>
      <c r="J195" s="28">
        <f>+'[1]DEP-FINAL'!R192</f>
        <v>0</v>
      </c>
      <c r="K195" s="29">
        <f>+'[1]DEP-FINAL'!P192+'[1]DEP-FINAL'!Q192</f>
        <v>0</v>
      </c>
      <c r="L195" s="28">
        <v>0</v>
      </c>
      <c r="M195" s="28">
        <v>0</v>
      </c>
      <c r="N195" s="28">
        <f t="shared" si="12"/>
        <v>0</v>
      </c>
      <c r="O195" s="28">
        <f t="shared" si="13"/>
        <v>27600</v>
      </c>
      <c r="P195" s="24">
        <f>IF('[1]DEP-FINAL'!H192&gt;1,0,'[1]DEP-FINAL'!B192)</f>
        <v>0</v>
      </c>
      <c r="Q195" s="30">
        <f t="shared" si="14"/>
        <v>0</v>
      </c>
      <c r="R195" s="31">
        <f t="shared" si="15"/>
        <v>27600</v>
      </c>
      <c r="S195" s="31">
        <f>+'[1]DEP-FINAL'!J192</f>
        <v>0</v>
      </c>
      <c r="T195" s="23" t="s">
        <v>45</v>
      </c>
      <c r="U195" s="31">
        <f>+'[1]DEP-FINAL'!I192</f>
        <v>0</v>
      </c>
      <c r="V195" s="30"/>
      <c r="W195" s="23" t="s">
        <v>45</v>
      </c>
      <c r="X195" s="31">
        <f>+'[1]DEP-FINAL'!K192+'[1]DEP-FINAL'!L192</f>
        <v>0</v>
      </c>
      <c r="Y195" s="23" t="s">
        <v>45</v>
      </c>
      <c r="Z195" s="31">
        <f t="shared" si="16"/>
        <v>0</v>
      </c>
      <c r="AA195" s="31"/>
      <c r="AB195" s="31">
        <v>0</v>
      </c>
      <c r="AC195" s="31">
        <v>0</v>
      </c>
      <c r="AD195" s="30"/>
      <c r="AE195" s="30">
        <f>+'[1]DEP-FINAL'!K192</f>
        <v>0</v>
      </c>
      <c r="AF195" s="30">
        <v>0</v>
      </c>
      <c r="AG195" s="30">
        <f t="shared" si="17"/>
        <v>0</v>
      </c>
      <c r="AH195" s="30">
        <v>0</v>
      </c>
      <c r="AI195" s="30" t="str">
        <f>+'[1]DEP-FINAL'!G192</f>
        <v>NO RADICADO - TERMINOS DE TIEMPOS VENCIDOS</v>
      </c>
      <c r="AJ195" s="32"/>
      <c r="AK195" s="33"/>
    </row>
    <row r="196" spans="1:37" s="34" customFormat="1" x14ac:dyDescent="0.25">
      <c r="A196" s="23">
        <v>1</v>
      </c>
      <c r="B196" s="24" t="s">
        <v>44</v>
      </c>
      <c r="C196" s="23" t="str">
        <f>+'[1]DEP-FINAL'!A193</f>
        <v>4-000H0000065301</v>
      </c>
      <c r="D196" s="23" t="str">
        <f>+'[1]DEP-FINAL'!B193</f>
        <v>4-000H0000065301</v>
      </c>
      <c r="E196" s="25">
        <f>+'[1]DEP-FINAL'!C193</f>
        <v>42500</v>
      </c>
      <c r="F196" s="26">
        <f>+IF('[1]DEP-FINAL'!D193&gt;1,'[1]DEP-FINAL'!D193," ")</f>
        <v>42500</v>
      </c>
      <c r="G196" s="27">
        <f>'[1]DEP-FINAL'!F193</f>
        <v>27600</v>
      </c>
      <c r="H196" s="28">
        <v>0</v>
      </c>
      <c r="I196" s="28">
        <f>+'[1]DEP-FINAL'!M193+'[1]DEP-FINAL'!N193</f>
        <v>0</v>
      </c>
      <c r="J196" s="28">
        <f>+'[1]DEP-FINAL'!R193</f>
        <v>0</v>
      </c>
      <c r="K196" s="29">
        <f>+'[1]DEP-FINAL'!P193+'[1]DEP-FINAL'!Q193</f>
        <v>0</v>
      </c>
      <c r="L196" s="28">
        <v>0</v>
      </c>
      <c r="M196" s="28">
        <v>0</v>
      </c>
      <c r="N196" s="28">
        <f t="shared" si="12"/>
        <v>0</v>
      </c>
      <c r="O196" s="28">
        <f t="shared" si="13"/>
        <v>27600</v>
      </c>
      <c r="P196" s="24">
        <f>IF('[1]DEP-FINAL'!H193&gt;1,0,'[1]DEP-FINAL'!B193)</f>
        <v>0</v>
      </c>
      <c r="Q196" s="30">
        <f t="shared" si="14"/>
        <v>0</v>
      </c>
      <c r="R196" s="31">
        <f t="shared" si="15"/>
        <v>27600</v>
      </c>
      <c r="S196" s="31">
        <f>+'[1]DEP-FINAL'!J193</f>
        <v>0</v>
      </c>
      <c r="T196" s="23" t="s">
        <v>45</v>
      </c>
      <c r="U196" s="31">
        <f>+'[1]DEP-FINAL'!I193</f>
        <v>0</v>
      </c>
      <c r="V196" s="30"/>
      <c r="W196" s="23" t="s">
        <v>45</v>
      </c>
      <c r="X196" s="31">
        <f>+'[1]DEP-FINAL'!K193+'[1]DEP-FINAL'!L193</f>
        <v>0</v>
      </c>
      <c r="Y196" s="23" t="s">
        <v>45</v>
      </c>
      <c r="Z196" s="31">
        <f t="shared" si="16"/>
        <v>0</v>
      </c>
      <c r="AA196" s="31"/>
      <c r="AB196" s="31">
        <v>0</v>
      </c>
      <c r="AC196" s="31">
        <v>0</v>
      </c>
      <c r="AD196" s="30"/>
      <c r="AE196" s="30">
        <f>+'[1]DEP-FINAL'!K193</f>
        <v>0</v>
      </c>
      <c r="AF196" s="30">
        <v>0</v>
      </c>
      <c r="AG196" s="30">
        <f t="shared" si="17"/>
        <v>0</v>
      </c>
      <c r="AH196" s="30">
        <v>0</v>
      </c>
      <c r="AI196" s="30" t="str">
        <f>+'[1]DEP-FINAL'!G193</f>
        <v>NO RADICADO - TERMINOS DE TIEMPOS VENCIDOS</v>
      </c>
      <c r="AJ196" s="32"/>
      <c r="AK196" s="33"/>
    </row>
    <row r="197" spans="1:37" s="34" customFormat="1" x14ac:dyDescent="0.25">
      <c r="A197" s="23">
        <v>1</v>
      </c>
      <c r="B197" s="24" t="s">
        <v>44</v>
      </c>
      <c r="C197" s="23" t="str">
        <f>+'[1]DEP-FINAL'!A194</f>
        <v>4-000O0000145972</v>
      </c>
      <c r="D197" s="23" t="str">
        <f>+'[1]DEP-FINAL'!B194</f>
        <v>4-000O0000145972</v>
      </c>
      <c r="E197" s="25">
        <f>+'[1]DEP-FINAL'!C194</f>
        <v>42500</v>
      </c>
      <c r="F197" s="26">
        <f>+IF('[1]DEP-FINAL'!D194&gt;1,'[1]DEP-FINAL'!D194," ")</f>
        <v>42500</v>
      </c>
      <c r="G197" s="27">
        <f>'[1]DEP-FINAL'!F194</f>
        <v>222349</v>
      </c>
      <c r="H197" s="28">
        <v>0</v>
      </c>
      <c r="I197" s="28">
        <f>+'[1]DEP-FINAL'!M194+'[1]DEP-FINAL'!N194</f>
        <v>0</v>
      </c>
      <c r="J197" s="28">
        <f>+'[1]DEP-FINAL'!R194</f>
        <v>0</v>
      </c>
      <c r="K197" s="29">
        <f>+'[1]DEP-FINAL'!P194+'[1]DEP-FINAL'!Q194</f>
        <v>0</v>
      </c>
      <c r="L197" s="28">
        <v>0</v>
      </c>
      <c r="M197" s="28">
        <v>0</v>
      </c>
      <c r="N197" s="28">
        <f t="shared" si="12"/>
        <v>0</v>
      </c>
      <c r="O197" s="28">
        <f t="shared" si="13"/>
        <v>222349</v>
      </c>
      <c r="P197" s="24">
        <f>IF('[1]DEP-FINAL'!H194&gt;1,0,'[1]DEP-FINAL'!B194)</f>
        <v>0</v>
      </c>
      <c r="Q197" s="30">
        <f t="shared" si="14"/>
        <v>0</v>
      </c>
      <c r="R197" s="31">
        <f t="shared" si="15"/>
        <v>222349</v>
      </c>
      <c r="S197" s="31">
        <f>+'[1]DEP-FINAL'!J194</f>
        <v>0</v>
      </c>
      <c r="T197" s="23" t="s">
        <v>45</v>
      </c>
      <c r="U197" s="31">
        <f>+'[1]DEP-FINAL'!I194</f>
        <v>0</v>
      </c>
      <c r="V197" s="30"/>
      <c r="W197" s="23" t="s">
        <v>45</v>
      </c>
      <c r="X197" s="31">
        <f>+'[1]DEP-FINAL'!K194+'[1]DEP-FINAL'!L194</f>
        <v>0</v>
      </c>
      <c r="Y197" s="23" t="s">
        <v>45</v>
      </c>
      <c r="Z197" s="31">
        <f t="shared" si="16"/>
        <v>0</v>
      </c>
      <c r="AA197" s="31"/>
      <c r="AB197" s="31">
        <v>0</v>
      </c>
      <c r="AC197" s="31">
        <v>0</v>
      </c>
      <c r="AD197" s="30"/>
      <c r="AE197" s="30">
        <f>+'[1]DEP-FINAL'!K194</f>
        <v>0</v>
      </c>
      <c r="AF197" s="30">
        <v>0</v>
      </c>
      <c r="AG197" s="30">
        <f t="shared" si="17"/>
        <v>0</v>
      </c>
      <c r="AH197" s="30">
        <v>0</v>
      </c>
      <c r="AI197" s="30" t="str">
        <f>+'[1]DEP-FINAL'!G194</f>
        <v>NO RADICADO - TERMINOS DE TIEMPOS VENCIDOS</v>
      </c>
      <c r="AJ197" s="32"/>
      <c r="AK197" s="33"/>
    </row>
    <row r="198" spans="1:37" s="34" customFormat="1" x14ac:dyDescent="0.25">
      <c r="A198" s="23">
        <v>1</v>
      </c>
      <c r="B198" s="24" t="s">
        <v>44</v>
      </c>
      <c r="C198" s="23" t="str">
        <f>+'[1]DEP-FINAL'!A195</f>
        <v>4-000J0000103363</v>
      </c>
      <c r="D198" s="23" t="str">
        <f>+'[1]DEP-FINAL'!B195</f>
        <v>4-000J0000103363</v>
      </c>
      <c r="E198" s="25">
        <f>+'[1]DEP-FINAL'!C195</f>
        <v>42501</v>
      </c>
      <c r="F198" s="26">
        <f>+IF('[1]DEP-FINAL'!D195&gt;1,'[1]DEP-FINAL'!D195," ")</f>
        <v>42501</v>
      </c>
      <c r="G198" s="27">
        <f>'[1]DEP-FINAL'!F195</f>
        <v>47370</v>
      </c>
      <c r="H198" s="28">
        <v>0</v>
      </c>
      <c r="I198" s="28">
        <f>+'[1]DEP-FINAL'!M195+'[1]DEP-FINAL'!N195</f>
        <v>0</v>
      </c>
      <c r="J198" s="28">
        <f>+'[1]DEP-FINAL'!R195</f>
        <v>0</v>
      </c>
      <c r="K198" s="29">
        <f>+'[1]DEP-FINAL'!P195+'[1]DEP-FINAL'!Q195</f>
        <v>0</v>
      </c>
      <c r="L198" s="28">
        <v>0</v>
      </c>
      <c r="M198" s="28">
        <v>0</v>
      </c>
      <c r="N198" s="28">
        <f t="shared" si="12"/>
        <v>0</v>
      </c>
      <c r="O198" s="28">
        <f t="shared" si="13"/>
        <v>47370</v>
      </c>
      <c r="P198" s="24">
        <f>IF('[1]DEP-FINAL'!H195&gt;1,0,'[1]DEP-FINAL'!B195)</f>
        <v>0</v>
      </c>
      <c r="Q198" s="30">
        <f t="shared" si="14"/>
        <v>0</v>
      </c>
      <c r="R198" s="31">
        <f t="shared" si="15"/>
        <v>47370</v>
      </c>
      <c r="S198" s="31">
        <f>+'[1]DEP-FINAL'!J195</f>
        <v>0</v>
      </c>
      <c r="T198" s="23" t="s">
        <v>45</v>
      </c>
      <c r="U198" s="31">
        <f>+'[1]DEP-FINAL'!I195</f>
        <v>0</v>
      </c>
      <c r="V198" s="30"/>
      <c r="W198" s="23" t="s">
        <v>45</v>
      </c>
      <c r="X198" s="31">
        <f>+'[1]DEP-FINAL'!K195+'[1]DEP-FINAL'!L195</f>
        <v>0</v>
      </c>
      <c r="Y198" s="23" t="s">
        <v>45</v>
      </c>
      <c r="Z198" s="31">
        <f t="shared" si="16"/>
        <v>0</v>
      </c>
      <c r="AA198" s="31"/>
      <c r="AB198" s="31">
        <v>0</v>
      </c>
      <c r="AC198" s="31">
        <v>0</v>
      </c>
      <c r="AD198" s="30"/>
      <c r="AE198" s="30">
        <f>+'[1]DEP-FINAL'!K195</f>
        <v>0</v>
      </c>
      <c r="AF198" s="30">
        <v>0</v>
      </c>
      <c r="AG198" s="30">
        <f t="shared" si="17"/>
        <v>0</v>
      </c>
      <c r="AH198" s="30">
        <v>0</v>
      </c>
      <c r="AI198" s="30" t="str">
        <f>+'[1]DEP-FINAL'!G195</f>
        <v>NO RADICADO - TERMINOS DE TIEMPOS VENCIDOS</v>
      </c>
      <c r="AJ198" s="32"/>
      <c r="AK198" s="33"/>
    </row>
    <row r="199" spans="1:37" s="34" customFormat="1" x14ac:dyDescent="0.25">
      <c r="A199" s="23">
        <v>1</v>
      </c>
      <c r="B199" s="24" t="s">
        <v>44</v>
      </c>
      <c r="C199" s="23" t="str">
        <f>+'[1]DEP-FINAL'!A196</f>
        <v>4-000H0000065899</v>
      </c>
      <c r="D199" s="23" t="str">
        <f>+'[1]DEP-FINAL'!B196</f>
        <v>4-000H0000065899</v>
      </c>
      <c r="E199" s="25">
        <f>+'[1]DEP-FINAL'!C196</f>
        <v>42506</v>
      </c>
      <c r="F199" s="26">
        <f>+IF('[1]DEP-FINAL'!D196&gt;1,'[1]DEP-FINAL'!D196," ")</f>
        <v>42506</v>
      </c>
      <c r="G199" s="27">
        <f>'[1]DEP-FINAL'!F196</f>
        <v>12900</v>
      </c>
      <c r="H199" s="28">
        <v>0</v>
      </c>
      <c r="I199" s="28">
        <f>+'[1]DEP-FINAL'!M196+'[1]DEP-FINAL'!N196</f>
        <v>0</v>
      </c>
      <c r="J199" s="28">
        <f>+'[1]DEP-FINAL'!R196</f>
        <v>0</v>
      </c>
      <c r="K199" s="29">
        <f>+'[1]DEP-FINAL'!P196+'[1]DEP-FINAL'!Q196</f>
        <v>0</v>
      </c>
      <c r="L199" s="28">
        <v>0</v>
      </c>
      <c r="M199" s="28">
        <v>0</v>
      </c>
      <c r="N199" s="28">
        <f t="shared" si="12"/>
        <v>0</v>
      </c>
      <c r="O199" s="28">
        <f t="shared" si="13"/>
        <v>12900</v>
      </c>
      <c r="P199" s="24">
        <f>IF('[1]DEP-FINAL'!H196&gt;1,0,'[1]DEP-FINAL'!B196)</f>
        <v>0</v>
      </c>
      <c r="Q199" s="30">
        <f t="shared" si="14"/>
        <v>0</v>
      </c>
      <c r="R199" s="31">
        <f t="shared" si="15"/>
        <v>12900</v>
      </c>
      <c r="S199" s="31">
        <f>+'[1]DEP-FINAL'!J196</f>
        <v>0</v>
      </c>
      <c r="T199" s="23" t="s">
        <v>45</v>
      </c>
      <c r="U199" s="31">
        <f>+'[1]DEP-FINAL'!I196</f>
        <v>0</v>
      </c>
      <c r="V199" s="30"/>
      <c r="W199" s="23" t="s">
        <v>45</v>
      </c>
      <c r="X199" s="31">
        <f>+'[1]DEP-FINAL'!K196+'[1]DEP-FINAL'!L196</f>
        <v>0</v>
      </c>
      <c r="Y199" s="23" t="s">
        <v>45</v>
      </c>
      <c r="Z199" s="31">
        <f t="shared" si="16"/>
        <v>0</v>
      </c>
      <c r="AA199" s="31"/>
      <c r="AB199" s="31">
        <v>0</v>
      </c>
      <c r="AC199" s="31">
        <v>0</v>
      </c>
      <c r="AD199" s="30"/>
      <c r="AE199" s="30">
        <f>+'[1]DEP-FINAL'!K196</f>
        <v>0</v>
      </c>
      <c r="AF199" s="30">
        <v>0</v>
      </c>
      <c r="AG199" s="30">
        <f t="shared" si="17"/>
        <v>0</v>
      </c>
      <c r="AH199" s="30">
        <v>0</v>
      </c>
      <c r="AI199" s="30" t="str">
        <f>+'[1]DEP-FINAL'!G196</f>
        <v>NO RADICADO - TERMINOS DE TIEMPOS VENCIDOS</v>
      </c>
      <c r="AJ199" s="32"/>
      <c r="AK199" s="33"/>
    </row>
    <row r="200" spans="1:37" s="34" customFormat="1" x14ac:dyDescent="0.25">
      <c r="A200" s="23">
        <v>1</v>
      </c>
      <c r="B200" s="24" t="s">
        <v>44</v>
      </c>
      <c r="C200" s="23" t="str">
        <f>+'[1]DEP-FINAL'!A197</f>
        <v>4-000H0000065900</v>
      </c>
      <c r="D200" s="23" t="str">
        <f>+'[1]DEP-FINAL'!B197</f>
        <v>4-000H0000065900</v>
      </c>
      <c r="E200" s="25">
        <f>+'[1]DEP-FINAL'!C197</f>
        <v>42506</v>
      </c>
      <c r="F200" s="26">
        <f>+IF('[1]DEP-FINAL'!D197&gt;1,'[1]DEP-FINAL'!D197," ")</f>
        <v>42506</v>
      </c>
      <c r="G200" s="27">
        <f>'[1]DEP-FINAL'!F197</f>
        <v>51600</v>
      </c>
      <c r="H200" s="28">
        <v>0</v>
      </c>
      <c r="I200" s="28">
        <f>+'[1]DEP-FINAL'!M197+'[1]DEP-FINAL'!N197</f>
        <v>0</v>
      </c>
      <c r="J200" s="28">
        <f>+'[1]DEP-FINAL'!R197</f>
        <v>0</v>
      </c>
      <c r="K200" s="29">
        <f>+'[1]DEP-FINAL'!P197+'[1]DEP-FINAL'!Q197</f>
        <v>0</v>
      </c>
      <c r="L200" s="28">
        <v>0</v>
      </c>
      <c r="M200" s="28">
        <v>0</v>
      </c>
      <c r="N200" s="28">
        <f t="shared" si="12"/>
        <v>0</v>
      </c>
      <c r="O200" s="28">
        <f t="shared" si="13"/>
        <v>51600</v>
      </c>
      <c r="P200" s="24">
        <f>IF('[1]DEP-FINAL'!H197&gt;1,0,'[1]DEP-FINAL'!B197)</f>
        <v>0</v>
      </c>
      <c r="Q200" s="30">
        <f t="shared" si="14"/>
        <v>0</v>
      </c>
      <c r="R200" s="31">
        <f t="shared" si="15"/>
        <v>51600</v>
      </c>
      <c r="S200" s="31">
        <f>+'[1]DEP-FINAL'!J197</f>
        <v>0</v>
      </c>
      <c r="T200" s="23" t="s">
        <v>45</v>
      </c>
      <c r="U200" s="31">
        <f>+'[1]DEP-FINAL'!I197</f>
        <v>0</v>
      </c>
      <c r="V200" s="30"/>
      <c r="W200" s="23" t="s">
        <v>45</v>
      </c>
      <c r="X200" s="31">
        <f>+'[1]DEP-FINAL'!K197+'[1]DEP-FINAL'!L197</f>
        <v>0</v>
      </c>
      <c r="Y200" s="23" t="s">
        <v>45</v>
      </c>
      <c r="Z200" s="31">
        <f t="shared" si="16"/>
        <v>0</v>
      </c>
      <c r="AA200" s="31"/>
      <c r="AB200" s="31">
        <v>0</v>
      </c>
      <c r="AC200" s="31">
        <v>0</v>
      </c>
      <c r="AD200" s="30"/>
      <c r="AE200" s="30">
        <f>+'[1]DEP-FINAL'!K197</f>
        <v>0</v>
      </c>
      <c r="AF200" s="30">
        <v>0</v>
      </c>
      <c r="AG200" s="30">
        <f t="shared" si="17"/>
        <v>0</v>
      </c>
      <c r="AH200" s="30">
        <v>0</v>
      </c>
      <c r="AI200" s="30" t="str">
        <f>+'[1]DEP-FINAL'!G197</f>
        <v>NO RADICADO - TERMINOS DE TIEMPOS VENCIDOS</v>
      </c>
      <c r="AJ200" s="32"/>
      <c r="AK200" s="33"/>
    </row>
    <row r="201" spans="1:37" s="34" customFormat="1" x14ac:dyDescent="0.25">
      <c r="A201" s="23">
        <v>1</v>
      </c>
      <c r="B201" s="24" t="s">
        <v>44</v>
      </c>
      <c r="C201" s="23" t="str">
        <f>+'[1]DEP-FINAL'!A198</f>
        <v>4-000O0000147555</v>
      </c>
      <c r="D201" s="23" t="str">
        <f>+'[1]DEP-FINAL'!B198</f>
        <v>4-000O0000147555</v>
      </c>
      <c r="E201" s="25">
        <f>+'[1]DEP-FINAL'!C198</f>
        <v>42507</v>
      </c>
      <c r="F201" s="26">
        <f>+IF('[1]DEP-FINAL'!D198&gt;1,'[1]DEP-FINAL'!D198," ")</f>
        <v>42507</v>
      </c>
      <c r="G201" s="27">
        <f>'[1]DEP-FINAL'!F198</f>
        <v>2867244</v>
      </c>
      <c r="H201" s="28">
        <v>0</v>
      </c>
      <c r="I201" s="28">
        <f>+'[1]DEP-FINAL'!M198+'[1]DEP-FINAL'!N198</f>
        <v>0</v>
      </c>
      <c r="J201" s="28">
        <f>+'[1]DEP-FINAL'!R198</f>
        <v>0</v>
      </c>
      <c r="K201" s="29">
        <f>+'[1]DEP-FINAL'!P198+'[1]DEP-FINAL'!Q198</f>
        <v>0</v>
      </c>
      <c r="L201" s="28">
        <v>0</v>
      </c>
      <c r="M201" s="28">
        <v>0</v>
      </c>
      <c r="N201" s="28">
        <f t="shared" si="12"/>
        <v>0</v>
      </c>
      <c r="O201" s="28">
        <f t="shared" si="13"/>
        <v>2867244</v>
      </c>
      <c r="P201" s="24">
        <f>IF('[1]DEP-FINAL'!H198&gt;1,0,'[1]DEP-FINAL'!B198)</f>
        <v>0</v>
      </c>
      <c r="Q201" s="30">
        <f t="shared" si="14"/>
        <v>0</v>
      </c>
      <c r="R201" s="31">
        <f t="shared" si="15"/>
        <v>2867244</v>
      </c>
      <c r="S201" s="31">
        <f>+'[1]DEP-FINAL'!J198</f>
        <v>0</v>
      </c>
      <c r="T201" s="23" t="s">
        <v>45</v>
      </c>
      <c r="U201" s="31">
        <f>+'[1]DEP-FINAL'!I198</f>
        <v>0</v>
      </c>
      <c r="V201" s="30"/>
      <c r="W201" s="23" t="s">
        <v>45</v>
      </c>
      <c r="X201" s="31">
        <f>+'[1]DEP-FINAL'!K198+'[1]DEP-FINAL'!L198</f>
        <v>0</v>
      </c>
      <c r="Y201" s="23" t="s">
        <v>45</v>
      </c>
      <c r="Z201" s="31">
        <f t="shared" si="16"/>
        <v>0</v>
      </c>
      <c r="AA201" s="31"/>
      <c r="AB201" s="31">
        <v>0</v>
      </c>
      <c r="AC201" s="31">
        <v>0</v>
      </c>
      <c r="AD201" s="30"/>
      <c r="AE201" s="30">
        <f>+'[1]DEP-FINAL'!K198</f>
        <v>0</v>
      </c>
      <c r="AF201" s="30">
        <v>0</v>
      </c>
      <c r="AG201" s="30">
        <f t="shared" si="17"/>
        <v>0</v>
      </c>
      <c r="AH201" s="30">
        <v>0</v>
      </c>
      <c r="AI201" s="30" t="str">
        <f>+'[1]DEP-FINAL'!G198</f>
        <v>NO RADICADO - TERMINOS DE TIEMPOS VENCIDOS</v>
      </c>
      <c r="AJ201" s="32"/>
      <c r="AK201" s="33"/>
    </row>
    <row r="202" spans="1:37" s="34" customFormat="1" x14ac:dyDescent="0.25">
      <c r="A202" s="23">
        <v>1</v>
      </c>
      <c r="B202" s="24" t="s">
        <v>44</v>
      </c>
      <c r="C202" s="23" t="str">
        <f>+'[1]DEP-FINAL'!A199</f>
        <v>4-000H0000066294</v>
      </c>
      <c r="D202" s="23" t="str">
        <f>+'[1]DEP-FINAL'!B199</f>
        <v>4-000H0000066294</v>
      </c>
      <c r="E202" s="25">
        <f>+'[1]DEP-FINAL'!C199</f>
        <v>42508</v>
      </c>
      <c r="F202" s="26">
        <f>+IF('[1]DEP-FINAL'!D199&gt;1,'[1]DEP-FINAL'!D199," ")</f>
        <v>42508</v>
      </c>
      <c r="G202" s="27">
        <f>'[1]DEP-FINAL'!F199</f>
        <v>18800</v>
      </c>
      <c r="H202" s="28">
        <v>0</v>
      </c>
      <c r="I202" s="28">
        <f>+'[1]DEP-FINAL'!M199+'[1]DEP-FINAL'!N199</f>
        <v>0</v>
      </c>
      <c r="J202" s="28">
        <f>+'[1]DEP-FINAL'!R199</f>
        <v>0</v>
      </c>
      <c r="K202" s="29">
        <f>+'[1]DEP-FINAL'!P199+'[1]DEP-FINAL'!Q199</f>
        <v>0</v>
      </c>
      <c r="L202" s="28">
        <v>0</v>
      </c>
      <c r="M202" s="28">
        <v>0</v>
      </c>
      <c r="N202" s="28">
        <f t="shared" ref="N202:N265" si="18">+SUM(J202:M202)</f>
        <v>0</v>
      </c>
      <c r="O202" s="28">
        <f t="shared" ref="O202:O265" si="19">+G202-I202-N202</f>
        <v>18800</v>
      </c>
      <c r="P202" s="24">
        <f>IF('[1]DEP-FINAL'!H199&gt;1,0,'[1]DEP-FINAL'!B199)</f>
        <v>0</v>
      </c>
      <c r="Q202" s="30">
        <f t="shared" ref="Q202:Q265" si="20">+IF(P202&gt;0,G202,0)</f>
        <v>0</v>
      </c>
      <c r="R202" s="31">
        <f t="shared" ref="R202:R265" si="21">IF(P202=0,G202,0)</f>
        <v>18800</v>
      </c>
      <c r="S202" s="31">
        <f>+'[1]DEP-FINAL'!J199</f>
        <v>0</v>
      </c>
      <c r="T202" s="23" t="s">
        <v>45</v>
      </c>
      <c r="U202" s="31">
        <f>+'[1]DEP-FINAL'!I199</f>
        <v>0</v>
      </c>
      <c r="V202" s="30"/>
      <c r="W202" s="23" t="s">
        <v>45</v>
      </c>
      <c r="X202" s="31">
        <f>+'[1]DEP-FINAL'!K199+'[1]DEP-FINAL'!L199</f>
        <v>0</v>
      </c>
      <c r="Y202" s="23" t="s">
        <v>45</v>
      </c>
      <c r="Z202" s="31">
        <f t="shared" ref="Z202:Z265" si="22">+X202-AE202+IF(X202-AE202&lt;-1,-X202+AE202,0)</f>
        <v>0</v>
      </c>
      <c r="AA202" s="31"/>
      <c r="AB202" s="31">
        <v>0</v>
      </c>
      <c r="AC202" s="31">
        <v>0</v>
      </c>
      <c r="AD202" s="30"/>
      <c r="AE202" s="30">
        <f>+'[1]DEP-FINAL'!K199</f>
        <v>0</v>
      </c>
      <c r="AF202" s="30">
        <v>0</v>
      </c>
      <c r="AG202" s="30">
        <f t="shared" ref="AG202:AG265" si="23">+G202-I202-N202-R202-Z202-AC202-AE202-S202-U202</f>
        <v>0</v>
      </c>
      <c r="AH202" s="30">
        <v>0</v>
      </c>
      <c r="AI202" s="30" t="str">
        <f>+'[1]DEP-FINAL'!G199</f>
        <v>NO RADICADO - TERMINOS DE TIEMPOS VENCIDOS</v>
      </c>
      <c r="AJ202" s="32"/>
      <c r="AK202" s="33"/>
    </row>
    <row r="203" spans="1:37" s="34" customFormat="1" x14ac:dyDescent="0.25">
      <c r="A203" s="23">
        <v>1</v>
      </c>
      <c r="B203" s="24" t="s">
        <v>44</v>
      </c>
      <c r="C203" s="23" t="str">
        <f>+'[1]DEP-FINAL'!A200</f>
        <v>4-000J0000105326</v>
      </c>
      <c r="D203" s="23" t="str">
        <f>+'[1]DEP-FINAL'!B200</f>
        <v>4-000J0000105326</v>
      </c>
      <c r="E203" s="25">
        <f>+'[1]DEP-FINAL'!C200</f>
        <v>42510</v>
      </c>
      <c r="F203" s="26">
        <f>+IF('[1]DEP-FINAL'!D200&gt;1,'[1]DEP-FINAL'!D200," ")</f>
        <v>42510</v>
      </c>
      <c r="G203" s="27">
        <f>'[1]DEP-FINAL'!F200</f>
        <v>221570</v>
      </c>
      <c r="H203" s="28">
        <v>0</v>
      </c>
      <c r="I203" s="28">
        <f>+'[1]DEP-FINAL'!M200+'[1]DEP-FINAL'!N200</f>
        <v>0</v>
      </c>
      <c r="J203" s="28">
        <f>+'[1]DEP-FINAL'!R200</f>
        <v>0</v>
      </c>
      <c r="K203" s="29">
        <f>+'[1]DEP-FINAL'!P200+'[1]DEP-FINAL'!Q200</f>
        <v>0</v>
      </c>
      <c r="L203" s="28">
        <v>0</v>
      </c>
      <c r="M203" s="28">
        <v>0</v>
      </c>
      <c r="N203" s="28">
        <f t="shared" si="18"/>
        <v>0</v>
      </c>
      <c r="O203" s="28">
        <f t="shared" si="19"/>
        <v>221570</v>
      </c>
      <c r="P203" s="24">
        <f>IF('[1]DEP-FINAL'!H200&gt;1,0,'[1]DEP-FINAL'!B200)</f>
        <v>0</v>
      </c>
      <c r="Q203" s="30">
        <f t="shared" si="20"/>
        <v>0</v>
      </c>
      <c r="R203" s="31">
        <f t="shared" si="21"/>
        <v>221570</v>
      </c>
      <c r="S203" s="31">
        <f>+'[1]DEP-FINAL'!J200</f>
        <v>0</v>
      </c>
      <c r="T203" s="23" t="s">
        <v>45</v>
      </c>
      <c r="U203" s="31">
        <f>+'[1]DEP-FINAL'!I200</f>
        <v>0</v>
      </c>
      <c r="V203" s="30"/>
      <c r="W203" s="23" t="s">
        <v>45</v>
      </c>
      <c r="X203" s="31">
        <f>+'[1]DEP-FINAL'!K200+'[1]DEP-FINAL'!L200</f>
        <v>0</v>
      </c>
      <c r="Y203" s="23" t="s">
        <v>45</v>
      </c>
      <c r="Z203" s="31">
        <f t="shared" si="22"/>
        <v>0</v>
      </c>
      <c r="AA203" s="31"/>
      <c r="AB203" s="31">
        <v>0</v>
      </c>
      <c r="AC203" s="31">
        <v>0</v>
      </c>
      <c r="AD203" s="30"/>
      <c r="AE203" s="30">
        <f>+'[1]DEP-FINAL'!K200</f>
        <v>0</v>
      </c>
      <c r="AF203" s="30">
        <v>0</v>
      </c>
      <c r="AG203" s="30">
        <f t="shared" si="23"/>
        <v>0</v>
      </c>
      <c r="AH203" s="30">
        <v>0</v>
      </c>
      <c r="AI203" s="30" t="str">
        <f>+'[1]DEP-FINAL'!G200</f>
        <v>NO RADICADO - TERMINOS DE TIEMPOS VENCIDOS</v>
      </c>
      <c r="AJ203" s="32"/>
      <c r="AK203" s="33"/>
    </row>
    <row r="204" spans="1:37" s="34" customFormat="1" x14ac:dyDescent="0.25">
      <c r="A204" s="23">
        <v>1</v>
      </c>
      <c r="B204" s="24" t="s">
        <v>44</v>
      </c>
      <c r="C204" s="23" t="str">
        <f>+'[1]DEP-FINAL'!A201</f>
        <v>4-000J0000105451</v>
      </c>
      <c r="D204" s="23" t="str">
        <f>+'[1]DEP-FINAL'!B201</f>
        <v>4-000J0000105451</v>
      </c>
      <c r="E204" s="25">
        <f>+'[1]DEP-FINAL'!C201</f>
        <v>42513</v>
      </c>
      <c r="F204" s="26">
        <f>+IF('[1]DEP-FINAL'!D201&gt;1,'[1]DEP-FINAL'!D201," ")</f>
        <v>42513</v>
      </c>
      <c r="G204" s="27">
        <f>'[1]DEP-FINAL'!F201</f>
        <v>27600</v>
      </c>
      <c r="H204" s="28">
        <v>0</v>
      </c>
      <c r="I204" s="28">
        <f>+'[1]DEP-FINAL'!M201+'[1]DEP-FINAL'!N201</f>
        <v>0</v>
      </c>
      <c r="J204" s="28">
        <f>+'[1]DEP-FINAL'!R201</f>
        <v>0</v>
      </c>
      <c r="K204" s="29">
        <f>+'[1]DEP-FINAL'!P201+'[1]DEP-FINAL'!Q201</f>
        <v>0</v>
      </c>
      <c r="L204" s="28">
        <v>0</v>
      </c>
      <c r="M204" s="28">
        <v>0</v>
      </c>
      <c r="N204" s="28">
        <f t="shared" si="18"/>
        <v>0</v>
      </c>
      <c r="O204" s="28">
        <f t="shared" si="19"/>
        <v>27600</v>
      </c>
      <c r="P204" s="24">
        <f>IF('[1]DEP-FINAL'!H201&gt;1,0,'[1]DEP-FINAL'!B201)</f>
        <v>0</v>
      </c>
      <c r="Q204" s="30">
        <f t="shared" si="20"/>
        <v>0</v>
      </c>
      <c r="R204" s="31">
        <f t="shared" si="21"/>
        <v>27600</v>
      </c>
      <c r="S204" s="31">
        <f>+'[1]DEP-FINAL'!J201</f>
        <v>0</v>
      </c>
      <c r="T204" s="23" t="s">
        <v>45</v>
      </c>
      <c r="U204" s="31">
        <f>+'[1]DEP-FINAL'!I201</f>
        <v>0</v>
      </c>
      <c r="V204" s="30"/>
      <c r="W204" s="23" t="s">
        <v>45</v>
      </c>
      <c r="X204" s="31">
        <f>+'[1]DEP-FINAL'!K201+'[1]DEP-FINAL'!L201</f>
        <v>0</v>
      </c>
      <c r="Y204" s="23" t="s">
        <v>45</v>
      </c>
      <c r="Z204" s="31">
        <f t="shared" si="22"/>
        <v>0</v>
      </c>
      <c r="AA204" s="31"/>
      <c r="AB204" s="31">
        <v>0</v>
      </c>
      <c r="AC204" s="31">
        <v>0</v>
      </c>
      <c r="AD204" s="30"/>
      <c r="AE204" s="30">
        <f>+'[1]DEP-FINAL'!K201</f>
        <v>0</v>
      </c>
      <c r="AF204" s="30">
        <v>0</v>
      </c>
      <c r="AG204" s="30">
        <f t="shared" si="23"/>
        <v>0</v>
      </c>
      <c r="AH204" s="30">
        <v>0</v>
      </c>
      <c r="AI204" s="30" t="str">
        <f>+'[1]DEP-FINAL'!G201</f>
        <v>NO RADICADO - TERMINOS DE TIEMPOS VENCIDOS</v>
      </c>
      <c r="AJ204" s="32"/>
      <c r="AK204" s="33"/>
    </row>
    <row r="205" spans="1:37" s="34" customFormat="1" x14ac:dyDescent="0.25">
      <c r="A205" s="23">
        <v>1</v>
      </c>
      <c r="B205" s="24" t="s">
        <v>44</v>
      </c>
      <c r="C205" s="23" t="str">
        <f>+'[1]DEP-FINAL'!A202</f>
        <v>4-000O0000150421</v>
      </c>
      <c r="D205" s="23" t="str">
        <f>+'[1]DEP-FINAL'!B202</f>
        <v>4-000O0000150421</v>
      </c>
      <c r="E205" s="25">
        <f>+'[1]DEP-FINAL'!C202</f>
        <v>42520</v>
      </c>
      <c r="F205" s="26">
        <f>+IF('[1]DEP-FINAL'!D202&gt;1,'[1]DEP-FINAL'!D202," ")</f>
        <v>42520</v>
      </c>
      <c r="G205" s="27">
        <f>'[1]DEP-FINAL'!F202</f>
        <v>773780</v>
      </c>
      <c r="H205" s="28">
        <v>0</v>
      </c>
      <c r="I205" s="28">
        <f>+'[1]DEP-FINAL'!M202+'[1]DEP-FINAL'!N202</f>
        <v>0</v>
      </c>
      <c r="J205" s="28">
        <f>+'[1]DEP-FINAL'!R202</f>
        <v>0</v>
      </c>
      <c r="K205" s="29">
        <f>+'[1]DEP-FINAL'!P202+'[1]DEP-FINAL'!Q202</f>
        <v>0</v>
      </c>
      <c r="L205" s="28">
        <v>0</v>
      </c>
      <c r="M205" s="28">
        <v>0</v>
      </c>
      <c r="N205" s="28">
        <f t="shared" si="18"/>
        <v>0</v>
      </c>
      <c r="O205" s="28">
        <f t="shared" si="19"/>
        <v>773780</v>
      </c>
      <c r="P205" s="24">
        <f>IF('[1]DEP-FINAL'!H202&gt;1,0,'[1]DEP-FINAL'!B202)</f>
        <v>0</v>
      </c>
      <c r="Q205" s="30">
        <f t="shared" si="20"/>
        <v>0</v>
      </c>
      <c r="R205" s="31">
        <f t="shared" si="21"/>
        <v>773780</v>
      </c>
      <c r="S205" s="31">
        <f>+'[1]DEP-FINAL'!J202</f>
        <v>0</v>
      </c>
      <c r="T205" s="23" t="s">
        <v>45</v>
      </c>
      <c r="U205" s="31">
        <f>+'[1]DEP-FINAL'!I202</f>
        <v>0</v>
      </c>
      <c r="V205" s="30"/>
      <c r="W205" s="23" t="s">
        <v>45</v>
      </c>
      <c r="X205" s="31">
        <f>+'[1]DEP-FINAL'!K202+'[1]DEP-FINAL'!L202</f>
        <v>0</v>
      </c>
      <c r="Y205" s="23" t="s">
        <v>45</v>
      </c>
      <c r="Z205" s="31">
        <f t="shared" si="22"/>
        <v>0</v>
      </c>
      <c r="AA205" s="31"/>
      <c r="AB205" s="31">
        <v>0</v>
      </c>
      <c r="AC205" s="31">
        <v>0</v>
      </c>
      <c r="AD205" s="30"/>
      <c r="AE205" s="30">
        <f>+'[1]DEP-FINAL'!K202</f>
        <v>0</v>
      </c>
      <c r="AF205" s="30">
        <v>0</v>
      </c>
      <c r="AG205" s="30">
        <f t="shared" si="23"/>
        <v>0</v>
      </c>
      <c r="AH205" s="30">
        <v>0</v>
      </c>
      <c r="AI205" s="30" t="str">
        <f>+'[1]DEP-FINAL'!G202</f>
        <v>NO RADICADO - TERMINOS DE TIEMPOS VENCIDOS</v>
      </c>
      <c r="AJ205" s="32"/>
      <c r="AK205" s="33"/>
    </row>
    <row r="206" spans="1:37" s="34" customFormat="1" x14ac:dyDescent="0.25">
      <c r="A206" s="23">
        <v>1</v>
      </c>
      <c r="B206" s="24" t="s">
        <v>44</v>
      </c>
      <c r="C206" s="23" t="str">
        <f>+'[1]DEP-FINAL'!A203</f>
        <v>4-000H0000067536</v>
      </c>
      <c r="D206" s="23" t="str">
        <f>+'[1]DEP-FINAL'!B203</f>
        <v>4-000H0000067536</v>
      </c>
      <c r="E206" s="25">
        <f>+'[1]DEP-FINAL'!C203</f>
        <v>42521</v>
      </c>
      <c r="F206" s="26">
        <f>+IF('[1]DEP-FINAL'!D203&gt;1,'[1]DEP-FINAL'!D203," ")</f>
        <v>42521</v>
      </c>
      <c r="G206" s="27">
        <f>'[1]DEP-FINAL'!F203</f>
        <v>51600</v>
      </c>
      <c r="H206" s="28">
        <v>0</v>
      </c>
      <c r="I206" s="28">
        <f>+'[1]DEP-FINAL'!M203+'[1]DEP-FINAL'!N203</f>
        <v>0</v>
      </c>
      <c r="J206" s="28">
        <f>+'[1]DEP-FINAL'!R203</f>
        <v>0</v>
      </c>
      <c r="K206" s="29">
        <f>+'[1]DEP-FINAL'!P203+'[1]DEP-FINAL'!Q203</f>
        <v>0</v>
      </c>
      <c r="L206" s="28">
        <v>0</v>
      </c>
      <c r="M206" s="28">
        <v>0</v>
      </c>
      <c r="N206" s="28">
        <f t="shared" si="18"/>
        <v>0</v>
      </c>
      <c r="O206" s="28">
        <f t="shared" si="19"/>
        <v>51600</v>
      </c>
      <c r="P206" s="24">
        <f>IF('[1]DEP-FINAL'!H203&gt;1,0,'[1]DEP-FINAL'!B203)</f>
        <v>0</v>
      </c>
      <c r="Q206" s="30">
        <f t="shared" si="20"/>
        <v>0</v>
      </c>
      <c r="R206" s="31">
        <f t="shared" si="21"/>
        <v>51600</v>
      </c>
      <c r="S206" s="31">
        <f>+'[1]DEP-FINAL'!J203</f>
        <v>0</v>
      </c>
      <c r="T206" s="23" t="s">
        <v>45</v>
      </c>
      <c r="U206" s="31">
        <f>+'[1]DEP-FINAL'!I203</f>
        <v>0</v>
      </c>
      <c r="V206" s="30"/>
      <c r="W206" s="23" t="s">
        <v>45</v>
      </c>
      <c r="X206" s="31">
        <f>+'[1]DEP-FINAL'!K203+'[1]DEP-FINAL'!L203</f>
        <v>0</v>
      </c>
      <c r="Y206" s="23" t="s">
        <v>45</v>
      </c>
      <c r="Z206" s="31">
        <f t="shared" si="22"/>
        <v>0</v>
      </c>
      <c r="AA206" s="31"/>
      <c r="AB206" s="31">
        <v>0</v>
      </c>
      <c r="AC206" s="31">
        <v>0</v>
      </c>
      <c r="AD206" s="30"/>
      <c r="AE206" s="30">
        <f>+'[1]DEP-FINAL'!K203</f>
        <v>0</v>
      </c>
      <c r="AF206" s="30">
        <v>0</v>
      </c>
      <c r="AG206" s="30">
        <f t="shared" si="23"/>
        <v>0</v>
      </c>
      <c r="AH206" s="30">
        <v>0</v>
      </c>
      <c r="AI206" s="30" t="str">
        <f>+'[1]DEP-FINAL'!G203</f>
        <v>NO RADICADO - TERMINOS DE TIEMPOS VENCIDOS</v>
      </c>
      <c r="AJ206" s="32"/>
      <c r="AK206" s="33"/>
    </row>
    <row r="207" spans="1:37" s="34" customFormat="1" x14ac:dyDescent="0.25">
      <c r="A207" s="23">
        <v>1</v>
      </c>
      <c r="B207" s="24" t="s">
        <v>44</v>
      </c>
      <c r="C207" s="23" t="str">
        <f>+'[1]DEP-FINAL'!A204</f>
        <v>4-000H0000067544</v>
      </c>
      <c r="D207" s="23" t="str">
        <f>+'[1]DEP-FINAL'!B204</f>
        <v>4-000H0000067544</v>
      </c>
      <c r="E207" s="25">
        <f>+'[1]DEP-FINAL'!C204</f>
        <v>42521</v>
      </c>
      <c r="F207" s="26">
        <f>+IF('[1]DEP-FINAL'!D204&gt;1,'[1]DEP-FINAL'!D204," ")</f>
        <v>42521</v>
      </c>
      <c r="G207" s="27">
        <f>'[1]DEP-FINAL'!F204</f>
        <v>12900</v>
      </c>
      <c r="H207" s="28">
        <v>0</v>
      </c>
      <c r="I207" s="28">
        <f>+'[1]DEP-FINAL'!M204+'[1]DEP-FINAL'!N204</f>
        <v>0</v>
      </c>
      <c r="J207" s="28">
        <f>+'[1]DEP-FINAL'!R204</f>
        <v>0</v>
      </c>
      <c r="K207" s="29">
        <f>+'[1]DEP-FINAL'!P204+'[1]DEP-FINAL'!Q204</f>
        <v>0</v>
      </c>
      <c r="L207" s="28">
        <v>0</v>
      </c>
      <c r="M207" s="28">
        <v>0</v>
      </c>
      <c r="N207" s="28">
        <f t="shared" si="18"/>
        <v>0</v>
      </c>
      <c r="O207" s="28">
        <f t="shared" si="19"/>
        <v>12900</v>
      </c>
      <c r="P207" s="24">
        <f>IF('[1]DEP-FINAL'!H204&gt;1,0,'[1]DEP-FINAL'!B204)</f>
        <v>0</v>
      </c>
      <c r="Q207" s="30">
        <f t="shared" si="20"/>
        <v>0</v>
      </c>
      <c r="R207" s="31">
        <f t="shared" si="21"/>
        <v>12900</v>
      </c>
      <c r="S207" s="31">
        <f>+'[1]DEP-FINAL'!J204</f>
        <v>0</v>
      </c>
      <c r="T207" s="23" t="s">
        <v>45</v>
      </c>
      <c r="U207" s="31">
        <f>+'[1]DEP-FINAL'!I204</f>
        <v>0</v>
      </c>
      <c r="V207" s="30"/>
      <c r="W207" s="23" t="s">
        <v>45</v>
      </c>
      <c r="X207" s="31">
        <f>+'[1]DEP-FINAL'!K204+'[1]DEP-FINAL'!L204</f>
        <v>0</v>
      </c>
      <c r="Y207" s="23" t="s">
        <v>45</v>
      </c>
      <c r="Z207" s="31">
        <f t="shared" si="22"/>
        <v>0</v>
      </c>
      <c r="AA207" s="31"/>
      <c r="AB207" s="31">
        <v>0</v>
      </c>
      <c r="AC207" s="31">
        <v>0</v>
      </c>
      <c r="AD207" s="30"/>
      <c r="AE207" s="30">
        <f>+'[1]DEP-FINAL'!K204</f>
        <v>0</v>
      </c>
      <c r="AF207" s="30">
        <v>0</v>
      </c>
      <c r="AG207" s="30">
        <f t="shared" si="23"/>
        <v>0</v>
      </c>
      <c r="AH207" s="30">
        <v>0</v>
      </c>
      <c r="AI207" s="30" t="str">
        <f>+'[1]DEP-FINAL'!G204</f>
        <v>NO RADICADO - TERMINOS DE TIEMPOS VENCIDOS</v>
      </c>
      <c r="AJ207" s="32"/>
      <c r="AK207" s="33"/>
    </row>
    <row r="208" spans="1:37" s="34" customFormat="1" x14ac:dyDescent="0.25">
      <c r="A208" s="23">
        <v>1</v>
      </c>
      <c r="B208" s="24" t="s">
        <v>44</v>
      </c>
      <c r="C208" s="23" t="str">
        <f>+'[1]DEP-FINAL'!A205</f>
        <v>4-000H0000067546</v>
      </c>
      <c r="D208" s="23" t="str">
        <f>+'[1]DEP-FINAL'!B205</f>
        <v>4-000H0000067546</v>
      </c>
      <c r="E208" s="25">
        <f>+'[1]DEP-FINAL'!C205</f>
        <v>42521</v>
      </c>
      <c r="F208" s="26">
        <f>+IF('[1]DEP-FINAL'!D205&gt;1,'[1]DEP-FINAL'!D205," ")</f>
        <v>42521</v>
      </c>
      <c r="G208" s="27">
        <f>'[1]DEP-FINAL'!F205</f>
        <v>17500</v>
      </c>
      <c r="H208" s="28">
        <v>0</v>
      </c>
      <c r="I208" s="28">
        <f>+'[1]DEP-FINAL'!M205+'[1]DEP-FINAL'!N205</f>
        <v>0</v>
      </c>
      <c r="J208" s="28">
        <f>+'[1]DEP-FINAL'!R205</f>
        <v>0</v>
      </c>
      <c r="K208" s="29">
        <f>+'[1]DEP-FINAL'!P205+'[1]DEP-FINAL'!Q205</f>
        <v>0</v>
      </c>
      <c r="L208" s="28">
        <v>0</v>
      </c>
      <c r="M208" s="28">
        <v>0</v>
      </c>
      <c r="N208" s="28">
        <f t="shared" si="18"/>
        <v>0</v>
      </c>
      <c r="O208" s="28">
        <f t="shared" si="19"/>
        <v>17500</v>
      </c>
      <c r="P208" s="24">
        <f>IF('[1]DEP-FINAL'!H205&gt;1,0,'[1]DEP-FINAL'!B205)</f>
        <v>0</v>
      </c>
      <c r="Q208" s="30">
        <f t="shared" si="20"/>
        <v>0</v>
      </c>
      <c r="R208" s="31">
        <f t="shared" si="21"/>
        <v>17500</v>
      </c>
      <c r="S208" s="31">
        <f>+'[1]DEP-FINAL'!J205</f>
        <v>0</v>
      </c>
      <c r="T208" s="23" t="s">
        <v>45</v>
      </c>
      <c r="U208" s="31">
        <f>+'[1]DEP-FINAL'!I205</f>
        <v>0</v>
      </c>
      <c r="V208" s="30"/>
      <c r="W208" s="23" t="s">
        <v>45</v>
      </c>
      <c r="X208" s="31">
        <f>+'[1]DEP-FINAL'!K205+'[1]DEP-FINAL'!L205</f>
        <v>0</v>
      </c>
      <c r="Y208" s="23" t="s">
        <v>45</v>
      </c>
      <c r="Z208" s="31">
        <f t="shared" si="22"/>
        <v>0</v>
      </c>
      <c r="AA208" s="31"/>
      <c r="AB208" s="31">
        <v>0</v>
      </c>
      <c r="AC208" s="31">
        <v>0</v>
      </c>
      <c r="AD208" s="30"/>
      <c r="AE208" s="30">
        <f>+'[1]DEP-FINAL'!K205</f>
        <v>0</v>
      </c>
      <c r="AF208" s="30">
        <v>0</v>
      </c>
      <c r="AG208" s="30">
        <f t="shared" si="23"/>
        <v>0</v>
      </c>
      <c r="AH208" s="30">
        <v>0</v>
      </c>
      <c r="AI208" s="30" t="str">
        <f>+'[1]DEP-FINAL'!G205</f>
        <v>NO RADICADO - TERMINOS DE TIEMPOS VENCIDOS</v>
      </c>
      <c r="AJ208" s="32"/>
      <c r="AK208" s="33"/>
    </row>
    <row r="209" spans="1:37" s="34" customFormat="1" x14ac:dyDescent="0.25">
      <c r="A209" s="23">
        <v>1</v>
      </c>
      <c r="B209" s="24" t="s">
        <v>44</v>
      </c>
      <c r="C209" s="23" t="str">
        <f>+'[1]DEP-FINAL'!A206</f>
        <v>4-000H0000067609</v>
      </c>
      <c r="D209" s="23" t="str">
        <f>+'[1]DEP-FINAL'!B206</f>
        <v>4-000H0000067609</v>
      </c>
      <c r="E209" s="25">
        <f>+'[1]DEP-FINAL'!C206</f>
        <v>42521</v>
      </c>
      <c r="F209" s="26">
        <f>+IF('[1]DEP-FINAL'!D206&gt;1,'[1]DEP-FINAL'!D206," ")</f>
        <v>42521</v>
      </c>
      <c r="G209" s="27">
        <f>'[1]DEP-FINAL'!F206</f>
        <v>47649</v>
      </c>
      <c r="H209" s="28">
        <v>0</v>
      </c>
      <c r="I209" s="28">
        <f>+'[1]DEP-FINAL'!M206+'[1]DEP-FINAL'!N206</f>
        <v>0</v>
      </c>
      <c r="J209" s="28">
        <f>+'[1]DEP-FINAL'!R206</f>
        <v>0</v>
      </c>
      <c r="K209" s="29">
        <f>+'[1]DEP-FINAL'!P206+'[1]DEP-FINAL'!Q206</f>
        <v>0</v>
      </c>
      <c r="L209" s="28">
        <v>0</v>
      </c>
      <c r="M209" s="28">
        <v>0</v>
      </c>
      <c r="N209" s="28">
        <f t="shared" si="18"/>
        <v>0</v>
      </c>
      <c r="O209" s="28">
        <f t="shared" si="19"/>
        <v>47649</v>
      </c>
      <c r="P209" s="24">
        <f>IF('[1]DEP-FINAL'!H206&gt;1,0,'[1]DEP-FINAL'!B206)</f>
        <v>0</v>
      </c>
      <c r="Q209" s="30">
        <f t="shared" si="20"/>
        <v>0</v>
      </c>
      <c r="R209" s="31">
        <f t="shared" si="21"/>
        <v>47649</v>
      </c>
      <c r="S209" s="31">
        <f>+'[1]DEP-FINAL'!J206</f>
        <v>0</v>
      </c>
      <c r="T209" s="23" t="s">
        <v>45</v>
      </c>
      <c r="U209" s="31">
        <f>+'[1]DEP-FINAL'!I206</f>
        <v>0</v>
      </c>
      <c r="V209" s="30"/>
      <c r="W209" s="23" t="s">
        <v>45</v>
      </c>
      <c r="X209" s="31">
        <f>+'[1]DEP-FINAL'!K206+'[1]DEP-FINAL'!L206</f>
        <v>0</v>
      </c>
      <c r="Y209" s="23" t="s">
        <v>45</v>
      </c>
      <c r="Z209" s="31">
        <f t="shared" si="22"/>
        <v>0</v>
      </c>
      <c r="AA209" s="31"/>
      <c r="AB209" s="31">
        <v>0</v>
      </c>
      <c r="AC209" s="31">
        <v>0</v>
      </c>
      <c r="AD209" s="30"/>
      <c r="AE209" s="30">
        <f>+'[1]DEP-FINAL'!K206</f>
        <v>0</v>
      </c>
      <c r="AF209" s="30">
        <v>0</v>
      </c>
      <c r="AG209" s="30">
        <f t="shared" si="23"/>
        <v>0</v>
      </c>
      <c r="AH209" s="30">
        <v>0</v>
      </c>
      <c r="AI209" s="30" t="str">
        <f>+'[1]DEP-FINAL'!G206</f>
        <v>NO RADICADO - TERMINOS DE TIEMPOS VENCIDOS</v>
      </c>
      <c r="AJ209" s="32"/>
      <c r="AK209" s="33"/>
    </row>
    <row r="210" spans="1:37" s="34" customFormat="1" x14ac:dyDescent="0.25">
      <c r="A210" s="23">
        <v>1</v>
      </c>
      <c r="B210" s="24" t="s">
        <v>44</v>
      </c>
      <c r="C210" s="23" t="str">
        <f>+'[1]DEP-FINAL'!A207</f>
        <v>4-000H0000067612</v>
      </c>
      <c r="D210" s="23" t="str">
        <f>+'[1]DEP-FINAL'!B207</f>
        <v>4-000H0000067612</v>
      </c>
      <c r="E210" s="25">
        <f>+'[1]DEP-FINAL'!C207</f>
        <v>42521</v>
      </c>
      <c r="F210" s="26">
        <f>+IF('[1]DEP-FINAL'!D207&gt;1,'[1]DEP-FINAL'!D207," ")</f>
        <v>42521</v>
      </c>
      <c r="G210" s="27">
        <f>'[1]DEP-FINAL'!F207</f>
        <v>49928</v>
      </c>
      <c r="H210" s="28">
        <v>0</v>
      </c>
      <c r="I210" s="28">
        <f>+'[1]DEP-FINAL'!M207+'[1]DEP-FINAL'!N207</f>
        <v>0</v>
      </c>
      <c r="J210" s="28">
        <f>+'[1]DEP-FINAL'!R207</f>
        <v>0</v>
      </c>
      <c r="K210" s="29">
        <f>+'[1]DEP-FINAL'!P207+'[1]DEP-FINAL'!Q207</f>
        <v>0</v>
      </c>
      <c r="L210" s="28">
        <v>0</v>
      </c>
      <c r="M210" s="28">
        <v>0</v>
      </c>
      <c r="N210" s="28">
        <f t="shared" si="18"/>
        <v>0</v>
      </c>
      <c r="O210" s="28">
        <f t="shared" si="19"/>
        <v>49928</v>
      </c>
      <c r="P210" s="24">
        <f>IF('[1]DEP-FINAL'!H207&gt;1,0,'[1]DEP-FINAL'!B207)</f>
        <v>0</v>
      </c>
      <c r="Q210" s="30">
        <f t="shared" si="20"/>
        <v>0</v>
      </c>
      <c r="R210" s="31">
        <f t="shared" si="21"/>
        <v>49928</v>
      </c>
      <c r="S210" s="31">
        <f>+'[1]DEP-FINAL'!J207</f>
        <v>0</v>
      </c>
      <c r="T210" s="23" t="s">
        <v>45</v>
      </c>
      <c r="U210" s="31">
        <f>+'[1]DEP-FINAL'!I207</f>
        <v>0</v>
      </c>
      <c r="V210" s="30"/>
      <c r="W210" s="23" t="s">
        <v>45</v>
      </c>
      <c r="X210" s="31">
        <f>+'[1]DEP-FINAL'!K207+'[1]DEP-FINAL'!L207</f>
        <v>0</v>
      </c>
      <c r="Y210" s="23" t="s">
        <v>45</v>
      </c>
      <c r="Z210" s="31">
        <f t="shared" si="22"/>
        <v>0</v>
      </c>
      <c r="AA210" s="31"/>
      <c r="AB210" s="31">
        <v>0</v>
      </c>
      <c r="AC210" s="31">
        <v>0</v>
      </c>
      <c r="AD210" s="30"/>
      <c r="AE210" s="30">
        <f>+'[1]DEP-FINAL'!K207</f>
        <v>0</v>
      </c>
      <c r="AF210" s="30">
        <v>0</v>
      </c>
      <c r="AG210" s="30">
        <f t="shared" si="23"/>
        <v>0</v>
      </c>
      <c r="AH210" s="30">
        <v>0</v>
      </c>
      <c r="AI210" s="30" t="str">
        <f>+'[1]DEP-FINAL'!G207</f>
        <v>NO RADICADO - TERMINOS DE TIEMPOS VENCIDOS</v>
      </c>
      <c r="AJ210" s="32"/>
      <c r="AK210" s="33"/>
    </row>
    <row r="211" spans="1:37" s="34" customFormat="1" x14ac:dyDescent="0.25">
      <c r="A211" s="23">
        <v>1</v>
      </c>
      <c r="B211" s="24" t="s">
        <v>44</v>
      </c>
      <c r="C211" s="23" t="str">
        <f>+'[1]DEP-FINAL'!A208</f>
        <v>4-000J0000106651</v>
      </c>
      <c r="D211" s="23" t="str">
        <f>+'[1]DEP-FINAL'!B208</f>
        <v>4-000J0000106651</v>
      </c>
      <c r="E211" s="25">
        <f>+'[1]DEP-FINAL'!C208</f>
        <v>42521</v>
      </c>
      <c r="F211" s="26">
        <f>+IF('[1]DEP-FINAL'!D208&gt;1,'[1]DEP-FINAL'!D208," ")</f>
        <v>42521</v>
      </c>
      <c r="G211" s="27">
        <f>'[1]DEP-FINAL'!F208</f>
        <v>103363</v>
      </c>
      <c r="H211" s="28">
        <v>0</v>
      </c>
      <c r="I211" s="28">
        <f>+'[1]DEP-FINAL'!M208+'[1]DEP-FINAL'!N208</f>
        <v>0</v>
      </c>
      <c r="J211" s="28">
        <f>+'[1]DEP-FINAL'!R208</f>
        <v>0</v>
      </c>
      <c r="K211" s="29">
        <f>+'[1]DEP-FINAL'!P208+'[1]DEP-FINAL'!Q208</f>
        <v>0</v>
      </c>
      <c r="L211" s="28">
        <v>0</v>
      </c>
      <c r="M211" s="28">
        <v>0</v>
      </c>
      <c r="N211" s="28">
        <f t="shared" si="18"/>
        <v>0</v>
      </c>
      <c r="O211" s="28">
        <f t="shared" si="19"/>
        <v>103363</v>
      </c>
      <c r="P211" s="24">
        <f>IF('[1]DEP-FINAL'!H208&gt;1,0,'[1]DEP-FINAL'!B208)</f>
        <v>0</v>
      </c>
      <c r="Q211" s="30">
        <f t="shared" si="20"/>
        <v>0</v>
      </c>
      <c r="R211" s="31">
        <f t="shared" si="21"/>
        <v>103363</v>
      </c>
      <c r="S211" s="31">
        <f>+'[1]DEP-FINAL'!J208</f>
        <v>0</v>
      </c>
      <c r="T211" s="23" t="s">
        <v>45</v>
      </c>
      <c r="U211" s="31">
        <f>+'[1]DEP-FINAL'!I208</f>
        <v>0</v>
      </c>
      <c r="V211" s="30"/>
      <c r="W211" s="23" t="s">
        <v>45</v>
      </c>
      <c r="X211" s="31">
        <f>+'[1]DEP-FINAL'!K208+'[1]DEP-FINAL'!L208</f>
        <v>0</v>
      </c>
      <c r="Y211" s="23" t="s">
        <v>45</v>
      </c>
      <c r="Z211" s="31">
        <f t="shared" si="22"/>
        <v>0</v>
      </c>
      <c r="AA211" s="31"/>
      <c r="AB211" s="31">
        <v>0</v>
      </c>
      <c r="AC211" s="31">
        <v>0</v>
      </c>
      <c r="AD211" s="30"/>
      <c r="AE211" s="30">
        <f>+'[1]DEP-FINAL'!K208</f>
        <v>0</v>
      </c>
      <c r="AF211" s="30">
        <v>0</v>
      </c>
      <c r="AG211" s="30">
        <f t="shared" si="23"/>
        <v>0</v>
      </c>
      <c r="AH211" s="30">
        <v>0</v>
      </c>
      <c r="AI211" s="30" t="str">
        <f>+'[1]DEP-FINAL'!G208</f>
        <v>NO RADICADO - TERMINOS DE TIEMPOS VENCIDOS</v>
      </c>
      <c r="AJ211" s="32"/>
      <c r="AK211" s="33"/>
    </row>
    <row r="212" spans="1:37" s="34" customFormat="1" x14ac:dyDescent="0.25">
      <c r="A212" s="23">
        <v>1</v>
      </c>
      <c r="B212" s="24" t="s">
        <v>44</v>
      </c>
      <c r="C212" s="23" t="str">
        <f>+'[1]DEP-FINAL'!A209</f>
        <v>4-000H0000068065</v>
      </c>
      <c r="D212" s="23" t="str">
        <f>+'[1]DEP-FINAL'!B209</f>
        <v>4-000H0000068065</v>
      </c>
      <c r="E212" s="25">
        <f>+'[1]DEP-FINAL'!C209</f>
        <v>42528</v>
      </c>
      <c r="F212" s="26">
        <f>+IF('[1]DEP-FINAL'!D209&gt;1,'[1]DEP-FINAL'!D209," ")</f>
        <v>42528</v>
      </c>
      <c r="G212" s="27">
        <f>'[1]DEP-FINAL'!F209</f>
        <v>160800</v>
      </c>
      <c r="H212" s="28">
        <v>0</v>
      </c>
      <c r="I212" s="28">
        <f>+'[1]DEP-FINAL'!M209+'[1]DEP-FINAL'!N209</f>
        <v>0</v>
      </c>
      <c r="J212" s="28">
        <f>+'[1]DEP-FINAL'!R209</f>
        <v>0</v>
      </c>
      <c r="K212" s="29">
        <f>+'[1]DEP-FINAL'!P209+'[1]DEP-FINAL'!Q209</f>
        <v>0</v>
      </c>
      <c r="L212" s="28">
        <v>0</v>
      </c>
      <c r="M212" s="28">
        <v>0</v>
      </c>
      <c r="N212" s="28">
        <f t="shared" si="18"/>
        <v>0</v>
      </c>
      <c r="O212" s="28">
        <f t="shared" si="19"/>
        <v>160800</v>
      </c>
      <c r="P212" s="24">
        <f>IF('[1]DEP-FINAL'!H209&gt;1,0,'[1]DEP-FINAL'!B209)</f>
        <v>0</v>
      </c>
      <c r="Q212" s="30">
        <f t="shared" si="20"/>
        <v>0</v>
      </c>
      <c r="R212" s="31">
        <f t="shared" si="21"/>
        <v>160800</v>
      </c>
      <c r="S212" s="31">
        <f>+'[1]DEP-FINAL'!J209</f>
        <v>0</v>
      </c>
      <c r="T212" s="23" t="s">
        <v>45</v>
      </c>
      <c r="U212" s="31">
        <f>+'[1]DEP-FINAL'!I209</f>
        <v>0</v>
      </c>
      <c r="V212" s="30"/>
      <c r="W212" s="23" t="s">
        <v>45</v>
      </c>
      <c r="X212" s="31">
        <f>+'[1]DEP-FINAL'!K209+'[1]DEP-FINAL'!L209</f>
        <v>0</v>
      </c>
      <c r="Y212" s="23" t="s">
        <v>45</v>
      </c>
      <c r="Z212" s="31">
        <f t="shared" si="22"/>
        <v>0</v>
      </c>
      <c r="AA212" s="31"/>
      <c r="AB212" s="31">
        <v>0</v>
      </c>
      <c r="AC212" s="31">
        <v>0</v>
      </c>
      <c r="AD212" s="30"/>
      <c r="AE212" s="30">
        <f>+'[1]DEP-FINAL'!K209</f>
        <v>0</v>
      </c>
      <c r="AF212" s="30">
        <v>0</v>
      </c>
      <c r="AG212" s="30">
        <f t="shared" si="23"/>
        <v>0</v>
      </c>
      <c r="AH212" s="30">
        <v>0</v>
      </c>
      <c r="AI212" s="30" t="str">
        <f>+'[1]DEP-FINAL'!G209</f>
        <v>NO RADICADO - TERMINOS DE TIEMPOS VENCIDOS</v>
      </c>
      <c r="AJ212" s="32"/>
      <c r="AK212" s="33"/>
    </row>
    <row r="213" spans="1:37" s="34" customFormat="1" x14ac:dyDescent="0.25">
      <c r="A213" s="23">
        <v>1</v>
      </c>
      <c r="B213" s="24" t="s">
        <v>44</v>
      </c>
      <c r="C213" s="23" t="str">
        <f>+'[1]DEP-FINAL'!A210</f>
        <v>4-000O0000152666</v>
      </c>
      <c r="D213" s="23" t="str">
        <f>+'[1]DEP-FINAL'!B210</f>
        <v>4-000O0000152666</v>
      </c>
      <c r="E213" s="25">
        <f>+'[1]DEP-FINAL'!C210</f>
        <v>42529</v>
      </c>
      <c r="F213" s="26">
        <f>+IF('[1]DEP-FINAL'!D210&gt;1,'[1]DEP-FINAL'!D210," ")</f>
        <v>42529</v>
      </c>
      <c r="G213" s="27">
        <f>'[1]DEP-FINAL'!F210</f>
        <v>46058</v>
      </c>
      <c r="H213" s="28">
        <v>0</v>
      </c>
      <c r="I213" s="28">
        <f>+'[1]DEP-FINAL'!M210+'[1]DEP-FINAL'!N210</f>
        <v>0</v>
      </c>
      <c r="J213" s="28">
        <f>+'[1]DEP-FINAL'!R210</f>
        <v>0</v>
      </c>
      <c r="K213" s="29">
        <f>+'[1]DEP-FINAL'!P210+'[1]DEP-FINAL'!Q210</f>
        <v>0</v>
      </c>
      <c r="L213" s="28">
        <v>0</v>
      </c>
      <c r="M213" s="28">
        <v>0</v>
      </c>
      <c r="N213" s="28">
        <f t="shared" si="18"/>
        <v>0</v>
      </c>
      <c r="O213" s="28">
        <f t="shared" si="19"/>
        <v>46058</v>
      </c>
      <c r="P213" s="24">
        <f>IF('[1]DEP-FINAL'!H210&gt;1,0,'[1]DEP-FINAL'!B210)</f>
        <v>0</v>
      </c>
      <c r="Q213" s="30">
        <f t="shared" si="20"/>
        <v>0</v>
      </c>
      <c r="R213" s="31">
        <f t="shared" si="21"/>
        <v>46058</v>
      </c>
      <c r="S213" s="31">
        <f>+'[1]DEP-FINAL'!J210</f>
        <v>0</v>
      </c>
      <c r="T213" s="23" t="s">
        <v>45</v>
      </c>
      <c r="U213" s="31">
        <f>+'[1]DEP-FINAL'!I210</f>
        <v>0</v>
      </c>
      <c r="V213" s="30"/>
      <c r="W213" s="23" t="s">
        <v>45</v>
      </c>
      <c r="X213" s="31">
        <f>+'[1]DEP-FINAL'!K210+'[1]DEP-FINAL'!L210</f>
        <v>0</v>
      </c>
      <c r="Y213" s="23" t="s">
        <v>45</v>
      </c>
      <c r="Z213" s="31">
        <f t="shared" si="22"/>
        <v>0</v>
      </c>
      <c r="AA213" s="31"/>
      <c r="AB213" s="31">
        <v>0</v>
      </c>
      <c r="AC213" s="31">
        <v>0</v>
      </c>
      <c r="AD213" s="30"/>
      <c r="AE213" s="30">
        <f>+'[1]DEP-FINAL'!K210</f>
        <v>0</v>
      </c>
      <c r="AF213" s="30">
        <v>0</v>
      </c>
      <c r="AG213" s="30">
        <f t="shared" si="23"/>
        <v>0</v>
      </c>
      <c r="AH213" s="30">
        <v>0</v>
      </c>
      <c r="AI213" s="30" t="str">
        <f>+'[1]DEP-FINAL'!G210</f>
        <v>NO RADICADO - TERMINOS DE TIEMPOS VENCIDOS</v>
      </c>
      <c r="AJ213" s="32"/>
      <c r="AK213" s="33"/>
    </row>
    <row r="214" spans="1:37" s="34" customFormat="1" x14ac:dyDescent="0.25">
      <c r="A214" s="23">
        <v>1</v>
      </c>
      <c r="B214" s="24" t="s">
        <v>44</v>
      </c>
      <c r="C214" s="23" t="str">
        <f>+'[1]DEP-FINAL'!A211</f>
        <v>4-000J0000108002</v>
      </c>
      <c r="D214" s="23" t="str">
        <f>+'[1]DEP-FINAL'!B211</f>
        <v>4-000J0000108002</v>
      </c>
      <c r="E214" s="25">
        <f>+'[1]DEP-FINAL'!C211</f>
        <v>42530</v>
      </c>
      <c r="F214" s="26">
        <f>+IF('[1]DEP-FINAL'!D211&gt;1,'[1]DEP-FINAL'!D211," ")</f>
        <v>42530</v>
      </c>
      <c r="G214" s="27">
        <f>'[1]DEP-FINAL'!F211</f>
        <v>127488</v>
      </c>
      <c r="H214" s="28">
        <v>0</v>
      </c>
      <c r="I214" s="28">
        <f>+'[1]DEP-FINAL'!M211+'[1]DEP-FINAL'!N211</f>
        <v>0</v>
      </c>
      <c r="J214" s="28">
        <f>+'[1]DEP-FINAL'!R211</f>
        <v>0</v>
      </c>
      <c r="K214" s="29">
        <f>+'[1]DEP-FINAL'!P211+'[1]DEP-FINAL'!Q211</f>
        <v>0</v>
      </c>
      <c r="L214" s="28">
        <v>0</v>
      </c>
      <c r="M214" s="28">
        <v>0</v>
      </c>
      <c r="N214" s="28">
        <f t="shared" si="18"/>
        <v>0</v>
      </c>
      <c r="O214" s="28">
        <f t="shared" si="19"/>
        <v>127488</v>
      </c>
      <c r="P214" s="24">
        <f>IF('[1]DEP-FINAL'!H211&gt;1,0,'[1]DEP-FINAL'!B211)</f>
        <v>0</v>
      </c>
      <c r="Q214" s="30">
        <f t="shared" si="20"/>
        <v>0</v>
      </c>
      <c r="R214" s="31">
        <f t="shared" si="21"/>
        <v>127488</v>
      </c>
      <c r="S214" s="31">
        <f>+'[1]DEP-FINAL'!J211</f>
        <v>0</v>
      </c>
      <c r="T214" s="23" t="s">
        <v>45</v>
      </c>
      <c r="U214" s="31">
        <f>+'[1]DEP-FINAL'!I211</f>
        <v>0</v>
      </c>
      <c r="V214" s="30"/>
      <c r="W214" s="23" t="s">
        <v>45</v>
      </c>
      <c r="X214" s="31">
        <f>+'[1]DEP-FINAL'!K211+'[1]DEP-FINAL'!L211</f>
        <v>0</v>
      </c>
      <c r="Y214" s="23" t="s">
        <v>45</v>
      </c>
      <c r="Z214" s="31">
        <f t="shared" si="22"/>
        <v>0</v>
      </c>
      <c r="AA214" s="31"/>
      <c r="AB214" s="31">
        <v>0</v>
      </c>
      <c r="AC214" s="31">
        <v>0</v>
      </c>
      <c r="AD214" s="30"/>
      <c r="AE214" s="30">
        <f>+'[1]DEP-FINAL'!K211</f>
        <v>0</v>
      </c>
      <c r="AF214" s="30">
        <v>0</v>
      </c>
      <c r="AG214" s="30">
        <f t="shared" si="23"/>
        <v>0</v>
      </c>
      <c r="AH214" s="30">
        <v>0</v>
      </c>
      <c r="AI214" s="30" t="str">
        <f>+'[1]DEP-FINAL'!G211</f>
        <v>NO RADICADO - TERMINOS DE TIEMPOS VENCIDOS</v>
      </c>
      <c r="AJ214" s="32"/>
      <c r="AK214" s="33"/>
    </row>
    <row r="215" spans="1:37" s="34" customFormat="1" x14ac:dyDescent="0.25">
      <c r="A215" s="23">
        <v>1</v>
      </c>
      <c r="B215" s="24" t="s">
        <v>44</v>
      </c>
      <c r="C215" s="23" t="str">
        <f>+'[1]DEP-FINAL'!A212</f>
        <v>4-000H0000068382</v>
      </c>
      <c r="D215" s="23" t="str">
        <f>+'[1]DEP-FINAL'!B212</f>
        <v>4-000H0000068382</v>
      </c>
      <c r="E215" s="25">
        <f>+'[1]DEP-FINAL'!C212</f>
        <v>42531</v>
      </c>
      <c r="F215" s="26">
        <f>+IF('[1]DEP-FINAL'!D212&gt;1,'[1]DEP-FINAL'!D212," ")</f>
        <v>42531</v>
      </c>
      <c r="G215" s="27">
        <f>'[1]DEP-FINAL'!F212</f>
        <v>20500</v>
      </c>
      <c r="H215" s="28">
        <v>0</v>
      </c>
      <c r="I215" s="28">
        <f>+'[1]DEP-FINAL'!M212+'[1]DEP-FINAL'!N212</f>
        <v>0</v>
      </c>
      <c r="J215" s="28">
        <f>+'[1]DEP-FINAL'!R212</f>
        <v>0</v>
      </c>
      <c r="K215" s="29">
        <f>+'[1]DEP-FINAL'!P212+'[1]DEP-FINAL'!Q212</f>
        <v>0</v>
      </c>
      <c r="L215" s="28">
        <v>0</v>
      </c>
      <c r="M215" s="28">
        <v>0</v>
      </c>
      <c r="N215" s="28">
        <f t="shared" si="18"/>
        <v>0</v>
      </c>
      <c r="O215" s="28">
        <f t="shared" si="19"/>
        <v>20500</v>
      </c>
      <c r="P215" s="24">
        <f>IF('[1]DEP-FINAL'!H212&gt;1,0,'[1]DEP-FINAL'!B212)</f>
        <v>0</v>
      </c>
      <c r="Q215" s="30">
        <f t="shared" si="20"/>
        <v>0</v>
      </c>
      <c r="R215" s="31">
        <f t="shared" si="21"/>
        <v>20500</v>
      </c>
      <c r="S215" s="31">
        <f>+'[1]DEP-FINAL'!J212</f>
        <v>0</v>
      </c>
      <c r="T215" s="23" t="s">
        <v>45</v>
      </c>
      <c r="U215" s="31">
        <f>+'[1]DEP-FINAL'!I212</f>
        <v>0</v>
      </c>
      <c r="V215" s="30"/>
      <c r="W215" s="23" t="s">
        <v>45</v>
      </c>
      <c r="X215" s="31">
        <f>+'[1]DEP-FINAL'!K212+'[1]DEP-FINAL'!L212</f>
        <v>0</v>
      </c>
      <c r="Y215" s="23" t="s">
        <v>45</v>
      </c>
      <c r="Z215" s="31">
        <f t="shared" si="22"/>
        <v>0</v>
      </c>
      <c r="AA215" s="31"/>
      <c r="AB215" s="31">
        <v>0</v>
      </c>
      <c r="AC215" s="31">
        <v>0</v>
      </c>
      <c r="AD215" s="30"/>
      <c r="AE215" s="30">
        <f>+'[1]DEP-FINAL'!K212</f>
        <v>0</v>
      </c>
      <c r="AF215" s="30">
        <v>0</v>
      </c>
      <c r="AG215" s="30">
        <f t="shared" si="23"/>
        <v>0</v>
      </c>
      <c r="AH215" s="30">
        <v>0</v>
      </c>
      <c r="AI215" s="30" t="str">
        <f>+'[1]DEP-FINAL'!G212</f>
        <v>NO RADICADO - TERMINOS DE TIEMPOS VENCIDOS</v>
      </c>
      <c r="AJ215" s="32"/>
      <c r="AK215" s="33"/>
    </row>
    <row r="216" spans="1:37" s="34" customFormat="1" x14ac:dyDescent="0.25">
      <c r="A216" s="23">
        <v>1</v>
      </c>
      <c r="B216" s="24" t="s">
        <v>44</v>
      </c>
      <c r="C216" s="23" t="str">
        <f>+'[1]DEP-FINAL'!A213</f>
        <v>4-000J0000108198</v>
      </c>
      <c r="D216" s="23" t="str">
        <f>+'[1]DEP-FINAL'!B213</f>
        <v>4-000J0000108198</v>
      </c>
      <c r="E216" s="25">
        <f>+'[1]DEP-FINAL'!C213</f>
        <v>42531</v>
      </c>
      <c r="F216" s="26">
        <f>+IF('[1]DEP-FINAL'!D213&gt;1,'[1]DEP-FINAL'!D213," ")</f>
        <v>42531</v>
      </c>
      <c r="G216" s="27">
        <f>'[1]DEP-FINAL'!F213</f>
        <v>45300</v>
      </c>
      <c r="H216" s="28">
        <v>0</v>
      </c>
      <c r="I216" s="28">
        <f>+'[1]DEP-FINAL'!M213+'[1]DEP-FINAL'!N213</f>
        <v>0</v>
      </c>
      <c r="J216" s="28">
        <f>+'[1]DEP-FINAL'!R213</f>
        <v>0</v>
      </c>
      <c r="K216" s="29">
        <f>+'[1]DEP-FINAL'!P213+'[1]DEP-FINAL'!Q213</f>
        <v>0</v>
      </c>
      <c r="L216" s="28">
        <v>0</v>
      </c>
      <c r="M216" s="28">
        <v>0</v>
      </c>
      <c r="N216" s="28">
        <f t="shared" si="18"/>
        <v>0</v>
      </c>
      <c r="O216" s="28">
        <f t="shared" si="19"/>
        <v>45300</v>
      </c>
      <c r="P216" s="24">
        <f>IF('[1]DEP-FINAL'!H213&gt;1,0,'[1]DEP-FINAL'!B213)</f>
        <v>0</v>
      </c>
      <c r="Q216" s="30">
        <f t="shared" si="20"/>
        <v>0</v>
      </c>
      <c r="R216" s="31">
        <f t="shared" si="21"/>
        <v>45300</v>
      </c>
      <c r="S216" s="31">
        <f>+'[1]DEP-FINAL'!J213</f>
        <v>0</v>
      </c>
      <c r="T216" s="23" t="s">
        <v>45</v>
      </c>
      <c r="U216" s="31">
        <f>+'[1]DEP-FINAL'!I213</f>
        <v>0</v>
      </c>
      <c r="V216" s="30"/>
      <c r="W216" s="23" t="s">
        <v>45</v>
      </c>
      <c r="X216" s="31">
        <f>+'[1]DEP-FINAL'!K213+'[1]DEP-FINAL'!L213</f>
        <v>0</v>
      </c>
      <c r="Y216" s="23" t="s">
        <v>45</v>
      </c>
      <c r="Z216" s="31">
        <f t="shared" si="22"/>
        <v>0</v>
      </c>
      <c r="AA216" s="31"/>
      <c r="AB216" s="31">
        <v>0</v>
      </c>
      <c r="AC216" s="31">
        <v>0</v>
      </c>
      <c r="AD216" s="30"/>
      <c r="AE216" s="30">
        <f>+'[1]DEP-FINAL'!K213</f>
        <v>0</v>
      </c>
      <c r="AF216" s="30">
        <v>0</v>
      </c>
      <c r="AG216" s="30">
        <f t="shared" si="23"/>
        <v>0</v>
      </c>
      <c r="AH216" s="30">
        <v>0</v>
      </c>
      <c r="AI216" s="30" t="str">
        <f>+'[1]DEP-FINAL'!G213</f>
        <v>NO RADICADO - TERMINOS DE TIEMPOS VENCIDOS</v>
      </c>
      <c r="AJ216" s="32"/>
      <c r="AK216" s="33"/>
    </row>
    <row r="217" spans="1:37" s="34" customFormat="1" x14ac:dyDescent="0.25">
      <c r="A217" s="23">
        <v>1</v>
      </c>
      <c r="B217" s="24" t="s">
        <v>44</v>
      </c>
      <c r="C217" s="23" t="str">
        <f>+'[1]DEP-FINAL'!A214</f>
        <v>4-000H0000068570</v>
      </c>
      <c r="D217" s="23" t="str">
        <f>+'[1]DEP-FINAL'!B214</f>
        <v>4-000H0000068570</v>
      </c>
      <c r="E217" s="25">
        <f>+'[1]DEP-FINAL'!C214</f>
        <v>42534</v>
      </c>
      <c r="F217" s="26">
        <f>+IF('[1]DEP-FINAL'!D214&gt;1,'[1]DEP-FINAL'!D214," ")</f>
        <v>42534</v>
      </c>
      <c r="G217" s="27">
        <f>'[1]DEP-FINAL'!F214</f>
        <v>1023834</v>
      </c>
      <c r="H217" s="28">
        <v>0</v>
      </c>
      <c r="I217" s="28">
        <f>+'[1]DEP-FINAL'!M214+'[1]DEP-FINAL'!N214</f>
        <v>0</v>
      </c>
      <c r="J217" s="28">
        <f>+'[1]DEP-FINAL'!R214</f>
        <v>0</v>
      </c>
      <c r="K217" s="29">
        <f>+'[1]DEP-FINAL'!P214+'[1]DEP-FINAL'!Q214</f>
        <v>0</v>
      </c>
      <c r="L217" s="28">
        <v>0</v>
      </c>
      <c r="M217" s="28">
        <v>0</v>
      </c>
      <c r="N217" s="28">
        <f t="shared" si="18"/>
        <v>0</v>
      </c>
      <c r="O217" s="28">
        <f t="shared" si="19"/>
        <v>1023834</v>
      </c>
      <c r="P217" s="24">
        <f>IF('[1]DEP-FINAL'!H214&gt;1,0,'[1]DEP-FINAL'!B214)</f>
        <v>0</v>
      </c>
      <c r="Q217" s="30">
        <f t="shared" si="20"/>
        <v>0</v>
      </c>
      <c r="R217" s="31">
        <f t="shared" si="21"/>
        <v>1023834</v>
      </c>
      <c r="S217" s="31">
        <f>+'[1]DEP-FINAL'!J214</f>
        <v>0</v>
      </c>
      <c r="T217" s="23" t="s">
        <v>45</v>
      </c>
      <c r="U217" s="31">
        <f>+'[1]DEP-FINAL'!I214</f>
        <v>0</v>
      </c>
      <c r="V217" s="30"/>
      <c r="W217" s="23" t="s">
        <v>45</v>
      </c>
      <c r="X217" s="31">
        <f>+'[1]DEP-FINAL'!K214+'[1]DEP-FINAL'!L214</f>
        <v>0</v>
      </c>
      <c r="Y217" s="23" t="s">
        <v>45</v>
      </c>
      <c r="Z217" s="31">
        <f t="shared" si="22"/>
        <v>0</v>
      </c>
      <c r="AA217" s="31"/>
      <c r="AB217" s="31">
        <v>0</v>
      </c>
      <c r="AC217" s="31">
        <v>0</v>
      </c>
      <c r="AD217" s="30"/>
      <c r="AE217" s="30">
        <f>+'[1]DEP-FINAL'!K214</f>
        <v>0</v>
      </c>
      <c r="AF217" s="30">
        <v>0</v>
      </c>
      <c r="AG217" s="30">
        <f t="shared" si="23"/>
        <v>0</v>
      </c>
      <c r="AH217" s="30">
        <v>0</v>
      </c>
      <c r="AI217" s="30" t="str">
        <f>+'[1]DEP-FINAL'!G214</f>
        <v>NO RADICADO - TERMINOS DE TIEMPOS VENCIDOS</v>
      </c>
      <c r="AJ217" s="32"/>
      <c r="AK217" s="33"/>
    </row>
    <row r="218" spans="1:37" s="34" customFormat="1" x14ac:dyDescent="0.25">
      <c r="A218" s="23">
        <v>1</v>
      </c>
      <c r="B218" s="24" t="s">
        <v>44</v>
      </c>
      <c r="C218" s="23" t="str">
        <f>+'[1]DEP-FINAL'!A215</f>
        <v>4-000O0000153723</v>
      </c>
      <c r="D218" s="23" t="str">
        <f>+'[1]DEP-FINAL'!B215</f>
        <v>4-000O0000153723</v>
      </c>
      <c r="E218" s="25">
        <f>+'[1]DEP-FINAL'!C215</f>
        <v>42534</v>
      </c>
      <c r="F218" s="26">
        <f>+IF('[1]DEP-FINAL'!D215&gt;1,'[1]DEP-FINAL'!D215," ")</f>
        <v>42534</v>
      </c>
      <c r="G218" s="27">
        <f>'[1]DEP-FINAL'!F215</f>
        <v>1801080</v>
      </c>
      <c r="H218" s="28">
        <v>0</v>
      </c>
      <c r="I218" s="28">
        <f>+'[1]DEP-FINAL'!M215+'[1]DEP-FINAL'!N215</f>
        <v>0</v>
      </c>
      <c r="J218" s="28">
        <f>+'[1]DEP-FINAL'!R215</f>
        <v>0</v>
      </c>
      <c r="K218" s="29">
        <f>+'[1]DEP-FINAL'!P215+'[1]DEP-FINAL'!Q215</f>
        <v>0</v>
      </c>
      <c r="L218" s="28">
        <v>0</v>
      </c>
      <c r="M218" s="28">
        <v>0</v>
      </c>
      <c r="N218" s="28">
        <f t="shared" si="18"/>
        <v>0</v>
      </c>
      <c r="O218" s="28">
        <f t="shared" si="19"/>
        <v>1801080</v>
      </c>
      <c r="P218" s="24">
        <f>IF('[1]DEP-FINAL'!H215&gt;1,0,'[1]DEP-FINAL'!B215)</f>
        <v>0</v>
      </c>
      <c r="Q218" s="30">
        <f t="shared" si="20"/>
        <v>0</v>
      </c>
      <c r="R218" s="31">
        <f t="shared" si="21"/>
        <v>1801080</v>
      </c>
      <c r="S218" s="31">
        <f>+'[1]DEP-FINAL'!J215</f>
        <v>0</v>
      </c>
      <c r="T218" s="23" t="s">
        <v>45</v>
      </c>
      <c r="U218" s="31">
        <f>+'[1]DEP-FINAL'!I215</f>
        <v>0</v>
      </c>
      <c r="V218" s="30"/>
      <c r="W218" s="23" t="s">
        <v>45</v>
      </c>
      <c r="X218" s="31">
        <f>+'[1]DEP-FINAL'!K215+'[1]DEP-FINAL'!L215</f>
        <v>0</v>
      </c>
      <c r="Y218" s="23" t="s">
        <v>45</v>
      </c>
      <c r="Z218" s="31">
        <f t="shared" si="22"/>
        <v>0</v>
      </c>
      <c r="AA218" s="31"/>
      <c r="AB218" s="31">
        <v>0</v>
      </c>
      <c r="AC218" s="31">
        <v>0</v>
      </c>
      <c r="AD218" s="30"/>
      <c r="AE218" s="30">
        <f>+'[1]DEP-FINAL'!K215</f>
        <v>0</v>
      </c>
      <c r="AF218" s="30">
        <v>0</v>
      </c>
      <c r="AG218" s="30">
        <f t="shared" si="23"/>
        <v>0</v>
      </c>
      <c r="AH218" s="30">
        <v>0</v>
      </c>
      <c r="AI218" s="30" t="str">
        <f>+'[1]DEP-FINAL'!G215</f>
        <v>NO RADICADO - TERMINOS DE TIEMPOS VENCIDOS</v>
      </c>
      <c r="AJ218" s="32"/>
      <c r="AK218" s="33"/>
    </row>
    <row r="219" spans="1:37" s="34" customFormat="1" x14ac:dyDescent="0.25">
      <c r="A219" s="23">
        <v>1</v>
      </c>
      <c r="B219" s="24" t="s">
        <v>44</v>
      </c>
      <c r="C219" s="23" t="str">
        <f>+'[1]DEP-FINAL'!A216</f>
        <v>4-000H0000068677</v>
      </c>
      <c r="D219" s="23" t="str">
        <f>+'[1]DEP-FINAL'!B216</f>
        <v>4-000H0000068677</v>
      </c>
      <c r="E219" s="25">
        <f>+'[1]DEP-FINAL'!C216</f>
        <v>42535</v>
      </c>
      <c r="F219" s="26">
        <f>+IF('[1]DEP-FINAL'!D216&gt;1,'[1]DEP-FINAL'!D216," ")</f>
        <v>42535</v>
      </c>
      <c r="G219" s="27">
        <f>'[1]DEP-FINAL'!F216</f>
        <v>122560</v>
      </c>
      <c r="H219" s="28">
        <v>0</v>
      </c>
      <c r="I219" s="28">
        <f>+'[1]DEP-FINAL'!M216+'[1]DEP-FINAL'!N216</f>
        <v>0</v>
      </c>
      <c r="J219" s="28">
        <f>+'[1]DEP-FINAL'!R216</f>
        <v>0</v>
      </c>
      <c r="K219" s="29">
        <f>+'[1]DEP-FINAL'!P216+'[1]DEP-FINAL'!Q216</f>
        <v>0</v>
      </c>
      <c r="L219" s="28">
        <v>0</v>
      </c>
      <c r="M219" s="28">
        <v>0</v>
      </c>
      <c r="N219" s="28">
        <f t="shared" si="18"/>
        <v>0</v>
      </c>
      <c r="O219" s="28">
        <f t="shared" si="19"/>
        <v>122560</v>
      </c>
      <c r="P219" s="24">
        <f>IF('[1]DEP-FINAL'!H216&gt;1,0,'[1]DEP-FINAL'!B216)</f>
        <v>0</v>
      </c>
      <c r="Q219" s="30">
        <f t="shared" si="20"/>
        <v>0</v>
      </c>
      <c r="R219" s="31">
        <f t="shared" si="21"/>
        <v>122560</v>
      </c>
      <c r="S219" s="31">
        <f>+'[1]DEP-FINAL'!J216</f>
        <v>0</v>
      </c>
      <c r="T219" s="23" t="s">
        <v>45</v>
      </c>
      <c r="U219" s="31">
        <f>+'[1]DEP-FINAL'!I216</f>
        <v>0</v>
      </c>
      <c r="V219" s="30"/>
      <c r="W219" s="23" t="s">
        <v>45</v>
      </c>
      <c r="X219" s="31">
        <f>+'[1]DEP-FINAL'!K216+'[1]DEP-FINAL'!L216</f>
        <v>0</v>
      </c>
      <c r="Y219" s="23" t="s">
        <v>45</v>
      </c>
      <c r="Z219" s="31">
        <f t="shared" si="22"/>
        <v>0</v>
      </c>
      <c r="AA219" s="31"/>
      <c r="AB219" s="31">
        <v>0</v>
      </c>
      <c r="AC219" s="31">
        <v>0</v>
      </c>
      <c r="AD219" s="30"/>
      <c r="AE219" s="30">
        <f>+'[1]DEP-FINAL'!K216</f>
        <v>0</v>
      </c>
      <c r="AF219" s="30">
        <v>0</v>
      </c>
      <c r="AG219" s="30">
        <f t="shared" si="23"/>
        <v>0</v>
      </c>
      <c r="AH219" s="30">
        <v>0</v>
      </c>
      <c r="AI219" s="30" t="str">
        <f>+'[1]DEP-FINAL'!G216</f>
        <v>NO RADICADO - TERMINOS DE TIEMPOS VENCIDOS</v>
      </c>
      <c r="AJ219" s="32"/>
      <c r="AK219" s="33"/>
    </row>
    <row r="220" spans="1:37" s="34" customFormat="1" x14ac:dyDescent="0.25">
      <c r="A220" s="23">
        <v>1</v>
      </c>
      <c r="B220" s="24" t="s">
        <v>44</v>
      </c>
      <c r="C220" s="23" t="str">
        <f>+'[1]DEP-FINAL'!A217</f>
        <v>4-000J0000108568</v>
      </c>
      <c r="D220" s="23" t="str">
        <f>+'[1]DEP-FINAL'!B217</f>
        <v>4-000J0000108568</v>
      </c>
      <c r="E220" s="25">
        <f>+'[1]DEP-FINAL'!C217</f>
        <v>42535</v>
      </c>
      <c r="F220" s="26">
        <f>+IF('[1]DEP-FINAL'!D217&gt;1,'[1]DEP-FINAL'!D217," ")</f>
        <v>42535</v>
      </c>
      <c r="G220" s="27">
        <f>'[1]DEP-FINAL'!F217</f>
        <v>46001</v>
      </c>
      <c r="H220" s="28">
        <v>0</v>
      </c>
      <c r="I220" s="28">
        <f>+'[1]DEP-FINAL'!M217+'[1]DEP-FINAL'!N217</f>
        <v>0</v>
      </c>
      <c r="J220" s="28">
        <f>+'[1]DEP-FINAL'!R217</f>
        <v>0</v>
      </c>
      <c r="K220" s="29">
        <f>+'[1]DEP-FINAL'!P217+'[1]DEP-FINAL'!Q217</f>
        <v>0</v>
      </c>
      <c r="L220" s="28">
        <v>0</v>
      </c>
      <c r="M220" s="28">
        <v>0</v>
      </c>
      <c r="N220" s="28">
        <f t="shared" si="18"/>
        <v>0</v>
      </c>
      <c r="O220" s="28">
        <f t="shared" si="19"/>
        <v>46001</v>
      </c>
      <c r="P220" s="24">
        <f>IF('[1]DEP-FINAL'!H217&gt;1,0,'[1]DEP-FINAL'!B217)</f>
        <v>0</v>
      </c>
      <c r="Q220" s="30">
        <f t="shared" si="20"/>
        <v>0</v>
      </c>
      <c r="R220" s="31">
        <f t="shared" si="21"/>
        <v>46001</v>
      </c>
      <c r="S220" s="31">
        <f>+'[1]DEP-FINAL'!J217</f>
        <v>0</v>
      </c>
      <c r="T220" s="23" t="s">
        <v>45</v>
      </c>
      <c r="U220" s="31">
        <f>+'[1]DEP-FINAL'!I217</f>
        <v>0</v>
      </c>
      <c r="V220" s="30"/>
      <c r="W220" s="23" t="s">
        <v>45</v>
      </c>
      <c r="X220" s="31">
        <f>+'[1]DEP-FINAL'!K217+'[1]DEP-FINAL'!L217</f>
        <v>0</v>
      </c>
      <c r="Y220" s="23" t="s">
        <v>45</v>
      </c>
      <c r="Z220" s="31">
        <f t="shared" si="22"/>
        <v>0</v>
      </c>
      <c r="AA220" s="31"/>
      <c r="AB220" s="31">
        <v>0</v>
      </c>
      <c r="AC220" s="31">
        <v>0</v>
      </c>
      <c r="AD220" s="30"/>
      <c r="AE220" s="30">
        <f>+'[1]DEP-FINAL'!K217</f>
        <v>0</v>
      </c>
      <c r="AF220" s="30">
        <v>0</v>
      </c>
      <c r="AG220" s="30">
        <f t="shared" si="23"/>
        <v>0</v>
      </c>
      <c r="AH220" s="30">
        <v>0</v>
      </c>
      <c r="AI220" s="30" t="str">
        <f>+'[1]DEP-FINAL'!G217</f>
        <v>NO RADICADO - TERMINOS DE TIEMPOS VENCIDOS</v>
      </c>
      <c r="AJ220" s="32"/>
      <c r="AK220" s="33"/>
    </row>
    <row r="221" spans="1:37" s="34" customFormat="1" x14ac:dyDescent="0.25">
      <c r="A221" s="23">
        <v>1</v>
      </c>
      <c r="B221" s="24" t="s">
        <v>44</v>
      </c>
      <c r="C221" s="23" t="str">
        <f>+'[1]DEP-FINAL'!A218</f>
        <v>4-000J0000108604</v>
      </c>
      <c r="D221" s="23" t="str">
        <f>+'[1]DEP-FINAL'!B218</f>
        <v>4-000J0000108604</v>
      </c>
      <c r="E221" s="25">
        <f>+'[1]DEP-FINAL'!C218</f>
        <v>42535</v>
      </c>
      <c r="F221" s="26">
        <f>+IF('[1]DEP-FINAL'!D218&gt;1,'[1]DEP-FINAL'!D218," ")</f>
        <v>42535</v>
      </c>
      <c r="G221" s="27">
        <f>'[1]DEP-FINAL'!F218</f>
        <v>45728</v>
      </c>
      <c r="H221" s="28">
        <v>0</v>
      </c>
      <c r="I221" s="28">
        <f>+'[1]DEP-FINAL'!M218+'[1]DEP-FINAL'!N218</f>
        <v>0</v>
      </c>
      <c r="J221" s="28">
        <f>+'[1]DEP-FINAL'!R218</f>
        <v>0</v>
      </c>
      <c r="K221" s="29">
        <f>+'[1]DEP-FINAL'!P218+'[1]DEP-FINAL'!Q218</f>
        <v>0</v>
      </c>
      <c r="L221" s="28">
        <v>0</v>
      </c>
      <c r="M221" s="28">
        <v>0</v>
      </c>
      <c r="N221" s="28">
        <f t="shared" si="18"/>
        <v>0</v>
      </c>
      <c r="O221" s="28">
        <f t="shared" si="19"/>
        <v>45728</v>
      </c>
      <c r="P221" s="24">
        <f>IF('[1]DEP-FINAL'!H218&gt;1,0,'[1]DEP-FINAL'!B218)</f>
        <v>0</v>
      </c>
      <c r="Q221" s="30">
        <f t="shared" si="20"/>
        <v>0</v>
      </c>
      <c r="R221" s="31">
        <f t="shared" si="21"/>
        <v>45728</v>
      </c>
      <c r="S221" s="31">
        <f>+'[1]DEP-FINAL'!J218</f>
        <v>0</v>
      </c>
      <c r="T221" s="23" t="s">
        <v>45</v>
      </c>
      <c r="U221" s="31">
        <f>+'[1]DEP-FINAL'!I218</f>
        <v>0</v>
      </c>
      <c r="V221" s="30"/>
      <c r="W221" s="23" t="s">
        <v>45</v>
      </c>
      <c r="X221" s="31">
        <f>+'[1]DEP-FINAL'!K218+'[1]DEP-FINAL'!L218</f>
        <v>0</v>
      </c>
      <c r="Y221" s="23" t="s">
        <v>45</v>
      </c>
      <c r="Z221" s="31">
        <f t="shared" si="22"/>
        <v>0</v>
      </c>
      <c r="AA221" s="31"/>
      <c r="AB221" s="31">
        <v>0</v>
      </c>
      <c r="AC221" s="31">
        <v>0</v>
      </c>
      <c r="AD221" s="30"/>
      <c r="AE221" s="30">
        <f>+'[1]DEP-FINAL'!K218</f>
        <v>0</v>
      </c>
      <c r="AF221" s="30">
        <v>0</v>
      </c>
      <c r="AG221" s="30">
        <f t="shared" si="23"/>
        <v>0</v>
      </c>
      <c r="AH221" s="30">
        <v>0</v>
      </c>
      <c r="AI221" s="30" t="str">
        <f>+'[1]DEP-FINAL'!G218</f>
        <v>NO RADICADO - TERMINOS DE TIEMPOS VENCIDOS</v>
      </c>
      <c r="AJ221" s="32"/>
      <c r="AK221" s="33"/>
    </row>
    <row r="222" spans="1:37" s="34" customFormat="1" x14ac:dyDescent="0.25">
      <c r="A222" s="23">
        <v>1</v>
      </c>
      <c r="B222" s="24" t="s">
        <v>44</v>
      </c>
      <c r="C222" s="23" t="str">
        <f>+'[1]DEP-FINAL'!A219</f>
        <v>3-00000002937767</v>
      </c>
      <c r="D222" s="23" t="str">
        <f>+'[1]DEP-FINAL'!B219</f>
        <v>3-00000002937767</v>
      </c>
      <c r="E222" s="25">
        <f>+'[1]DEP-FINAL'!C219</f>
        <v>42536</v>
      </c>
      <c r="F222" s="26">
        <f>+IF('[1]DEP-FINAL'!D219&gt;1,'[1]DEP-FINAL'!D219," ")</f>
        <v>42536</v>
      </c>
      <c r="G222" s="27">
        <f>'[1]DEP-FINAL'!F219</f>
        <v>334098</v>
      </c>
      <c r="H222" s="28">
        <v>0</v>
      </c>
      <c r="I222" s="28">
        <f>+'[1]DEP-FINAL'!M219+'[1]DEP-FINAL'!N219</f>
        <v>0</v>
      </c>
      <c r="J222" s="28">
        <f>+'[1]DEP-FINAL'!R219</f>
        <v>0</v>
      </c>
      <c r="K222" s="29">
        <f>+'[1]DEP-FINAL'!P219+'[1]DEP-FINAL'!Q219</f>
        <v>0</v>
      </c>
      <c r="L222" s="28">
        <v>0</v>
      </c>
      <c r="M222" s="28">
        <v>0</v>
      </c>
      <c r="N222" s="28">
        <f t="shared" si="18"/>
        <v>0</v>
      </c>
      <c r="O222" s="28">
        <f t="shared" si="19"/>
        <v>334098</v>
      </c>
      <c r="P222" s="24">
        <f>IF('[1]DEP-FINAL'!H219&gt;1,0,'[1]DEP-FINAL'!B219)</f>
        <v>0</v>
      </c>
      <c r="Q222" s="30">
        <f t="shared" si="20"/>
        <v>0</v>
      </c>
      <c r="R222" s="31">
        <f t="shared" si="21"/>
        <v>334098</v>
      </c>
      <c r="S222" s="31">
        <f>+'[1]DEP-FINAL'!J219</f>
        <v>0</v>
      </c>
      <c r="T222" s="23" t="s">
        <v>45</v>
      </c>
      <c r="U222" s="31">
        <f>+'[1]DEP-FINAL'!I219</f>
        <v>0</v>
      </c>
      <c r="V222" s="30"/>
      <c r="W222" s="23" t="s">
        <v>45</v>
      </c>
      <c r="X222" s="31">
        <f>+'[1]DEP-FINAL'!K219+'[1]DEP-FINAL'!L219</f>
        <v>0</v>
      </c>
      <c r="Y222" s="23" t="s">
        <v>45</v>
      </c>
      <c r="Z222" s="31">
        <f t="shared" si="22"/>
        <v>0</v>
      </c>
      <c r="AA222" s="31"/>
      <c r="AB222" s="31">
        <v>0</v>
      </c>
      <c r="AC222" s="31">
        <v>0</v>
      </c>
      <c r="AD222" s="30"/>
      <c r="AE222" s="30">
        <f>+'[1]DEP-FINAL'!K219</f>
        <v>0</v>
      </c>
      <c r="AF222" s="30">
        <v>0</v>
      </c>
      <c r="AG222" s="30">
        <f t="shared" si="23"/>
        <v>0</v>
      </c>
      <c r="AH222" s="30">
        <v>0</v>
      </c>
      <c r="AI222" s="30" t="str">
        <f>+'[1]DEP-FINAL'!G219</f>
        <v>NO RADICADO - TERMINOS DE TIEMPOS VENCIDOS</v>
      </c>
      <c r="AJ222" s="32"/>
      <c r="AK222" s="33"/>
    </row>
    <row r="223" spans="1:37" s="34" customFormat="1" x14ac:dyDescent="0.25">
      <c r="A223" s="23">
        <v>1</v>
      </c>
      <c r="B223" s="24" t="s">
        <v>44</v>
      </c>
      <c r="C223" s="23" t="str">
        <f>+'[1]DEP-FINAL'!A220</f>
        <v>4-000H0000069046</v>
      </c>
      <c r="D223" s="23" t="str">
        <f>+'[1]DEP-FINAL'!B220</f>
        <v>4-000H0000069046</v>
      </c>
      <c r="E223" s="25">
        <f>+'[1]DEP-FINAL'!C220</f>
        <v>42538</v>
      </c>
      <c r="F223" s="26">
        <f>+IF('[1]DEP-FINAL'!D220&gt;1,'[1]DEP-FINAL'!D220," ")</f>
        <v>42538</v>
      </c>
      <c r="G223" s="27">
        <f>'[1]DEP-FINAL'!F220</f>
        <v>49794</v>
      </c>
      <c r="H223" s="28">
        <v>0</v>
      </c>
      <c r="I223" s="28">
        <f>+'[1]DEP-FINAL'!M220+'[1]DEP-FINAL'!N220</f>
        <v>0</v>
      </c>
      <c r="J223" s="28">
        <f>+'[1]DEP-FINAL'!R220</f>
        <v>0</v>
      </c>
      <c r="K223" s="29">
        <f>+'[1]DEP-FINAL'!P220+'[1]DEP-FINAL'!Q220</f>
        <v>0</v>
      </c>
      <c r="L223" s="28">
        <v>0</v>
      </c>
      <c r="M223" s="28">
        <v>0</v>
      </c>
      <c r="N223" s="28">
        <f t="shared" si="18"/>
        <v>0</v>
      </c>
      <c r="O223" s="28">
        <f t="shared" si="19"/>
        <v>49794</v>
      </c>
      <c r="P223" s="24">
        <f>IF('[1]DEP-FINAL'!H220&gt;1,0,'[1]DEP-FINAL'!B220)</f>
        <v>0</v>
      </c>
      <c r="Q223" s="30">
        <f t="shared" si="20"/>
        <v>0</v>
      </c>
      <c r="R223" s="31">
        <f t="shared" si="21"/>
        <v>49794</v>
      </c>
      <c r="S223" s="31">
        <f>+'[1]DEP-FINAL'!J220</f>
        <v>0</v>
      </c>
      <c r="T223" s="23" t="s">
        <v>45</v>
      </c>
      <c r="U223" s="31">
        <f>+'[1]DEP-FINAL'!I220</f>
        <v>0</v>
      </c>
      <c r="V223" s="30"/>
      <c r="W223" s="23" t="s">
        <v>45</v>
      </c>
      <c r="X223" s="31">
        <f>+'[1]DEP-FINAL'!K220+'[1]DEP-FINAL'!L220</f>
        <v>0</v>
      </c>
      <c r="Y223" s="23" t="s">
        <v>45</v>
      </c>
      <c r="Z223" s="31">
        <f t="shared" si="22"/>
        <v>0</v>
      </c>
      <c r="AA223" s="31"/>
      <c r="AB223" s="31">
        <v>0</v>
      </c>
      <c r="AC223" s="31">
        <v>0</v>
      </c>
      <c r="AD223" s="30"/>
      <c r="AE223" s="30">
        <f>+'[1]DEP-FINAL'!K220</f>
        <v>0</v>
      </c>
      <c r="AF223" s="30">
        <v>0</v>
      </c>
      <c r="AG223" s="30">
        <f t="shared" si="23"/>
        <v>0</v>
      </c>
      <c r="AH223" s="30">
        <v>0</v>
      </c>
      <c r="AI223" s="30" t="str">
        <f>+'[1]DEP-FINAL'!G220</f>
        <v>NO RADICADO - TERMINOS DE TIEMPOS VENCIDOS</v>
      </c>
      <c r="AJ223" s="32"/>
      <c r="AK223" s="33"/>
    </row>
    <row r="224" spans="1:37" s="34" customFormat="1" x14ac:dyDescent="0.25">
      <c r="A224" s="23">
        <v>1</v>
      </c>
      <c r="B224" s="24" t="s">
        <v>44</v>
      </c>
      <c r="C224" s="23" t="str">
        <f>+'[1]DEP-FINAL'!A221</f>
        <v>4-000H0000069072</v>
      </c>
      <c r="D224" s="23" t="str">
        <f>+'[1]DEP-FINAL'!B221</f>
        <v>4-000H0000069072</v>
      </c>
      <c r="E224" s="25">
        <f>+'[1]DEP-FINAL'!C221</f>
        <v>42539</v>
      </c>
      <c r="F224" s="26">
        <f>+IF('[1]DEP-FINAL'!D221&gt;1,'[1]DEP-FINAL'!D221," ")</f>
        <v>42539</v>
      </c>
      <c r="G224" s="27">
        <f>'[1]DEP-FINAL'!F221</f>
        <v>57500</v>
      </c>
      <c r="H224" s="28">
        <v>0</v>
      </c>
      <c r="I224" s="28">
        <f>+'[1]DEP-FINAL'!M221+'[1]DEP-FINAL'!N221</f>
        <v>0</v>
      </c>
      <c r="J224" s="28">
        <f>+'[1]DEP-FINAL'!R221</f>
        <v>0</v>
      </c>
      <c r="K224" s="29">
        <f>+'[1]DEP-FINAL'!P221+'[1]DEP-FINAL'!Q221</f>
        <v>0</v>
      </c>
      <c r="L224" s="28">
        <v>0</v>
      </c>
      <c r="M224" s="28">
        <v>0</v>
      </c>
      <c r="N224" s="28">
        <f t="shared" si="18"/>
        <v>0</v>
      </c>
      <c r="O224" s="28">
        <f t="shared" si="19"/>
        <v>57500</v>
      </c>
      <c r="P224" s="24">
        <f>IF('[1]DEP-FINAL'!H221&gt;1,0,'[1]DEP-FINAL'!B221)</f>
        <v>0</v>
      </c>
      <c r="Q224" s="30">
        <f t="shared" si="20"/>
        <v>0</v>
      </c>
      <c r="R224" s="31">
        <f t="shared" si="21"/>
        <v>57500</v>
      </c>
      <c r="S224" s="31">
        <f>+'[1]DEP-FINAL'!J221</f>
        <v>0</v>
      </c>
      <c r="T224" s="23" t="s">
        <v>45</v>
      </c>
      <c r="U224" s="31">
        <f>+'[1]DEP-FINAL'!I221</f>
        <v>0</v>
      </c>
      <c r="V224" s="30"/>
      <c r="W224" s="23" t="s">
        <v>45</v>
      </c>
      <c r="X224" s="31">
        <f>+'[1]DEP-FINAL'!K221+'[1]DEP-FINAL'!L221</f>
        <v>0</v>
      </c>
      <c r="Y224" s="23" t="s">
        <v>45</v>
      </c>
      <c r="Z224" s="31">
        <f t="shared" si="22"/>
        <v>0</v>
      </c>
      <c r="AA224" s="31"/>
      <c r="AB224" s="31">
        <v>0</v>
      </c>
      <c r="AC224" s="31">
        <v>0</v>
      </c>
      <c r="AD224" s="30"/>
      <c r="AE224" s="30">
        <f>+'[1]DEP-FINAL'!K221</f>
        <v>0</v>
      </c>
      <c r="AF224" s="30">
        <v>0</v>
      </c>
      <c r="AG224" s="30">
        <f t="shared" si="23"/>
        <v>0</v>
      </c>
      <c r="AH224" s="30">
        <v>0</v>
      </c>
      <c r="AI224" s="30" t="str">
        <f>+'[1]DEP-FINAL'!G221</f>
        <v>NO RADICADO - TERMINOS DE TIEMPOS VENCIDOS</v>
      </c>
      <c r="AJ224" s="32"/>
      <c r="AK224" s="33"/>
    </row>
    <row r="225" spans="1:37" s="34" customFormat="1" x14ac:dyDescent="0.25">
      <c r="A225" s="23">
        <v>1</v>
      </c>
      <c r="B225" s="24" t="s">
        <v>44</v>
      </c>
      <c r="C225" s="23" t="str">
        <f>+'[1]DEP-FINAL'!A222</f>
        <v>4-000J0000109572</v>
      </c>
      <c r="D225" s="23" t="str">
        <f>+'[1]DEP-FINAL'!B222</f>
        <v>4-000J0000109572</v>
      </c>
      <c r="E225" s="25">
        <f>+'[1]DEP-FINAL'!C222</f>
        <v>42541</v>
      </c>
      <c r="F225" s="26">
        <f>+IF('[1]DEP-FINAL'!D222&gt;1,'[1]DEP-FINAL'!D222," ")</f>
        <v>42541</v>
      </c>
      <c r="G225" s="27">
        <f>'[1]DEP-FINAL'!F222</f>
        <v>45300</v>
      </c>
      <c r="H225" s="28">
        <v>0</v>
      </c>
      <c r="I225" s="28">
        <f>+'[1]DEP-FINAL'!M222+'[1]DEP-FINAL'!N222</f>
        <v>0</v>
      </c>
      <c r="J225" s="28">
        <f>+'[1]DEP-FINAL'!R222</f>
        <v>0</v>
      </c>
      <c r="K225" s="29">
        <f>+'[1]DEP-FINAL'!P222+'[1]DEP-FINAL'!Q222</f>
        <v>0</v>
      </c>
      <c r="L225" s="28">
        <v>0</v>
      </c>
      <c r="M225" s="28">
        <v>0</v>
      </c>
      <c r="N225" s="28">
        <f t="shared" si="18"/>
        <v>0</v>
      </c>
      <c r="O225" s="28">
        <f t="shared" si="19"/>
        <v>45300</v>
      </c>
      <c r="P225" s="24">
        <f>IF('[1]DEP-FINAL'!H222&gt;1,0,'[1]DEP-FINAL'!B222)</f>
        <v>0</v>
      </c>
      <c r="Q225" s="30">
        <f t="shared" si="20"/>
        <v>0</v>
      </c>
      <c r="R225" s="31">
        <f t="shared" si="21"/>
        <v>45300</v>
      </c>
      <c r="S225" s="31">
        <f>+'[1]DEP-FINAL'!J222</f>
        <v>0</v>
      </c>
      <c r="T225" s="23" t="s">
        <v>45</v>
      </c>
      <c r="U225" s="31">
        <f>+'[1]DEP-FINAL'!I222</f>
        <v>0</v>
      </c>
      <c r="V225" s="30"/>
      <c r="W225" s="23" t="s">
        <v>45</v>
      </c>
      <c r="X225" s="31">
        <f>+'[1]DEP-FINAL'!K222+'[1]DEP-FINAL'!L222</f>
        <v>0</v>
      </c>
      <c r="Y225" s="23" t="s">
        <v>45</v>
      </c>
      <c r="Z225" s="31">
        <f t="shared" si="22"/>
        <v>0</v>
      </c>
      <c r="AA225" s="31"/>
      <c r="AB225" s="31">
        <v>0</v>
      </c>
      <c r="AC225" s="31">
        <v>0</v>
      </c>
      <c r="AD225" s="30"/>
      <c r="AE225" s="30">
        <f>+'[1]DEP-FINAL'!K222</f>
        <v>0</v>
      </c>
      <c r="AF225" s="30">
        <v>0</v>
      </c>
      <c r="AG225" s="30">
        <f t="shared" si="23"/>
        <v>0</v>
      </c>
      <c r="AH225" s="30">
        <v>0</v>
      </c>
      <c r="AI225" s="30" t="str">
        <f>+'[1]DEP-FINAL'!G222</f>
        <v>NO RADICADO - TERMINOS DE TIEMPOS VENCIDOS</v>
      </c>
      <c r="AJ225" s="32"/>
      <c r="AK225" s="33"/>
    </row>
    <row r="226" spans="1:37" s="34" customFormat="1" x14ac:dyDescent="0.25">
      <c r="A226" s="23">
        <v>1</v>
      </c>
      <c r="B226" s="24" t="s">
        <v>44</v>
      </c>
      <c r="C226" s="23" t="str">
        <f>+'[1]DEP-FINAL'!A223</f>
        <v>4-000O0000155590</v>
      </c>
      <c r="D226" s="23" t="str">
        <f>+'[1]DEP-FINAL'!B223</f>
        <v>4-000O0000155590</v>
      </c>
      <c r="E226" s="25">
        <f>+'[1]DEP-FINAL'!C223</f>
        <v>42541</v>
      </c>
      <c r="F226" s="26">
        <f>+IF('[1]DEP-FINAL'!D223&gt;1,'[1]DEP-FINAL'!D223," ")</f>
        <v>42541</v>
      </c>
      <c r="G226" s="27">
        <f>'[1]DEP-FINAL'!F223</f>
        <v>5040086</v>
      </c>
      <c r="H226" s="28">
        <v>0</v>
      </c>
      <c r="I226" s="28">
        <f>+'[1]DEP-FINAL'!M223+'[1]DEP-FINAL'!N223</f>
        <v>0</v>
      </c>
      <c r="J226" s="28">
        <f>+'[1]DEP-FINAL'!R223</f>
        <v>0</v>
      </c>
      <c r="K226" s="29">
        <f>+'[1]DEP-FINAL'!P223+'[1]DEP-FINAL'!Q223</f>
        <v>0</v>
      </c>
      <c r="L226" s="28">
        <v>0</v>
      </c>
      <c r="M226" s="28">
        <v>0</v>
      </c>
      <c r="N226" s="28">
        <f t="shared" si="18"/>
        <v>0</v>
      </c>
      <c r="O226" s="28">
        <f t="shared" si="19"/>
        <v>5040086</v>
      </c>
      <c r="P226" s="24">
        <f>IF('[1]DEP-FINAL'!H223&gt;1,0,'[1]DEP-FINAL'!B223)</f>
        <v>0</v>
      </c>
      <c r="Q226" s="30">
        <f t="shared" si="20"/>
        <v>0</v>
      </c>
      <c r="R226" s="31">
        <f t="shared" si="21"/>
        <v>5040086</v>
      </c>
      <c r="S226" s="31">
        <f>+'[1]DEP-FINAL'!J223</f>
        <v>0</v>
      </c>
      <c r="T226" s="23" t="s">
        <v>45</v>
      </c>
      <c r="U226" s="31">
        <f>+'[1]DEP-FINAL'!I223</f>
        <v>0</v>
      </c>
      <c r="V226" s="30"/>
      <c r="W226" s="23" t="s">
        <v>45</v>
      </c>
      <c r="X226" s="31">
        <f>+'[1]DEP-FINAL'!K223+'[1]DEP-FINAL'!L223</f>
        <v>0</v>
      </c>
      <c r="Y226" s="23" t="s">
        <v>45</v>
      </c>
      <c r="Z226" s="31">
        <f t="shared" si="22"/>
        <v>0</v>
      </c>
      <c r="AA226" s="31"/>
      <c r="AB226" s="31">
        <v>0</v>
      </c>
      <c r="AC226" s="31">
        <v>0</v>
      </c>
      <c r="AD226" s="30"/>
      <c r="AE226" s="30">
        <f>+'[1]DEP-FINAL'!K223</f>
        <v>0</v>
      </c>
      <c r="AF226" s="30">
        <v>0</v>
      </c>
      <c r="AG226" s="30">
        <f t="shared" si="23"/>
        <v>0</v>
      </c>
      <c r="AH226" s="30">
        <v>0</v>
      </c>
      <c r="AI226" s="30" t="str">
        <f>+'[1]DEP-FINAL'!G223</f>
        <v>NO RADICADO - TERMINOS DE TIEMPOS VENCIDOS</v>
      </c>
      <c r="AJ226" s="32"/>
      <c r="AK226" s="33"/>
    </row>
    <row r="227" spans="1:37" s="34" customFormat="1" x14ac:dyDescent="0.25">
      <c r="A227" s="23">
        <v>1</v>
      </c>
      <c r="B227" s="24" t="s">
        <v>44</v>
      </c>
      <c r="C227" s="23" t="str">
        <f>+'[1]DEP-FINAL'!A224</f>
        <v>4-000H0000069240</v>
      </c>
      <c r="D227" s="23" t="str">
        <f>+'[1]DEP-FINAL'!B224</f>
        <v>4-000H0000069240</v>
      </c>
      <c r="E227" s="25">
        <f>+'[1]DEP-FINAL'!C224</f>
        <v>42542</v>
      </c>
      <c r="F227" s="26">
        <f>+IF('[1]DEP-FINAL'!D224&gt;1,'[1]DEP-FINAL'!D224," ")</f>
        <v>42542</v>
      </c>
      <c r="G227" s="27">
        <f>'[1]DEP-FINAL'!F224</f>
        <v>46001</v>
      </c>
      <c r="H227" s="28">
        <v>0</v>
      </c>
      <c r="I227" s="28">
        <f>+'[1]DEP-FINAL'!M224+'[1]DEP-FINAL'!N224</f>
        <v>0</v>
      </c>
      <c r="J227" s="28">
        <f>+'[1]DEP-FINAL'!R224</f>
        <v>0</v>
      </c>
      <c r="K227" s="29">
        <f>+'[1]DEP-FINAL'!P224+'[1]DEP-FINAL'!Q224</f>
        <v>0</v>
      </c>
      <c r="L227" s="28">
        <v>0</v>
      </c>
      <c r="M227" s="28">
        <v>0</v>
      </c>
      <c r="N227" s="28">
        <f t="shared" si="18"/>
        <v>0</v>
      </c>
      <c r="O227" s="28">
        <f t="shared" si="19"/>
        <v>46001</v>
      </c>
      <c r="P227" s="24">
        <f>IF('[1]DEP-FINAL'!H224&gt;1,0,'[1]DEP-FINAL'!B224)</f>
        <v>0</v>
      </c>
      <c r="Q227" s="30">
        <f t="shared" si="20"/>
        <v>0</v>
      </c>
      <c r="R227" s="31">
        <f t="shared" si="21"/>
        <v>46001</v>
      </c>
      <c r="S227" s="31">
        <f>+'[1]DEP-FINAL'!J224</f>
        <v>0</v>
      </c>
      <c r="T227" s="23" t="s">
        <v>45</v>
      </c>
      <c r="U227" s="31">
        <f>+'[1]DEP-FINAL'!I224</f>
        <v>0</v>
      </c>
      <c r="V227" s="30"/>
      <c r="W227" s="23" t="s">
        <v>45</v>
      </c>
      <c r="X227" s="31">
        <f>+'[1]DEP-FINAL'!K224+'[1]DEP-FINAL'!L224</f>
        <v>0</v>
      </c>
      <c r="Y227" s="23" t="s">
        <v>45</v>
      </c>
      <c r="Z227" s="31">
        <f t="shared" si="22"/>
        <v>0</v>
      </c>
      <c r="AA227" s="31"/>
      <c r="AB227" s="31">
        <v>0</v>
      </c>
      <c r="AC227" s="31">
        <v>0</v>
      </c>
      <c r="AD227" s="30"/>
      <c r="AE227" s="30">
        <f>+'[1]DEP-FINAL'!K224</f>
        <v>0</v>
      </c>
      <c r="AF227" s="30">
        <v>0</v>
      </c>
      <c r="AG227" s="30">
        <f t="shared" si="23"/>
        <v>0</v>
      </c>
      <c r="AH227" s="30">
        <v>0</v>
      </c>
      <c r="AI227" s="30" t="str">
        <f>+'[1]DEP-FINAL'!G224</f>
        <v>NO RADICADO - TERMINOS DE TIEMPOS VENCIDOS</v>
      </c>
      <c r="AJ227" s="32"/>
      <c r="AK227" s="33"/>
    </row>
    <row r="228" spans="1:37" s="34" customFormat="1" x14ac:dyDescent="0.25">
      <c r="A228" s="23">
        <v>1</v>
      </c>
      <c r="B228" s="24" t="s">
        <v>44</v>
      </c>
      <c r="C228" s="23" t="str">
        <f>+'[1]DEP-FINAL'!A225</f>
        <v>4-000J0000110051</v>
      </c>
      <c r="D228" s="23" t="str">
        <f>+'[1]DEP-FINAL'!B225</f>
        <v>4-000J0000110051</v>
      </c>
      <c r="E228" s="25">
        <f>+'[1]DEP-FINAL'!C225</f>
        <v>42544</v>
      </c>
      <c r="F228" s="26">
        <f>+IF('[1]DEP-FINAL'!D225&gt;1,'[1]DEP-FINAL'!D225," ")</f>
        <v>42544</v>
      </c>
      <c r="G228" s="27">
        <f>'[1]DEP-FINAL'!F225</f>
        <v>53439</v>
      </c>
      <c r="H228" s="28">
        <v>0</v>
      </c>
      <c r="I228" s="28">
        <f>+'[1]DEP-FINAL'!M225+'[1]DEP-FINAL'!N225</f>
        <v>0</v>
      </c>
      <c r="J228" s="28">
        <f>+'[1]DEP-FINAL'!R225</f>
        <v>0</v>
      </c>
      <c r="K228" s="29">
        <f>+'[1]DEP-FINAL'!P225+'[1]DEP-FINAL'!Q225</f>
        <v>0</v>
      </c>
      <c r="L228" s="28">
        <v>0</v>
      </c>
      <c r="M228" s="28">
        <v>0</v>
      </c>
      <c r="N228" s="28">
        <f t="shared" si="18"/>
        <v>0</v>
      </c>
      <c r="O228" s="28">
        <f t="shared" si="19"/>
        <v>53439</v>
      </c>
      <c r="P228" s="24">
        <f>IF('[1]DEP-FINAL'!H225&gt;1,0,'[1]DEP-FINAL'!B225)</f>
        <v>0</v>
      </c>
      <c r="Q228" s="30">
        <f t="shared" si="20"/>
        <v>0</v>
      </c>
      <c r="R228" s="31">
        <f t="shared" si="21"/>
        <v>53439</v>
      </c>
      <c r="S228" s="31">
        <f>+'[1]DEP-FINAL'!J225</f>
        <v>0</v>
      </c>
      <c r="T228" s="23" t="s">
        <v>45</v>
      </c>
      <c r="U228" s="31">
        <f>+'[1]DEP-FINAL'!I225</f>
        <v>0</v>
      </c>
      <c r="V228" s="30"/>
      <c r="W228" s="23" t="s">
        <v>45</v>
      </c>
      <c r="X228" s="31">
        <f>+'[1]DEP-FINAL'!K225+'[1]DEP-FINAL'!L225</f>
        <v>0</v>
      </c>
      <c r="Y228" s="23" t="s">
        <v>45</v>
      </c>
      <c r="Z228" s="31">
        <f t="shared" si="22"/>
        <v>0</v>
      </c>
      <c r="AA228" s="31"/>
      <c r="AB228" s="31">
        <v>0</v>
      </c>
      <c r="AC228" s="31">
        <v>0</v>
      </c>
      <c r="AD228" s="30"/>
      <c r="AE228" s="30">
        <f>+'[1]DEP-FINAL'!K225</f>
        <v>0</v>
      </c>
      <c r="AF228" s="30">
        <v>0</v>
      </c>
      <c r="AG228" s="30">
        <f t="shared" si="23"/>
        <v>0</v>
      </c>
      <c r="AH228" s="30">
        <v>0</v>
      </c>
      <c r="AI228" s="30" t="str">
        <f>+'[1]DEP-FINAL'!G225</f>
        <v>NO RADICADO - TERMINOS DE TIEMPOS VENCIDOS</v>
      </c>
      <c r="AJ228" s="32"/>
      <c r="AK228" s="33"/>
    </row>
    <row r="229" spans="1:37" s="34" customFormat="1" x14ac:dyDescent="0.25">
      <c r="A229" s="23">
        <v>1</v>
      </c>
      <c r="B229" s="24" t="s">
        <v>44</v>
      </c>
      <c r="C229" s="23" t="str">
        <f>+'[1]DEP-FINAL'!A226</f>
        <v>4-000J0000110448</v>
      </c>
      <c r="D229" s="23" t="str">
        <f>+'[1]DEP-FINAL'!B226</f>
        <v>4-000J0000110448</v>
      </c>
      <c r="E229" s="25">
        <f>+'[1]DEP-FINAL'!C226</f>
        <v>42545</v>
      </c>
      <c r="F229" s="26">
        <f>+IF('[1]DEP-FINAL'!D226&gt;1,'[1]DEP-FINAL'!D226," ")</f>
        <v>42545</v>
      </c>
      <c r="G229" s="27">
        <f>'[1]DEP-FINAL'!F226</f>
        <v>161097</v>
      </c>
      <c r="H229" s="28">
        <v>0</v>
      </c>
      <c r="I229" s="28">
        <f>+'[1]DEP-FINAL'!M226+'[1]DEP-FINAL'!N226</f>
        <v>0</v>
      </c>
      <c r="J229" s="28">
        <f>+'[1]DEP-FINAL'!R226</f>
        <v>0</v>
      </c>
      <c r="K229" s="29">
        <f>+'[1]DEP-FINAL'!P226+'[1]DEP-FINAL'!Q226</f>
        <v>0</v>
      </c>
      <c r="L229" s="28">
        <v>0</v>
      </c>
      <c r="M229" s="28">
        <v>0</v>
      </c>
      <c r="N229" s="28">
        <f t="shared" si="18"/>
        <v>0</v>
      </c>
      <c r="O229" s="28">
        <f t="shared" si="19"/>
        <v>161097</v>
      </c>
      <c r="P229" s="24">
        <f>IF('[1]DEP-FINAL'!H226&gt;1,0,'[1]DEP-FINAL'!B226)</f>
        <v>0</v>
      </c>
      <c r="Q229" s="30">
        <f t="shared" si="20"/>
        <v>0</v>
      </c>
      <c r="R229" s="31">
        <f t="shared" si="21"/>
        <v>161097</v>
      </c>
      <c r="S229" s="31">
        <f>+'[1]DEP-FINAL'!J226</f>
        <v>0</v>
      </c>
      <c r="T229" s="23" t="s">
        <v>45</v>
      </c>
      <c r="U229" s="31">
        <f>+'[1]DEP-FINAL'!I226</f>
        <v>0</v>
      </c>
      <c r="V229" s="30"/>
      <c r="W229" s="23" t="s">
        <v>45</v>
      </c>
      <c r="X229" s="31">
        <f>+'[1]DEP-FINAL'!K226+'[1]DEP-FINAL'!L226</f>
        <v>0</v>
      </c>
      <c r="Y229" s="23" t="s">
        <v>45</v>
      </c>
      <c r="Z229" s="31">
        <f t="shared" si="22"/>
        <v>0</v>
      </c>
      <c r="AA229" s="31"/>
      <c r="AB229" s="31">
        <v>0</v>
      </c>
      <c r="AC229" s="31">
        <v>0</v>
      </c>
      <c r="AD229" s="30"/>
      <c r="AE229" s="30">
        <f>+'[1]DEP-FINAL'!K226</f>
        <v>0</v>
      </c>
      <c r="AF229" s="30">
        <v>0</v>
      </c>
      <c r="AG229" s="30">
        <f t="shared" si="23"/>
        <v>0</v>
      </c>
      <c r="AH229" s="30">
        <v>0</v>
      </c>
      <c r="AI229" s="30" t="str">
        <f>+'[1]DEP-FINAL'!G226</f>
        <v>NO RADICADO - TERMINOS DE TIEMPOS VENCIDOS</v>
      </c>
      <c r="AJ229" s="32"/>
      <c r="AK229" s="33"/>
    </row>
    <row r="230" spans="1:37" s="34" customFormat="1" x14ac:dyDescent="0.25">
      <c r="A230" s="23">
        <v>1</v>
      </c>
      <c r="B230" s="24" t="s">
        <v>44</v>
      </c>
      <c r="C230" s="23" t="str">
        <f>+'[1]DEP-FINAL'!A227</f>
        <v>4-000H0000069564</v>
      </c>
      <c r="D230" s="23" t="str">
        <f>+'[1]DEP-FINAL'!B227</f>
        <v>4-000H0000069564</v>
      </c>
      <c r="E230" s="25">
        <f>+'[1]DEP-FINAL'!C227</f>
        <v>42546</v>
      </c>
      <c r="F230" s="26">
        <f>+IF('[1]DEP-FINAL'!D227&gt;1,'[1]DEP-FINAL'!D227," ")</f>
        <v>42546</v>
      </c>
      <c r="G230" s="27">
        <f>'[1]DEP-FINAL'!F227</f>
        <v>45300</v>
      </c>
      <c r="H230" s="28">
        <v>0</v>
      </c>
      <c r="I230" s="28">
        <f>+'[1]DEP-FINAL'!M227+'[1]DEP-FINAL'!N227</f>
        <v>0</v>
      </c>
      <c r="J230" s="28">
        <f>+'[1]DEP-FINAL'!R227</f>
        <v>0</v>
      </c>
      <c r="K230" s="29">
        <f>+'[1]DEP-FINAL'!P227+'[1]DEP-FINAL'!Q227</f>
        <v>0</v>
      </c>
      <c r="L230" s="28">
        <v>0</v>
      </c>
      <c r="M230" s="28">
        <v>0</v>
      </c>
      <c r="N230" s="28">
        <f t="shared" si="18"/>
        <v>0</v>
      </c>
      <c r="O230" s="28">
        <f t="shared" si="19"/>
        <v>45300</v>
      </c>
      <c r="P230" s="24">
        <f>IF('[1]DEP-FINAL'!H227&gt;1,0,'[1]DEP-FINAL'!B227)</f>
        <v>0</v>
      </c>
      <c r="Q230" s="30">
        <f t="shared" si="20"/>
        <v>0</v>
      </c>
      <c r="R230" s="31">
        <f t="shared" si="21"/>
        <v>45300</v>
      </c>
      <c r="S230" s="31">
        <f>+'[1]DEP-FINAL'!J227</f>
        <v>0</v>
      </c>
      <c r="T230" s="23" t="s">
        <v>45</v>
      </c>
      <c r="U230" s="31">
        <f>+'[1]DEP-FINAL'!I227</f>
        <v>0</v>
      </c>
      <c r="V230" s="30"/>
      <c r="W230" s="23" t="s">
        <v>45</v>
      </c>
      <c r="X230" s="31">
        <f>+'[1]DEP-FINAL'!K227+'[1]DEP-FINAL'!L227</f>
        <v>0</v>
      </c>
      <c r="Y230" s="23" t="s">
        <v>45</v>
      </c>
      <c r="Z230" s="31">
        <f t="shared" si="22"/>
        <v>0</v>
      </c>
      <c r="AA230" s="31"/>
      <c r="AB230" s="31">
        <v>0</v>
      </c>
      <c r="AC230" s="31">
        <v>0</v>
      </c>
      <c r="AD230" s="30"/>
      <c r="AE230" s="30">
        <f>+'[1]DEP-FINAL'!K227</f>
        <v>0</v>
      </c>
      <c r="AF230" s="30">
        <v>0</v>
      </c>
      <c r="AG230" s="30">
        <f t="shared" si="23"/>
        <v>0</v>
      </c>
      <c r="AH230" s="30">
        <v>0</v>
      </c>
      <c r="AI230" s="30" t="str">
        <f>+'[1]DEP-FINAL'!G227</f>
        <v>NO RADICADO - TERMINOS DE TIEMPOS VENCIDOS</v>
      </c>
      <c r="AJ230" s="32"/>
      <c r="AK230" s="33"/>
    </row>
    <row r="231" spans="1:37" s="34" customFormat="1" x14ac:dyDescent="0.25">
      <c r="A231" s="23">
        <v>1</v>
      </c>
      <c r="B231" s="24" t="s">
        <v>44</v>
      </c>
      <c r="C231" s="23" t="str">
        <f>+'[1]DEP-FINAL'!A228</f>
        <v>4-000H0000069697</v>
      </c>
      <c r="D231" s="23" t="str">
        <f>+'[1]DEP-FINAL'!B228</f>
        <v>4-000H0000069697</v>
      </c>
      <c r="E231" s="25">
        <f>+'[1]DEP-FINAL'!C228</f>
        <v>42549</v>
      </c>
      <c r="F231" s="26">
        <f>+IF('[1]DEP-FINAL'!D228&gt;1,'[1]DEP-FINAL'!D228," ")</f>
        <v>42549</v>
      </c>
      <c r="G231" s="27">
        <f>'[1]DEP-FINAL'!F228</f>
        <v>47813</v>
      </c>
      <c r="H231" s="28">
        <v>0</v>
      </c>
      <c r="I231" s="28">
        <f>+'[1]DEP-FINAL'!M228+'[1]DEP-FINAL'!N228</f>
        <v>0</v>
      </c>
      <c r="J231" s="28">
        <f>+'[1]DEP-FINAL'!R228</f>
        <v>0</v>
      </c>
      <c r="K231" s="29">
        <f>+'[1]DEP-FINAL'!P228+'[1]DEP-FINAL'!Q228</f>
        <v>0</v>
      </c>
      <c r="L231" s="28">
        <v>0</v>
      </c>
      <c r="M231" s="28">
        <v>0</v>
      </c>
      <c r="N231" s="28">
        <f t="shared" si="18"/>
        <v>0</v>
      </c>
      <c r="O231" s="28">
        <f t="shared" si="19"/>
        <v>47813</v>
      </c>
      <c r="P231" s="24">
        <f>IF('[1]DEP-FINAL'!H228&gt;1,0,'[1]DEP-FINAL'!B228)</f>
        <v>0</v>
      </c>
      <c r="Q231" s="30">
        <f t="shared" si="20"/>
        <v>0</v>
      </c>
      <c r="R231" s="31">
        <f t="shared" si="21"/>
        <v>47813</v>
      </c>
      <c r="S231" s="31">
        <f>+'[1]DEP-FINAL'!J228</f>
        <v>0</v>
      </c>
      <c r="T231" s="23" t="s">
        <v>45</v>
      </c>
      <c r="U231" s="31">
        <f>+'[1]DEP-FINAL'!I228</f>
        <v>0</v>
      </c>
      <c r="V231" s="30"/>
      <c r="W231" s="23" t="s">
        <v>45</v>
      </c>
      <c r="X231" s="31">
        <f>+'[1]DEP-FINAL'!K228+'[1]DEP-FINAL'!L228</f>
        <v>0</v>
      </c>
      <c r="Y231" s="23" t="s">
        <v>45</v>
      </c>
      <c r="Z231" s="31">
        <f t="shared" si="22"/>
        <v>0</v>
      </c>
      <c r="AA231" s="31"/>
      <c r="AB231" s="31">
        <v>0</v>
      </c>
      <c r="AC231" s="31">
        <v>0</v>
      </c>
      <c r="AD231" s="30"/>
      <c r="AE231" s="30">
        <f>+'[1]DEP-FINAL'!K228</f>
        <v>0</v>
      </c>
      <c r="AF231" s="30">
        <v>0</v>
      </c>
      <c r="AG231" s="30">
        <f t="shared" si="23"/>
        <v>0</v>
      </c>
      <c r="AH231" s="30">
        <v>0</v>
      </c>
      <c r="AI231" s="30" t="str">
        <f>+'[1]DEP-FINAL'!G228</f>
        <v>NO RADICADO - TERMINOS DE TIEMPOS VENCIDOS</v>
      </c>
      <c r="AJ231" s="32"/>
      <c r="AK231" s="33"/>
    </row>
    <row r="232" spans="1:37" s="34" customFormat="1" x14ac:dyDescent="0.25">
      <c r="A232" s="23">
        <v>1</v>
      </c>
      <c r="B232" s="24" t="s">
        <v>44</v>
      </c>
      <c r="C232" s="23" t="str">
        <f>+'[1]DEP-FINAL'!A229</f>
        <v>4-000O0000157430</v>
      </c>
      <c r="D232" s="23" t="str">
        <f>+'[1]DEP-FINAL'!B229</f>
        <v>4-000O0000157430</v>
      </c>
      <c r="E232" s="25">
        <f>+'[1]DEP-FINAL'!C229</f>
        <v>42549</v>
      </c>
      <c r="F232" s="26">
        <f>+IF('[1]DEP-FINAL'!D229&gt;1,'[1]DEP-FINAL'!D229," ")</f>
        <v>42549</v>
      </c>
      <c r="G232" s="27">
        <f>'[1]DEP-FINAL'!F229</f>
        <v>2185304</v>
      </c>
      <c r="H232" s="28">
        <v>0</v>
      </c>
      <c r="I232" s="28">
        <f>+'[1]DEP-FINAL'!M229+'[1]DEP-FINAL'!N229</f>
        <v>0</v>
      </c>
      <c r="J232" s="28">
        <f>+'[1]DEP-FINAL'!R229</f>
        <v>0</v>
      </c>
      <c r="K232" s="29">
        <f>+'[1]DEP-FINAL'!P229+'[1]DEP-FINAL'!Q229</f>
        <v>0</v>
      </c>
      <c r="L232" s="28">
        <v>0</v>
      </c>
      <c r="M232" s="28">
        <v>0</v>
      </c>
      <c r="N232" s="28">
        <f t="shared" si="18"/>
        <v>0</v>
      </c>
      <c r="O232" s="28">
        <f t="shared" si="19"/>
        <v>2185304</v>
      </c>
      <c r="P232" s="24">
        <f>IF('[1]DEP-FINAL'!H229&gt;1,0,'[1]DEP-FINAL'!B229)</f>
        <v>0</v>
      </c>
      <c r="Q232" s="30">
        <f t="shared" si="20"/>
        <v>0</v>
      </c>
      <c r="R232" s="31">
        <f t="shared" si="21"/>
        <v>2185304</v>
      </c>
      <c r="S232" s="31">
        <f>+'[1]DEP-FINAL'!J229</f>
        <v>0</v>
      </c>
      <c r="T232" s="23" t="s">
        <v>45</v>
      </c>
      <c r="U232" s="31">
        <f>+'[1]DEP-FINAL'!I229</f>
        <v>0</v>
      </c>
      <c r="V232" s="30"/>
      <c r="W232" s="23" t="s">
        <v>45</v>
      </c>
      <c r="X232" s="31">
        <f>+'[1]DEP-FINAL'!K229+'[1]DEP-FINAL'!L229</f>
        <v>0</v>
      </c>
      <c r="Y232" s="23" t="s">
        <v>45</v>
      </c>
      <c r="Z232" s="31">
        <f t="shared" si="22"/>
        <v>0</v>
      </c>
      <c r="AA232" s="31"/>
      <c r="AB232" s="31">
        <v>0</v>
      </c>
      <c r="AC232" s="31">
        <v>0</v>
      </c>
      <c r="AD232" s="30"/>
      <c r="AE232" s="30">
        <f>+'[1]DEP-FINAL'!K229</f>
        <v>0</v>
      </c>
      <c r="AF232" s="30">
        <v>0</v>
      </c>
      <c r="AG232" s="30">
        <f t="shared" si="23"/>
        <v>0</v>
      </c>
      <c r="AH232" s="30">
        <v>0</v>
      </c>
      <c r="AI232" s="30" t="str">
        <f>+'[1]DEP-FINAL'!G229</f>
        <v>NO RADICADO - TERMINOS DE TIEMPOS VENCIDOS</v>
      </c>
      <c r="AJ232" s="32"/>
      <c r="AK232" s="33"/>
    </row>
    <row r="233" spans="1:37" s="34" customFormat="1" x14ac:dyDescent="0.25">
      <c r="A233" s="23">
        <v>1</v>
      </c>
      <c r="B233" s="24" t="s">
        <v>44</v>
      </c>
      <c r="C233" s="23" t="str">
        <f>+'[1]DEP-FINAL'!A230</f>
        <v>4-000J0000111394</v>
      </c>
      <c r="D233" s="23" t="str">
        <f>+'[1]DEP-FINAL'!B230</f>
        <v>4-000J0000111394</v>
      </c>
      <c r="E233" s="25">
        <f>+'[1]DEP-FINAL'!C230</f>
        <v>42554</v>
      </c>
      <c r="F233" s="26">
        <f>+IF('[1]DEP-FINAL'!D230&gt;1,'[1]DEP-FINAL'!D230," ")</f>
        <v>42554</v>
      </c>
      <c r="G233" s="27">
        <f>'[1]DEP-FINAL'!F230</f>
        <v>135964</v>
      </c>
      <c r="H233" s="28">
        <v>0</v>
      </c>
      <c r="I233" s="28">
        <f>+'[1]DEP-FINAL'!M230+'[1]DEP-FINAL'!N230</f>
        <v>0</v>
      </c>
      <c r="J233" s="28">
        <f>+'[1]DEP-FINAL'!R230</f>
        <v>0</v>
      </c>
      <c r="K233" s="29">
        <f>+'[1]DEP-FINAL'!P230+'[1]DEP-FINAL'!Q230</f>
        <v>0</v>
      </c>
      <c r="L233" s="28">
        <v>0</v>
      </c>
      <c r="M233" s="28">
        <v>0</v>
      </c>
      <c r="N233" s="28">
        <f t="shared" si="18"/>
        <v>0</v>
      </c>
      <c r="O233" s="28">
        <f t="shared" si="19"/>
        <v>135964</v>
      </c>
      <c r="P233" s="24">
        <f>IF('[1]DEP-FINAL'!H230&gt;1,0,'[1]DEP-FINAL'!B230)</f>
        <v>0</v>
      </c>
      <c r="Q233" s="30">
        <f t="shared" si="20"/>
        <v>0</v>
      </c>
      <c r="R233" s="31">
        <f t="shared" si="21"/>
        <v>135964</v>
      </c>
      <c r="S233" s="31">
        <f>+'[1]DEP-FINAL'!J230</f>
        <v>0</v>
      </c>
      <c r="T233" s="23" t="s">
        <v>45</v>
      </c>
      <c r="U233" s="31">
        <f>+'[1]DEP-FINAL'!I230</f>
        <v>0</v>
      </c>
      <c r="V233" s="30"/>
      <c r="W233" s="23" t="s">
        <v>45</v>
      </c>
      <c r="X233" s="31">
        <f>+'[1]DEP-FINAL'!K230+'[1]DEP-FINAL'!L230</f>
        <v>0</v>
      </c>
      <c r="Y233" s="23" t="s">
        <v>45</v>
      </c>
      <c r="Z233" s="31">
        <f t="shared" si="22"/>
        <v>0</v>
      </c>
      <c r="AA233" s="31"/>
      <c r="AB233" s="31">
        <v>0</v>
      </c>
      <c r="AC233" s="31">
        <v>0</v>
      </c>
      <c r="AD233" s="30"/>
      <c r="AE233" s="30">
        <f>+'[1]DEP-FINAL'!K230</f>
        <v>0</v>
      </c>
      <c r="AF233" s="30">
        <v>0</v>
      </c>
      <c r="AG233" s="30">
        <f t="shared" si="23"/>
        <v>0</v>
      </c>
      <c r="AH233" s="30">
        <v>0</v>
      </c>
      <c r="AI233" s="30" t="str">
        <f>+'[1]DEP-FINAL'!G230</f>
        <v>NO RADICADO - TERMINOS DE TIEMPOS VENCIDOS</v>
      </c>
      <c r="AJ233" s="32"/>
      <c r="AK233" s="33"/>
    </row>
    <row r="234" spans="1:37" s="34" customFormat="1" x14ac:dyDescent="0.25">
      <c r="A234" s="23">
        <v>1</v>
      </c>
      <c r="B234" s="24" t="s">
        <v>44</v>
      </c>
      <c r="C234" s="23" t="str">
        <f>+'[1]DEP-FINAL'!A231</f>
        <v>4-000J0000111520</v>
      </c>
      <c r="D234" s="23" t="str">
        <f>+'[1]DEP-FINAL'!B231</f>
        <v>4-000J0000111520</v>
      </c>
      <c r="E234" s="25">
        <f>+'[1]DEP-FINAL'!C231</f>
        <v>42556</v>
      </c>
      <c r="F234" s="26">
        <f>+IF('[1]DEP-FINAL'!D231&gt;1,'[1]DEP-FINAL'!D231," ")</f>
        <v>42556</v>
      </c>
      <c r="G234" s="27">
        <f>'[1]DEP-FINAL'!F231</f>
        <v>52338</v>
      </c>
      <c r="H234" s="28">
        <v>0</v>
      </c>
      <c r="I234" s="28">
        <f>+'[1]DEP-FINAL'!M231+'[1]DEP-FINAL'!N231</f>
        <v>0</v>
      </c>
      <c r="J234" s="28">
        <f>+'[1]DEP-FINAL'!R231</f>
        <v>0</v>
      </c>
      <c r="K234" s="29">
        <f>+'[1]DEP-FINAL'!P231+'[1]DEP-FINAL'!Q231</f>
        <v>0</v>
      </c>
      <c r="L234" s="28">
        <v>0</v>
      </c>
      <c r="M234" s="28">
        <v>0</v>
      </c>
      <c r="N234" s="28">
        <f t="shared" si="18"/>
        <v>0</v>
      </c>
      <c r="O234" s="28">
        <f t="shared" si="19"/>
        <v>52338</v>
      </c>
      <c r="P234" s="24">
        <f>IF('[1]DEP-FINAL'!H231&gt;1,0,'[1]DEP-FINAL'!B231)</f>
        <v>0</v>
      </c>
      <c r="Q234" s="30">
        <f t="shared" si="20"/>
        <v>0</v>
      </c>
      <c r="R234" s="31">
        <f t="shared" si="21"/>
        <v>52338</v>
      </c>
      <c r="S234" s="31">
        <f>+'[1]DEP-FINAL'!J231</f>
        <v>0</v>
      </c>
      <c r="T234" s="23" t="s">
        <v>45</v>
      </c>
      <c r="U234" s="31">
        <f>+'[1]DEP-FINAL'!I231</f>
        <v>0</v>
      </c>
      <c r="V234" s="30"/>
      <c r="W234" s="23" t="s">
        <v>45</v>
      </c>
      <c r="X234" s="31">
        <f>+'[1]DEP-FINAL'!K231+'[1]DEP-FINAL'!L231</f>
        <v>0</v>
      </c>
      <c r="Y234" s="23" t="s">
        <v>45</v>
      </c>
      <c r="Z234" s="31">
        <f t="shared" si="22"/>
        <v>0</v>
      </c>
      <c r="AA234" s="31"/>
      <c r="AB234" s="31">
        <v>0</v>
      </c>
      <c r="AC234" s="31">
        <v>0</v>
      </c>
      <c r="AD234" s="30"/>
      <c r="AE234" s="30">
        <f>+'[1]DEP-FINAL'!K231</f>
        <v>0</v>
      </c>
      <c r="AF234" s="30">
        <v>0</v>
      </c>
      <c r="AG234" s="30">
        <f t="shared" si="23"/>
        <v>0</v>
      </c>
      <c r="AH234" s="30">
        <v>0</v>
      </c>
      <c r="AI234" s="30" t="str">
        <f>+'[1]DEP-FINAL'!G231</f>
        <v>NO RADICADO - TERMINOS DE TIEMPOS VENCIDOS</v>
      </c>
      <c r="AJ234" s="32"/>
      <c r="AK234" s="33"/>
    </row>
    <row r="235" spans="1:37" s="34" customFormat="1" x14ac:dyDescent="0.25">
      <c r="A235" s="23">
        <v>1</v>
      </c>
      <c r="B235" s="24" t="s">
        <v>44</v>
      </c>
      <c r="C235" s="23" t="str">
        <f>+'[1]DEP-FINAL'!A232</f>
        <v>4-000H0000070244</v>
      </c>
      <c r="D235" s="23" t="str">
        <f>+'[1]DEP-FINAL'!B232</f>
        <v>4-000H0000070244</v>
      </c>
      <c r="E235" s="25">
        <f>+'[1]DEP-FINAL'!C232</f>
        <v>42557</v>
      </c>
      <c r="F235" s="26">
        <f>+IF('[1]DEP-FINAL'!D232&gt;1,'[1]DEP-FINAL'!D232," ")</f>
        <v>42557</v>
      </c>
      <c r="G235" s="27">
        <f>'[1]DEP-FINAL'!F232</f>
        <v>20500</v>
      </c>
      <c r="H235" s="28">
        <v>0</v>
      </c>
      <c r="I235" s="28">
        <f>+'[1]DEP-FINAL'!M232+'[1]DEP-FINAL'!N232</f>
        <v>0</v>
      </c>
      <c r="J235" s="28">
        <f>+'[1]DEP-FINAL'!R232</f>
        <v>0</v>
      </c>
      <c r="K235" s="29">
        <f>+'[1]DEP-FINAL'!P232+'[1]DEP-FINAL'!Q232</f>
        <v>0</v>
      </c>
      <c r="L235" s="28">
        <v>0</v>
      </c>
      <c r="M235" s="28">
        <v>0</v>
      </c>
      <c r="N235" s="28">
        <f t="shared" si="18"/>
        <v>0</v>
      </c>
      <c r="O235" s="28">
        <f t="shared" si="19"/>
        <v>20500</v>
      </c>
      <c r="P235" s="24">
        <f>IF('[1]DEP-FINAL'!H232&gt;1,0,'[1]DEP-FINAL'!B232)</f>
        <v>0</v>
      </c>
      <c r="Q235" s="30">
        <f t="shared" si="20"/>
        <v>0</v>
      </c>
      <c r="R235" s="31">
        <f t="shared" si="21"/>
        <v>20500</v>
      </c>
      <c r="S235" s="31">
        <f>+'[1]DEP-FINAL'!J232</f>
        <v>0</v>
      </c>
      <c r="T235" s="23" t="s">
        <v>45</v>
      </c>
      <c r="U235" s="31">
        <f>+'[1]DEP-FINAL'!I232</f>
        <v>0</v>
      </c>
      <c r="V235" s="30"/>
      <c r="W235" s="23" t="s">
        <v>45</v>
      </c>
      <c r="X235" s="31">
        <f>+'[1]DEP-FINAL'!K232+'[1]DEP-FINAL'!L232</f>
        <v>0</v>
      </c>
      <c r="Y235" s="23" t="s">
        <v>45</v>
      </c>
      <c r="Z235" s="31">
        <f t="shared" si="22"/>
        <v>0</v>
      </c>
      <c r="AA235" s="31"/>
      <c r="AB235" s="31">
        <v>0</v>
      </c>
      <c r="AC235" s="31">
        <v>0</v>
      </c>
      <c r="AD235" s="30"/>
      <c r="AE235" s="30">
        <f>+'[1]DEP-FINAL'!K232</f>
        <v>0</v>
      </c>
      <c r="AF235" s="30">
        <v>0</v>
      </c>
      <c r="AG235" s="30">
        <f t="shared" si="23"/>
        <v>0</v>
      </c>
      <c r="AH235" s="30">
        <v>0</v>
      </c>
      <c r="AI235" s="30" t="str">
        <f>+'[1]DEP-FINAL'!G232</f>
        <v>NO RADICADO - TERMINOS DE TIEMPOS VENCIDOS</v>
      </c>
      <c r="AJ235" s="32"/>
      <c r="AK235" s="33"/>
    </row>
    <row r="236" spans="1:37" s="34" customFormat="1" x14ac:dyDescent="0.25">
      <c r="A236" s="23">
        <v>1</v>
      </c>
      <c r="B236" s="24" t="s">
        <v>44</v>
      </c>
      <c r="C236" s="23" t="str">
        <f>+'[1]DEP-FINAL'!A233</f>
        <v>4-000O0000158908</v>
      </c>
      <c r="D236" s="23" t="str">
        <f>+'[1]DEP-FINAL'!B233</f>
        <v>4-000O0000158908</v>
      </c>
      <c r="E236" s="25">
        <f>+'[1]DEP-FINAL'!C233</f>
        <v>42557</v>
      </c>
      <c r="F236" s="26">
        <f>+IF('[1]DEP-FINAL'!D233&gt;1,'[1]DEP-FINAL'!D233," ")</f>
        <v>42557</v>
      </c>
      <c r="G236" s="27">
        <f>'[1]DEP-FINAL'!F233</f>
        <v>1760387</v>
      </c>
      <c r="H236" s="28">
        <v>0</v>
      </c>
      <c r="I236" s="28">
        <f>+'[1]DEP-FINAL'!M233+'[1]DEP-FINAL'!N233</f>
        <v>0</v>
      </c>
      <c r="J236" s="28">
        <f>+'[1]DEP-FINAL'!R233</f>
        <v>0</v>
      </c>
      <c r="K236" s="29">
        <f>+'[1]DEP-FINAL'!P233+'[1]DEP-FINAL'!Q233</f>
        <v>0</v>
      </c>
      <c r="L236" s="28">
        <v>0</v>
      </c>
      <c r="M236" s="28">
        <v>0</v>
      </c>
      <c r="N236" s="28">
        <f t="shared" si="18"/>
        <v>0</v>
      </c>
      <c r="O236" s="28">
        <f t="shared" si="19"/>
        <v>1760387</v>
      </c>
      <c r="P236" s="24">
        <f>IF('[1]DEP-FINAL'!H233&gt;1,0,'[1]DEP-FINAL'!B233)</f>
        <v>0</v>
      </c>
      <c r="Q236" s="30">
        <f t="shared" si="20"/>
        <v>0</v>
      </c>
      <c r="R236" s="31">
        <f t="shared" si="21"/>
        <v>1760387</v>
      </c>
      <c r="S236" s="31">
        <f>+'[1]DEP-FINAL'!J233</f>
        <v>0</v>
      </c>
      <c r="T236" s="23" t="s">
        <v>45</v>
      </c>
      <c r="U236" s="31">
        <f>+'[1]DEP-FINAL'!I233</f>
        <v>0</v>
      </c>
      <c r="V236" s="30"/>
      <c r="W236" s="23" t="s">
        <v>45</v>
      </c>
      <c r="X236" s="31">
        <f>+'[1]DEP-FINAL'!K233+'[1]DEP-FINAL'!L233</f>
        <v>0</v>
      </c>
      <c r="Y236" s="23" t="s">
        <v>45</v>
      </c>
      <c r="Z236" s="31">
        <f t="shared" si="22"/>
        <v>0</v>
      </c>
      <c r="AA236" s="31"/>
      <c r="AB236" s="31">
        <v>0</v>
      </c>
      <c r="AC236" s="31">
        <v>0</v>
      </c>
      <c r="AD236" s="30"/>
      <c r="AE236" s="30">
        <f>+'[1]DEP-FINAL'!K233</f>
        <v>0</v>
      </c>
      <c r="AF236" s="30">
        <v>0</v>
      </c>
      <c r="AG236" s="30">
        <f t="shared" si="23"/>
        <v>0</v>
      </c>
      <c r="AH236" s="30">
        <v>0</v>
      </c>
      <c r="AI236" s="30" t="str">
        <f>+'[1]DEP-FINAL'!G233</f>
        <v>NO RADICADO - TERMINOS DE TIEMPOS VENCIDOS</v>
      </c>
      <c r="AJ236" s="32"/>
      <c r="AK236" s="33"/>
    </row>
    <row r="237" spans="1:37" s="34" customFormat="1" x14ac:dyDescent="0.25">
      <c r="A237" s="23">
        <v>1</v>
      </c>
      <c r="B237" s="24" t="s">
        <v>44</v>
      </c>
      <c r="C237" s="23" t="str">
        <f>+'[1]DEP-FINAL'!A234</f>
        <v>4-000J0000112372</v>
      </c>
      <c r="D237" s="23" t="str">
        <f>+'[1]DEP-FINAL'!B234</f>
        <v>4-000J0000112372</v>
      </c>
      <c r="E237" s="25">
        <f>+'[1]DEP-FINAL'!C234</f>
        <v>42560</v>
      </c>
      <c r="F237" s="26">
        <f>+IF('[1]DEP-FINAL'!D234&gt;1,'[1]DEP-FINAL'!D234," ")</f>
        <v>42560</v>
      </c>
      <c r="G237" s="27">
        <f>'[1]DEP-FINAL'!F234</f>
        <v>109482</v>
      </c>
      <c r="H237" s="28">
        <v>0</v>
      </c>
      <c r="I237" s="28">
        <f>+'[1]DEP-FINAL'!M234+'[1]DEP-FINAL'!N234</f>
        <v>0</v>
      </c>
      <c r="J237" s="28">
        <f>+'[1]DEP-FINAL'!R234</f>
        <v>0</v>
      </c>
      <c r="K237" s="29">
        <f>+'[1]DEP-FINAL'!P234+'[1]DEP-FINAL'!Q234</f>
        <v>0</v>
      </c>
      <c r="L237" s="28">
        <v>0</v>
      </c>
      <c r="M237" s="28">
        <v>0</v>
      </c>
      <c r="N237" s="28">
        <f t="shared" si="18"/>
        <v>0</v>
      </c>
      <c r="O237" s="28">
        <f t="shared" si="19"/>
        <v>109482</v>
      </c>
      <c r="P237" s="24">
        <f>IF('[1]DEP-FINAL'!H234&gt;1,0,'[1]DEP-FINAL'!B234)</f>
        <v>0</v>
      </c>
      <c r="Q237" s="30">
        <f t="shared" si="20"/>
        <v>0</v>
      </c>
      <c r="R237" s="31">
        <f t="shared" si="21"/>
        <v>109482</v>
      </c>
      <c r="S237" s="31">
        <f>+'[1]DEP-FINAL'!J234</f>
        <v>0</v>
      </c>
      <c r="T237" s="23" t="s">
        <v>45</v>
      </c>
      <c r="U237" s="31">
        <f>+'[1]DEP-FINAL'!I234</f>
        <v>0</v>
      </c>
      <c r="V237" s="30"/>
      <c r="W237" s="23" t="s">
        <v>45</v>
      </c>
      <c r="X237" s="31">
        <f>+'[1]DEP-FINAL'!K234+'[1]DEP-FINAL'!L234</f>
        <v>0</v>
      </c>
      <c r="Y237" s="23" t="s">
        <v>45</v>
      </c>
      <c r="Z237" s="31">
        <f t="shared" si="22"/>
        <v>0</v>
      </c>
      <c r="AA237" s="31"/>
      <c r="AB237" s="31">
        <v>0</v>
      </c>
      <c r="AC237" s="31">
        <v>0</v>
      </c>
      <c r="AD237" s="30"/>
      <c r="AE237" s="30">
        <f>+'[1]DEP-FINAL'!K234</f>
        <v>0</v>
      </c>
      <c r="AF237" s="30">
        <v>0</v>
      </c>
      <c r="AG237" s="30">
        <f t="shared" si="23"/>
        <v>0</v>
      </c>
      <c r="AH237" s="30">
        <v>0</v>
      </c>
      <c r="AI237" s="30" t="str">
        <f>+'[1]DEP-FINAL'!G234</f>
        <v>NO RADICADO - TERMINOS DE TIEMPOS VENCIDOS</v>
      </c>
      <c r="AJ237" s="32"/>
      <c r="AK237" s="33"/>
    </row>
    <row r="238" spans="1:37" s="34" customFormat="1" x14ac:dyDescent="0.25">
      <c r="A238" s="23">
        <v>1</v>
      </c>
      <c r="B238" s="24" t="s">
        <v>44</v>
      </c>
      <c r="C238" s="23" t="str">
        <f>+'[1]DEP-FINAL'!A235</f>
        <v>4-000J0000112420</v>
      </c>
      <c r="D238" s="23" t="str">
        <f>+'[1]DEP-FINAL'!B235</f>
        <v>4-000J0000112420</v>
      </c>
      <c r="E238" s="25">
        <f>+'[1]DEP-FINAL'!C235</f>
        <v>42561</v>
      </c>
      <c r="F238" s="26">
        <f>+IF('[1]DEP-FINAL'!D235&gt;1,'[1]DEP-FINAL'!D235," ")</f>
        <v>42561</v>
      </c>
      <c r="G238" s="27">
        <f>'[1]DEP-FINAL'!F235</f>
        <v>45300</v>
      </c>
      <c r="H238" s="28">
        <v>0</v>
      </c>
      <c r="I238" s="28">
        <f>+'[1]DEP-FINAL'!M235+'[1]DEP-FINAL'!N235</f>
        <v>0</v>
      </c>
      <c r="J238" s="28">
        <f>+'[1]DEP-FINAL'!R235</f>
        <v>0</v>
      </c>
      <c r="K238" s="29">
        <f>+'[1]DEP-FINAL'!P235+'[1]DEP-FINAL'!Q235</f>
        <v>0</v>
      </c>
      <c r="L238" s="28">
        <v>0</v>
      </c>
      <c r="M238" s="28">
        <v>0</v>
      </c>
      <c r="N238" s="28">
        <f t="shared" si="18"/>
        <v>0</v>
      </c>
      <c r="O238" s="28">
        <f t="shared" si="19"/>
        <v>45300</v>
      </c>
      <c r="P238" s="24">
        <f>IF('[1]DEP-FINAL'!H235&gt;1,0,'[1]DEP-FINAL'!B235)</f>
        <v>0</v>
      </c>
      <c r="Q238" s="30">
        <f t="shared" si="20"/>
        <v>0</v>
      </c>
      <c r="R238" s="31">
        <f t="shared" si="21"/>
        <v>45300</v>
      </c>
      <c r="S238" s="31">
        <f>+'[1]DEP-FINAL'!J235</f>
        <v>0</v>
      </c>
      <c r="T238" s="23" t="s">
        <v>45</v>
      </c>
      <c r="U238" s="31">
        <f>+'[1]DEP-FINAL'!I235</f>
        <v>0</v>
      </c>
      <c r="V238" s="30"/>
      <c r="W238" s="23" t="s">
        <v>45</v>
      </c>
      <c r="X238" s="31">
        <f>+'[1]DEP-FINAL'!K235+'[1]DEP-FINAL'!L235</f>
        <v>0</v>
      </c>
      <c r="Y238" s="23" t="s">
        <v>45</v>
      </c>
      <c r="Z238" s="31">
        <f t="shared" si="22"/>
        <v>0</v>
      </c>
      <c r="AA238" s="31"/>
      <c r="AB238" s="31">
        <v>0</v>
      </c>
      <c r="AC238" s="31">
        <v>0</v>
      </c>
      <c r="AD238" s="30"/>
      <c r="AE238" s="30">
        <f>+'[1]DEP-FINAL'!K235</f>
        <v>0</v>
      </c>
      <c r="AF238" s="30">
        <v>0</v>
      </c>
      <c r="AG238" s="30">
        <f t="shared" si="23"/>
        <v>0</v>
      </c>
      <c r="AH238" s="30">
        <v>0</v>
      </c>
      <c r="AI238" s="30" t="str">
        <f>+'[1]DEP-FINAL'!G235</f>
        <v>NO RADICADO - TERMINOS DE TIEMPOS VENCIDOS</v>
      </c>
      <c r="AJ238" s="32"/>
      <c r="AK238" s="33"/>
    </row>
    <row r="239" spans="1:37" s="34" customFormat="1" x14ac:dyDescent="0.25">
      <c r="A239" s="23">
        <v>1</v>
      </c>
      <c r="B239" s="24" t="s">
        <v>44</v>
      </c>
      <c r="C239" s="23" t="str">
        <f>+'[1]DEP-FINAL'!A236</f>
        <v>4-000J0000113030</v>
      </c>
      <c r="D239" s="23" t="str">
        <f>+'[1]DEP-FINAL'!B236</f>
        <v>4-000J0000113030</v>
      </c>
      <c r="E239" s="25">
        <f>+'[1]DEP-FINAL'!C236</f>
        <v>42564</v>
      </c>
      <c r="F239" s="26">
        <f>+IF('[1]DEP-FINAL'!D236&gt;1,'[1]DEP-FINAL'!D236," ")</f>
        <v>42564</v>
      </c>
      <c r="G239" s="27">
        <f>'[1]DEP-FINAL'!F236</f>
        <v>60687</v>
      </c>
      <c r="H239" s="28">
        <v>0</v>
      </c>
      <c r="I239" s="28">
        <f>+'[1]DEP-FINAL'!M236+'[1]DEP-FINAL'!N236</f>
        <v>0</v>
      </c>
      <c r="J239" s="28">
        <f>+'[1]DEP-FINAL'!R236</f>
        <v>0</v>
      </c>
      <c r="K239" s="29">
        <f>+'[1]DEP-FINAL'!P236+'[1]DEP-FINAL'!Q236</f>
        <v>0</v>
      </c>
      <c r="L239" s="28">
        <v>0</v>
      </c>
      <c r="M239" s="28">
        <v>0</v>
      </c>
      <c r="N239" s="28">
        <f t="shared" si="18"/>
        <v>0</v>
      </c>
      <c r="O239" s="28">
        <f t="shared" si="19"/>
        <v>60687</v>
      </c>
      <c r="P239" s="24">
        <f>IF('[1]DEP-FINAL'!H236&gt;1,0,'[1]DEP-FINAL'!B236)</f>
        <v>0</v>
      </c>
      <c r="Q239" s="30">
        <f t="shared" si="20"/>
        <v>0</v>
      </c>
      <c r="R239" s="31">
        <f t="shared" si="21"/>
        <v>60687</v>
      </c>
      <c r="S239" s="31">
        <f>+'[1]DEP-FINAL'!J236</f>
        <v>0</v>
      </c>
      <c r="T239" s="23" t="s">
        <v>45</v>
      </c>
      <c r="U239" s="31">
        <f>+'[1]DEP-FINAL'!I236</f>
        <v>0</v>
      </c>
      <c r="V239" s="30"/>
      <c r="W239" s="23" t="s">
        <v>45</v>
      </c>
      <c r="X239" s="31">
        <f>+'[1]DEP-FINAL'!K236+'[1]DEP-FINAL'!L236</f>
        <v>0</v>
      </c>
      <c r="Y239" s="23" t="s">
        <v>45</v>
      </c>
      <c r="Z239" s="31">
        <f t="shared" si="22"/>
        <v>0</v>
      </c>
      <c r="AA239" s="31"/>
      <c r="AB239" s="31">
        <v>0</v>
      </c>
      <c r="AC239" s="31">
        <v>0</v>
      </c>
      <c r="AD239" s="30"/>
      <c r="AE239" s="30">
        <f>+'[1]DEP-FINAL'!K236</f>
        <v>0</v>
      </c>
      <c r="AF239" s="30">
        <v>0</v>
      </c>
      <c r="AG239" s="30">
        <f t="shared" si="23"/>
        <v>0</v>
      </c>
      <c r="AH239" s="30">
        <v>0</v>
      </c>
      <c r="AI239" s="30" t="str">
        <f>+'[1]DEP-FINAL'!G236</f>
        <v>NO RADICADO - TERMINOS DE TIEMPOS VENCIDOS</v>
      </c>
      <c r="AJ239" s="32"/>
      <c r="AK239" s="33"/>
    </row>
    <row r="240" spans="1:37" s="34" customFormat="1" x14ac:dyDescent="0.25">
      <c r="A240" s="23">
        <v>1</v>
      </c>
      <c r="B240" s="24" t="s">
        <v>44</v>
      </c>
      <c r="C240" s="23" t="str">
        <f>+'[1]DEP-FINAL'!A237</f>
        <v>4-000H0000071085</v>
      </c>
      <c r="D240" s="23" t="str">
        <f>+'[1]DEP-FINAL'!B237</f>
        <v>4-000H0000071085</v>
      </c>
      <c r="E240" s="25">
        <f>+'[1]DEP-FINAL'!C237</f>
        <v>42565</v>
      </c>
      <c r="F240" s="26">
        <f>+IF('[1]DEP-FINAL'!D237&gt;1,'[1]DEP-FINAL'!D237," ")</f>
        <v>42565</v>
      </c>
      <c r="G240" s="27">
        <f>'[1]DEP-FINAL'!F237</f>
        <v>46285</v>
      </c>
      <c r="H240" s="28">
        <v>0</v>
      </c>
      <c r="I240" s="28">
        <f>+'[1]DEP-FINAL'!M237+'[1]DEP-FINAL'!N237</f>
        <v>0</v>
      </c>
      <c r="J240" s="28">
        <f>+'[1]DEP-FINAL'!R237</f>
        <v>0</v>
      </c>
      <c r="K240" s="29">
        <f>+'[1]DEP-FINAL'!P237+'[1]DEP-FINAL'!Q237</f>
        <v>0</v>
      </c>
      <c r="L240" s="28">
        <v>0</v>
      </c>
      <c r="M240" s="28">
        <v>0</v>
      </c>
      <c r="N240" s="28">
        <f t="shared" si="18"/>
        <v>0</v>
      </c>
      <c r="O240" s="28">
        <f t="shared" si="19"/>
        <v>46285</v>
      </c>
      <c r="P240" s="24">
        <f>IF('[1]DEP-FINAL'!H237&gt;1,0,'[1]DEP-FINAL'!B237)</f>
        <v>0</v>
      </c>
      <c r="Q240" s="30">
        <f t="shared" si="20"/>
        <v>0</v>
      </c>
      <c r="R240" s="31">
        <f t="shared" si="21"/>
        <v>46285</v>
      </c>
      <c r="S240" s="31">
        <f>+'[1]DEP-FINAL'!J237</f>
        <v>0</v>
      </c>
      <c r="T240" s="23" t="s">
        <v>45</v>
      </c>
      <c r="U240" s="31">
        <f>+'[1]DEP-FINAL'!I237</f>
        <v>0</v>
      </c>
      <c r="V240" s="30"/>
      <c r="W240" s="23" t="s">
        <v>45</v>
      </c>
      <c r="X240" s="31">
        <f>+'[1]DEP-FINAL'!K237+'[1]DEP-FINAL'!L237</f>
        <v>0</v>
      </c>
      <c r="Y240" s="23" t="s">
        <v>45</v>
      </c>
      <c r="Z240" s="31">
        <f t="shared" si="22"/>
        <v>0</v>
      </c>
      <c r="AA240" s="31"/>
      <c r="AB240" s="31">
        <v>0</v>
      </c>
      <c r="AC240" s="31">
        <v>0</v>
      </c>
      <c r="AD240" s="30"/>
      <c r="AE240" s="30">
        <f>+'[1]DEP-FINAL'!K237</f>
        <v>0</v>
      </c>
      <c r="AF240" s="30">
        <v>0</v>
      </c>
      <c r="AG240" s="30">
        <f t="shared" si="23"/>
        <v>0</v>
      </c>
      <c r="AH240" s="30">
        <v>0</v>
      </c>
      <c r="AI240" s="30" t="str">
        <f>+'[1]DEP-FINAL'!G237</f>
        <v>NO RADICADO - TERMINOS DE TIEMPOS VENCIDOS</v>
      </c>
      <c r="AJ240" s="32"/>
      <c r="AK240" s="33"/>
    </row>
    <row r="241" spans="1:37" s="34" customFormat="1" x14ac:dyDescent="0.25">
      <c r="A241" s="23">
        <v>1</v>
      </c>
      <c r="B241" s="24" t="s">
        <v>44</v>
      </c>
      <c r="C241" s="23" t="str">
        <f>+'[1]DEP-FINAL'!A238</f>
        <v>4-000H0000071301</v>
      </c>
      <c r="D241" s="23" t="str">
        <f>+'[1]DEP-FINAL'!B238</f>
        <v>4-000H0000071301</v>
      </c>
      <c r="E241" s="25">
        <f>+'[1]DEP-FINAL'!C238</f>
        <v>42569</v>
      </c>
      <c r="F241" s="26">
        <f>+IF('[1]DEP-FINAL'!D238&gt;1,'[1]DEP-FINAL'!D238," ")</f>
        <v>42569</v>
      </c>
      <c r="G241" s="27">
        <f>'[1]DEP-FINAL'!F238</f>
        <v>18800</v>
      </c>
      <c r="H241" s="28">
        <v>0</v>
      </c>
      <c r="I241" s="28">
        <f>+'[1]DEP-FINAL'!M238+'[1]DEP-FINAL'!N238</f>
        <v>0</v>
      </c>
      <c r="J241" s="28">
        <f>+'[1]DEP-FINAL'!R238</f>
        <v>0</v>
      </c>
      <c r="K241" s="29">
        <f>+'[1]DEP-FINAL'!P238+'[1]DEP-FINAL'!Q238</f>
        <v>0</v>
      </c>
      <c r="L241" s="28">
        <v>0</v>
      </c>
      <c r="M241" s="28">
        <v>0</v>
      </c>
      <c r="N241" s="28">
        <f t="shared" si="18"/>
        <v>0</v>
      </c>
      <c r="O241" s="28">
        <f t="shared" si="19"/>
        <v>18800</v>
      </c>
      <c r="P241" s="24">
        <f>IF('[1]DEP-FINAL'!H238&gt;1,0,'[1]DEP-FINAL'!B238)</f>
        <v>0</v>
      </c>
      <c r="Q241" s="30">
        <f t="shared" si="20"/>
        <v>0</v>
      </c>
      <c r="R241" s="31">
        <f t="shared" si="21"/>
        <v>18800</v>
      </c>
      <c r="S241" s="31">
        <f>+'[1]DEP-FINAL'!J238</f>
        <v>0</v>
      </c>
      <c r="T241" s="23" t="s">
        <v>45</v>
      </c>
      <c r="U241" s="31">
        <f>+'[1]DEP-FINAL'!I238</f>
        <v>0</v>
      </c>
      <c r="V241" s="30"/>
      <c r="W241" s="23" t="s">
        <v>45</v>
      </c>
      <c r="X241" s="31">
        <f>+'[1]DEP-FINAL'!K238+'[1]DEP-FINAL'!L238</f>
        <v>0</v>
      </c>
      <c r="Y241" s="23" t="s">
        <v>45</v>
      </c>
      <c r="Z241" s="31">
        <f t="shared" si="22"/>
        <v>0</v>
      </c>
      <c r="AA241" s="31"/>
      <c r="AB241" s="31">
        <v>0</v>
      </c>
      <c r="AC241" s="31">
        <v>0</v>
      </c>
      <c r="AD241" s="30"/>
      <c r="AE241" s="30">
        <f>+'[1]DEP-FINAL'!K238</f>
        <v>0</v>
      </c>
      <c r="AF241" s="30">
        <v>0</v>
      </c>
      <c r="AG241" s="30">
        <f t="shared" si="23"/>
        <v>0</v>
      </c>
      <c r="AH241" s="30">
        <v>0</v>
      </c>
      <c r="AI241" s="30" t="str">
        <f>+'[1]DEP-FINAL'!G238</f>
        <v>NO RADICADO - TERMINOS DE TIEMPOS VENCIDOS</v>
      </c>
      <c r="AJ241" s="32"/>
      <c r="AK241" s="33"/>
    </row>
    <row r="242" spans="1:37" s="34" customFormat="1" x14ac:dyDescent="0.25">
      <c r="A242" s="23">
        <v>1</v>
      </c>
      <c r="B242" s="24" t="s">
        <v>44</v>
      </c>
      <c r="C242" s="23" t="str">
        <f>+'[1]DEP-FINAL'!A239</f>
        <v>4-000J0000113825</v>
      </c>
      <c r="D242" s="23" t="str">
        <f>+'[1]DEP-FINAL'!B239</f>
        <v>4-000J0000113825</v>
      </c>
      <c r="E242" s="25">
        <f>+'[1]DEP-FINAL'!C239</f>
        <v>42569</v>
      </c>
      <c r="F242" s="26">
        <f>+IF('[1]DEP-FINAL'!D239&gt;1,'[1]DEP-FINAL'!D239," ")</f>
        <v>42569</v>
      </c>
      <c r="G242" s="27">
        <f>'[1]DEP-FINAL'!F239</f>
        <v>75200</v>
      </c>
      <c r="H242" s="28">
        <v>0</v>
      </c>
      <c r="I242" s="28">
        <f>+'[1]DEP-FINAL'!M239+'[1]DEP-FINAL'!N239</f>
        <v>0</v>
      </c>
      <c r="J242" s="28">
        <f>+'[1]DEP-FINAL'!R239</f>
        <v>0</v>
      </c>
      <c r="K242" s="29">
        <f>+'[1]DEP-FINAL'!P239+'[1]DEP-FINAL'!Q239</f>
        <v>0</v>
      </c>
      <c r="L242" s="28">
        <v>0</v>
      </c>
      <c r="M242" s="28">
        <v>0</v>
      </c>
      <c r="N242" s="28">
        <f t="shared" si="18"/>
        <v>0</v>
      </c>
      <c r="O242" s="28">
        <f t="shared" si="19"/>
        <v>75200</v>
      </c>
      <c r="P242" s="24">
        <f>IF('[1]DEP-FINAL'!H239&gt;1,0,'[1]DEP-FINAL'!B239)</f>
        <v>0</v>
      </c>
      <c r="Q242" s="30">
        <f t="shared" si="20"/>
        <v>0</v>
      </c>
      <c r="R242" s="31">
        <f t="shared" si="21"/>
        <v>75200</v>
      </c>
      <c r="S242" s="31">
        <f>+'[1]DEP-FINAL'!J239</f>
        <v>0</v>
      </c>
      <c r="T242" s="23" t="s">
        <v>45</v>
      </c>
      <c r="U242" s="31">
        <f>+'[1]DEP-FINAL'!I239</f>
        <v>0</v>
      </c>
      <c r="V242" s="30"/>
      <c r="W242" s="23" t="s">
        <v>45</v>
      </c>
      <c r="X242" s="31">
        <f>+'[1]DEP-FINAL'!K239+'[1]DEP-FINAL'!L239</f>
        <v>0</v>
      </c>
      <c r="Y242" s="23" t="s">
        <v>45</v>
      </c>
      <c r="Z242" s="31">
        <f t="shared" si="22"/>
        <v>0</v>
      </c>
      <c r="AA242" s="31"/>
      <c r="AB242" s="31">
        <v>0</v>
      </c>
      <c r="AC242" s="31">
        <v>0</v>
      </c>
      <c r="AD242" s="30"/>
      <c r="AE242" s="30">
        <f>+'[1]DEP-FINAL'!K239</f>
        <v>0</v>
      </c>
      <c r="AF242" s="30">
        <v>0</v>
      </c>
      <c r="AG242" s="30">
        <f t="shared" si="23"/>
        <v>0</v>
      </c>
      <c r="AH242" s="30">
        <v>0</v>
      </c>
      <c r="AI242" s="30" t="str">
        <f>+'[1]DEP-FINAL'!G239</f>
        <v>NO RADICADO - TERMINOS DE TIEMPOS VENCIDOS</v>
      </c>
      <c r="AJ242" s="32"/>
      <c r="AK242" s="33"/>
    </row>
    <row r="243" spans="1:37" s="34" customFormat="1" x14ac:dyDescent="0.25">
      <c r="A243" s="23">
        <v>1</v>
      </c>
      <c r="B243" s="24" t="s">
        <v>44</v>
      </c>
      <c r="C243" s="23" t="str">
        <f>+'[1]DEP-FINAL'!A240</f>
        <v>4-000O0000161143</v>
      </c>
      <c r="D243" s="23" t="str">
        <f>+'[1]DEP-FINAL'!B240</f>
        <v>4-000O0000161143</v>
      </c>
      <c r="E243" s="25">
        <f>+'[1]DEP-FINAL'!C240</f>
        <v>42569</v>
      </c>
      <c r="F243" s="26">
        <f>+IF('[1]DEP-FINAL'!D240&gt;1,'[1]DEP-FINAL'!D240," ")</f>
        <v>42569</v>
      </c>
      <c r="G243" s="27">
        <f>'[1]DEP-FINAL'!F240</f>
        <v>1518447</v>
      </c>
      <c r="H243" s="28">
        <v>0</v>
      </c>
      <c r="I243" s="28">
        <f>+'[1]DEP-FINAL'!M240+'[1]DEP-FINAL'!N240</f>
        <v>0</v>
      </c>
      <c r="J243" s="28">
        <f>+'[1]DEP-FINAL'!R240</f>
        <v>0</v>
      </c>
      <c r="K243" s="29">
        <f>+'[1]DEP-FINAL'!P240+'[1]DEP-FINAL'!Q240</f>
        <v>0</v>
      </c>
      <c r="L243" s="28">
        <v>0</v>
      </c>
      <c r="M243" s="28">
        <v>0</v>
      </c>
      <c r="N243" s="28">
        <f t="shared" si="18"/>
        <v>0</v>
      </c>
      <c r="O243" s="28">
        <f t="shared" si="19"/>
        <v>1518447</v>
      </c>
      <c r="P243" s="24">
        <f>IF('[1]DEP-FINAL'!H240&gt;1,0,'[1]DEP-FINAL'!B240)</f>
        <v>0</v>
      </c>
      <c r="Q243" s="30">
        <f t="shared" si="20"/>
        <v>0</v>
      </c>
      <c r="R243" s="31">
        <f t="shared" si="21"/>
        <v>1518447</v>
      </c>
      <c r="S243" s="31">
        <f>+'[1]DEP-FINAL'!J240</f>
        <v>0</v>
      </c>
      <c r="T243" s="23" t="s">
        <v>45</v>
      </c>
      <c r="U243" s="31">
        <f>+'[1]DEP-FINAL'!I240</f>
        <v>0</v>
      </c>
      <c r="V243" s="30"/>
      <c r="W243" s="23" t="s">
        <v>45</v>
      </c>
      <c r="X243" s="31">
        <f>+'[1]DEP-FINAL'!K240+'[1]DEP-FINAL'!L240</f>
        <v>0</v>
      </c>
      <c r="Y243" s="23" t="s">
        <v>45</v>
      </c>
      <c r="Z243" s="31">
        <f t="shared" si="22"/>
        <v>0</v>
      </c>
      <c r="AA243" s="31"/>
      <c r="AB243" s="31">
        <v>0</v>
      </c>
      <c r="AC243" s="31">
        <v>0</v>
      </c>
      <c r="AD243" s="30"/>
      <c r="AE243" s="30">
        <f>+'[1]DEP-FINAL'!K240</f>
        <v>0</v>
      </c>
      <c r="AF243" s="30">
        <v>0</v>
      </c>
      <c r="AG243" s="30">
        <f t="shared" si="23"/>
        <v>0</v>
      </c>
      <c r="AH243" s="30">
        <v>0</v>
      </c>
      <c r="AI243" s="30" t="str">
        <f>+'[1]DEP-FINAL'!G240</f>
        <v>NO RADICADO - TERMINOS DE TIEMPOS VENCIDOS</v>
      </c>
      <c r="AJ243" s="32"/>
      <c r="AK243" s="33"/>
    </row>
    <row r="244" spans="1:37" s="34" customFormat="1" x14ac:dyDescent="0.25">
      <c r="A244" s="23">
        <v>1</v>
      </c>
      <c r="B244" s="24" t="s">
        <v>44</v>
      </c>
      <c r="C244" s="23" t="str">
        <f>+'[1]DEP-FINAL'!A241</f>
        <v>4-000H0000071418</v>
      </c>
      <c r="D244" s="23" t="str">
        <f>+'[1]DEP-FINAL'!B241</f>
        <v>4-000H0000071418</v>
      </c>
      <c r="E244" s="25">
        <f>+'[1]DEP-FINAL'!C241</f>
        <v>42570</v>
      </c>
      <c r="F244" s="26">
        <f>+IF('[1]DEP-FINAL'!D241&gt;1,'[1]DEP-FINAL'!D241," ")</f>
        <v>42570</v>
      </c>
      <c r="G244" s="27">
        <f>'[1]DEP-FINAL'!F241</f>
        <v>18800</v>
      </c>
      <c r="H244" s="28">
        <v>0</v>
      </c>
      <c r="I244" s="28">
        <f>+'[1]DEP-FINAL'!M241+'[1]DEP-FINAL'!N241</f>
        <v>0</v>
      </c>
      <c r="J244" s="28">
        <f>+'[1]DEP-FINAL'!R241</f>
        <v>0</v>
      </c>
      <c r="K244" s="29">
        <f>+'[1]DEP-FINAL'!P241+'[1]DEP-FINAL'!Q241</f>
        <v>0</v>
      </c>
      <c r="L244" s="28">
        <v>0</v>
      </c>
      <c r="M244" s="28">
        <v>0</v>
      </c>
      <c r="N244" s="28">
        <f t="shared" si="18"/>
        <v>0</v>
      </c>
      <c r="O244" s="28">
        <f t="shared" si="19"/>
        <v>18800</v>
      </c>
      <c r="P244" s="24">
        <f>IF('[1]DEP-FINAL'!H241&gt;1,0,'[1]DEP-FINAL'!B241)</f>
        <v>0</v>
      </c>
      <c r="Q244" s="30">
        <f t="shared" si="20"/>
        <v>0</v>
      </c>
      <c r="R244" s="31">
        <f t="shared" si="21"/>
        <v>18800</v>
      </c>
      <c r="S244" s="31">
        <f>+'[1]DEP-FINAL'!J241</f>
        <v>0</v>
      </c>
      <c r="T244" s="23" t="s">
        <v>45</v>
      </c>
      <c r="U244" s="31">
        <f>+'[1]DEP-FINAL'!I241</f>
        <v>0</v>
      </c>
      <c r="V244" s="30"/>
      <c r="W244" s="23" t="s">
        <v>45</v>
      </c>
      <c r="X244" s="31">
        <f>+'[1]DEP-FINAL'!K241+'[1]DEP-FINAL'!L241</f>
        <v>0</v>
      </c>
      <c r="Y244" s="23" t="s">
        <v>45</v>
      </c>
      <c r="Z244" s="31">
        <f t="shared" si="22"/>
        <v>0</v>
      </c>
      <c r="AA244" s="31"/>
      <c r="AB244" s="31">
        <v>0</v>
      </c>
      <c r="AC244" s="31">
        <v>0</v>
      </c>
      <c r="AD244" s="30"/>
      <c r="AE244" s="30">
        <f>+'[1]DEP-FINAL'!K241</f>
        <v>0</v>
      </c>
      <c r="AF244" s="30">
        <v>0</v>
      </c>
      <c r="AG244" s="30">
        <f t="shared" si="23"/>
        <v>0</v>
      </c>
      <c r="AH244" s="30">
        <v>0</v>
      </c>
      <c r="AI244" s="30" t="str">
        <f>+'[1]DEP-FINAL'!G241</f>
        <v>NO RADICADO - TERMINOS DE TIEMPOS VENCIDOS</v>
      </c>
      <c r="AJ244" s="32"/>
      <c r="AK244" s="33"/>
    </row>
    <row r="245" spans="1:37" s="34" customFormat="1" x14ac:dyDescent="0.25">
      <c r="A245" s="23">
        <v>1</v>
      </c>
      <c r="B245" s="24" t="s">
        <v>44</v>
      </c>
      <c r="C245" s="23" t="str">
        <f>+'[1]DEP-FINAL'!A242</f>
        <v>4-000J0000114485</v>
      </c>
      <c r="D245" s="23" t="str">
        <f>+'[1]DEP-FINAL'!B242</f>
        <v>4-000J0000114485</v>
      </c>
      <c r="E245" s="25">
        <f>+'[1]DEP-FINAL'!C242</f>
        <v>42573</v>
      </c>
      <c r="F245" s="26">
        <f>+IF('[1]DEP-FINAL'!D242&gt;1,'[1]DEP-FINAL'!D242," ")</f>
        <v>42573</v>
      </c>
      <c r="G245" s="27">
        <f>'[1]DEP-FINAL'!F242</f>
        <v>46001</v>
      </c>
      <c r="H245" s="28">
        <v>0</v>
      </c>
      <c r="I245" s="28">
        <f>+'[1]DEP-FINAL'!M242+'[1]DEP-FINAL'!N242</f>
        <v>0</v>
      </c>
      <c r="J245" s="28">
        <f>+'[1]DEP-FINAL'!R242</f>
        <v>0</v>
      </c>
      <c r="K245" s="29">
        <f>+'[1]DEP-FINAL'!P242+'[1]DEP-FINAL'!Q242</f>
        <v>0</v>
      </c>
      <c r="L245" s="28">
        <v>0</v>
      </c>
      <c r="M245" s="28">
        <v>0</v>
      </c>
      <c r="N245" s="28">
        <f t="shared" si="18"/>
        <v>0</v>
      </c>
      <c r="O245" s="28">
        <f t="shared" si="19"/>
        <v>46001</v>
      </c>
      <c r="P245" s="24">
        <f>IF('[1]DEP-FINAL'!H242&gt;1,0,'[1]DEP-FINAL'!B242)</f>
        <v>0</v>
      </c>
      <c r="Q245" s="30">
        <f t="shared" si="20"/>
        <v>0</v>
      </c>
      <c r="R245" s="31">
        <f t="shared" si="21"/>
        <v>46001</v>
      </c>
      <c r="S245" s="31">
        <f>+'[1]DEP-FINAL'!J242</f>
        <v>0</v>
      </c>
      <c r="T245" s="23" t="s">
        <v>45</v>
      </c>
      <c r="U245" s="31">
        <f>+'[1]DEP-FINAL'!I242</f>
        <v>0</v>
      </c>
      <c r="V245" s="30"/>
      <c r="W245" s="23" t="s">
        <v>45</v>
      </c>
      <c r="X245" s="31">
        <f>+'[1]DEP-FINAL'!K242+'[1]DEP-FINAL'!L242</f>
        <v>0</v>
      </c>
      <c r="Y245" s="23" t="s">
        <v>45</v>
      </c>
      <c r="Z245" s="31">
        <f t="shared" si="22"/>
        <v>0</v>
      </c>
      <c r="AA245" s="31"/>
      <c r="AB245" s="31">
        <v>0</v>
      </c>
      <c r="AC245" s="31">
        <v>0</v>
      </c>
      <c r="AD245" s="30"/>
      <c r="AE245" s="30">
        <f>+'[1]DEP-FINAL'!K242</f>
        <v>0</v>
      </c>
      <c r="AF245" s="30">
        <v>0</v>
      </c>
      <c r="AG245" s="30">
        <f t="shared" si="23"/>
        <v>0</v>
      </c>
      <c r="AH245" s="30">
        <v>0</v>
      </c>
      <c r="AI245" s="30" t="str">
        <f>+'[1]DEP-FINAL'!G242</f>
        <v>NO RADICADO - TERMINOS DE TIEMPOS VENCIDOS</v>
      </c>
      <c r="AJ245" s="32"/>
      <c r="AK245" s="33"/>
    </row>
    <row r="246" spans="1:37" s="34" customFormat="1" x14ac:dyDescent="0.25">
      <c r="A246" s="23">
        <v>1</v>
      </c>
      <c r="B246" s="24" t="s">
        <v>44</v>
      </c>
      <c r="C246" s="23" t="str">
        <f>+'[1]DEP-FINAL'!A243</f>
        <v>4-000J0000114645</v>
      </c>
      <c r="D246" s="23" t="str">
        <f>+'[1]DEP-FINAL'!B243</f>
        <v>4-000J0000114645</v>
      </c>
      <c r="E246" s="25">
        <f>+'[1]DEP-FINAL'!C243</f>
        <v>42576</v>
      </c>
      <c r="F246" s="26">
        <f>+IF('[1]DEP-FINAL'!D243&gt;1,'[1]DEP-FINAL'!D243," ")</f>
        <v>42576</v>
      </c>
      <c r="G246" s="27">
        <f>'[1]DEP-FINAL'!F243</f>
        <v>46258</v>
      </c>
      <c r="H246" s="28">
        <v>0</v>
      </c>
      <c r="I246" s="28">
        <f>+'[1]DEP-FINAL'!M243+'[1]DEP-FINAL'!N243</f>
        <v>0</v>
      </c>
      <c r="J246" s="28">
        <f>+'[1]DEP-FINAL'!R243</f>
        <v>0</v>
      </c>
      <c r="K246" s="29">
        <f>+'[1]DEP-FINAL'!P243+'[1]DEP-FINAL'!Q243</f>
        <v>0</v>
      </c>
      <c r="L246" s="28">
        <v>0</v>
      </c>
      <c r="M246" s="28">
        <v>0</v>
      </c>
      <c r="N246" s="28">
        <f t="shared" si="18"/>
        <v>0</v>
      </c>
      <c r="O246" s="28">
        <f t="shared" si="19"/>
        <v>46258</v>
      </c>
      <c r="P246" s="24">
        <f>IF('[1]DEP-FINAL'!H243&gt;1,0,'[1]DEP-FINAL'!B243)</f>
        <v>0</v>
      </c>
      <c r="Q246" s="30">
        <f t="shared" si="20"/>
        <v>0</v>
      </c>
      <c r="R246" s="31">
        <f t="shared" si="21"/>
        <v>46258</v>
      </c>
      <c r="S246" s="31">
        <f>+'[1]DEP-FINAL'!J243</f>
        <v>0</v>
      </c>
      <c r="T246" s="23" t="s">
        <v>45</v>
      </c>
      <c r="U246" s="31">
        <f>+'[1]DEP-FINAL'!I243</f>
        <v>0</v>
      </c>
      <c r="V246" s="30"/>
      <c r="W246" s="23" t="s">
        <v>45</v>
      </c>
      <c r="X246" s="31">
        <f>+'[1]DEP-FINAL'!K243+'[1]DEP-FINAL'!L243</f>
        <v>0</v>
      </c>
      <c r="Y246" s="23" t="s">
        <v>45</v>
      </c>
      <c r="Z246" s="31">
        <f t="shared" si="22"/>
        <v>0</v>
      </c>
      <c r="AA246" s="31"/>
      <c r="AB246" s="31">
        <v>0</v>
      </c>
      <c r="AC246" s="31">
        <v>0</v>
      </c>
      <c r="AD246" s="30"/>
      <c r="AE246" s="30">
        <f>+'[1]DEP-FINAL'!K243</f>
        <v>0</v>
      </c>
      <c r="AF246" s="30">
        <v>0</v>
      </c>
      <c r="AG246" s="30">
        <f t="shared" si="23"/>
        <v>0</v>
      </c>
      <c r="AH246" s="30">
        <v>0</v>
      </c>
      <c r="AI246" s="30" t="str">
        <f>+'[1]DEP-FINAL'!G243</f>
        <v>NO RADICADO - TERMINOS DE TIEMPOS VENCIDOS</v>
      </c>
      <c r="AJ246" s="32"/>
      <c r="AK246" s="33"/>
    </row>
    <row r="247" spans="1:37" s="34" customFormat="1" x14ac:dyDescent="0.25">
      <c r="A247" s="23">
        <v>1</v>
      </c>
      <c r="B247" s="24" t="s">
        <v>44</v>
      </c>
      <c r="C247" s="23" t="str">
        <f>+'[1]DEP-FINAL'!A244</f>
        <v>4-000J0000114698</v>
      </c>
      <c r="D247" s="23" t="str">
        <f>+'[1]DEP-FINAL'!B244</f>
        <v>4-000J0000114698</v>
      </c>
      <c r="E247" s="25">
        <f>+'[1]DEP-FINAL'!C244</f>
        <v>42576</v>
      </c>
      <c r="F247" s="26">
        <f>+IF('[1]DEP-FINAL'!D244&gt;1,'[1]DEP-FINAL'!D244," ")</f>
        <v>42576</v>
      </c>
      <c r="G247" s="27">
        <f>'[1]DEP-FINAL'!F244</f>
        <v>128847</v>
      </c>
      <c r="H247" s="28">
        <v>0</v>
      </c>
      <c r="I247" s="28">
        <f>+'[1]DEP-FINAL'!M244+'[1]DEP-FINAL'!N244</f>
        <v>0</v>
      </c>
      <c r="J247" s="28">
        <f>+'[1]DEP-FINAL'!R244</f>
        <v>0</v>
      </c>
      <c r="K247" s="29">
        <f>+'[1]DEP-FINAL'!P244+'[1]DEP-FINAL'!Q244</f>
        <v>0</v>
      </c>
      <c r="L247" s="28">
        <v>0</v>
      </c>
      <c r="M247" s="28">
        <v>0</v>
      </c>
      <c r="N247" s="28">
        <f t="shared" si="18"/>
        <v>0</v>
      </c>
      <c r="O247" s="28">
        <f t="shared" si="19"/>
        <v>128847</v>
      </c>
      <c r="P247" s="24">
        <f>IF('[1]DEP-FINAL'!H244&gt;1,0,'[1]DEP-FINAL'!B244)</f>
        <v>0</v>
      </c>
      <c r="Q247" s="30">
        <f t="shared" si="20"/>
        <v>0</v>
      </c>
      <c r="R247" s="31">
        <f t="shared" si="21"/>
        <v>128847</v>
      </c>
      <c r="S247" s="31">
        <f>+'[1]DEP-FINAL'!J244</f>
        <v>0</v>
      </c>
      <c r="T247" s="23" t="s">
        <v>45</v>
      </c>
      <c r="U247" s="31">
        <f>+'[1]DEP-FINAL'!I244</f>
        <v>0</v>
      </c>
      <c r="V247" s="30"/>
      <c r="W247" s="23" t="s">
        <v>45</v>
      </c>
      <c r="X247" s="31">
        <f>+'[1]DEP-FINAL'!K244+'[1]DEP-FINAL'!L244</f>
        <v>0</v>
      </c>
      <c r="Y247" s="23" t="s">
        <v>45</v>
      </c>
      <c r="Z247" s="31">
        <f t="shared" si="22"/>
        <v>0</v>
      </c>
      <c r="AA247" s="31"/>
      <c r="AB247" s="31">
        <v>0</v>
      </c>
      <c r="AC247" s="31">
        <v>0</v>
      </c>
      <c r="AD247" s="30"/>
      <c r="AE247" s="30">
        <f>+'[1]DEP-FINAL'!K244</f>
        <v>0</v>
      </c>
      <c r="AF247" s="30">
        <v>0</v>
      </c>
      <c r="AG247" s="30">
        <f t="shared" si="23"/>
        <v>0</v>
      </c>
      <c r="AH247" s="30">
        <v>0</v>
      </c>
      <c r="AI247" s="30" t="str">
        <f>+'[1]DEP-FINAL'!G244</f>
        <v>NO RADICADO - TERMINOS DE TIEMPOS VENCIDOS</v>
      </c>
      <c r="AJ247" s="32"/>
      <c r="AK247" s="33"/>
    </row>
    <row r="248" spans="1:37" s="34" customFormat="1" x14ac:dyDescent="0.25">
      <c r="A248" s="23">
        <v>1</v>
      </c>
      <c r="B248" s="24" t="s">
        <v>44</v>
      </c>
      <c r="C248" s="23" t="str">
        <f>+'[1]DEP-FINAL'!A245</f>
        <v>6-0H460001693694</v>
      </c>
      <c r="D248" s="23" t="str">
        <f>+'[1]DEP-FINAL'!B245</f>
        <v>6-0H460001693694</v>
      </c>
      <c r="E248" s="25">
        <f>+'[1]DEP-FINAL'!C245</f>
        <v>42577</v>
      </c>
      <c r="F248" s="26">
        <f>+IF('[1]DEP-FINAL'!D245&gt;1,'[1]DEP-FINAL'!D245," ")</f>
        <v>42577</v>
      </c>
      <c r="G248" s="27">
        <f>'[1]DEP-FINAL'!F245</f>
        <v>205100</v>
      </c>
      <c r="H248" s="28">
        <v>0</v>
      </c>
      <c r="I248" s="28">
        <f>+'[1]DEP-FINAL'!M245+'[1]DEP-FINAL'!N245</f>
        <v>0</v>
      </c>
      <c r="J248" s="28">
        <f>+'[1]DEP-FINAL'!R245</f>
        <v>0</v>
      </c>
      <c r="K248" s="29">
        <f>+'[1]DEP-FINAL'!P245+'[1]DEP-FINAL'!Q245</f>
        <v>0</v>
      </c>
      <c r="L248" s="28">
        <v>0</v>
      </c>
      <c r="M248" s="28">
        <v>0</v>
      </c>
      <c r="N248" s="28">
        <f t="shared" si="18"/>
        <v>0</v>
      </c>
      <c r="O248" s="28">
        <f t="shared" si="19"/>
        <v>205100</v>
      </c>
      <c r="P248" s="24">
        <f>IF('[1]DEP-FINAL'!H245&gt;1,0,'[1]DEP-FINAL'!B245)</f>
        <v>0</v>
      </c>
      <c r="Q248" s="30">
        <f t="shared" si="20"/>
        <v>0</v>
      </c>
      <c r="R248" s="31">
        <f t="shared" si="21"/>
        <v>205100</v>
      </c>
      <c r="S248" s="31">
        <f>+'[1]DEP-FINAL'!J245</f>
        <v>0</v>
      </c>
      <c r="T248" s="23" t="s">
        <v>45</v>
      </c>
      <c r="U248" s="31">
        <f>+'[1]DEP-FINAL'!I245</f>
        <v>0</v>
      </c>
      <c r="V248" s="30"/>
      <c r="W248" s="23" t="s">
        <v>45</v>
      </c>
      <c r="X248" s="31">
        <f>+'[1]DEP-FINAL'!K245+'[1]DEP-FINAL'!L245</f>
        <v>0</v>
      </c>
      <c r="Y248" s="23" t="s">
        <v>45</v>
      </c>
      <c r="Z248" s="31">
        <f t="shared" si="22"/>
        <v>0</v>
      </c>
      <c r="AA248" s="31"/>
      <c r="AB248" s="31">
        <v>0</v>
      </c>
      <c r="AC248" s="31">
        <v>0</v>
      </c>
      <c r="AD248" s="30"/>
      <c r="AE248" s="30">
        <f>+'[1]DEP-FINAL'!K245</f>
        <v>0</v>
      </c>
      <c r="AF248" s="30">
        <v>0</v>
      </c>
      <c r="AG248" s="30">
        <f t="shared" si="23"/>
        <v>0</v>
      </c>
      <c r="AH248" s="30">
        <v>0</v>
      </c>
      <c r="AI248" s="30" t="str">
        <f>+'[1]DEP-FINAL'!G245</f>
        <v>NO RADICADO - TERMINOS DE TIEMPOS VENCIDOS</v>
      </c>
      <c r="AJ248" s="32"/>
      <c r="AK248" s="33"/>
    </row>
    <row r="249" spans="1:37" s="34" customFormat="1" x14ac:dyDescent="0.25">
      <c r="A249" s="23">
        <v>1</v>
      </c>
      <c r="B249" s="24" t="s">
        <v>44</v>
      </c>
      <c r="C249" s="23" t="str">
        <f>+'[1]DEP-FINAL'!A246</f>
        <v>2-HLV-0001857895</v>
      </c>
      <c r="D249" s="23" t="str">
        <f>+'[1]DEP-FINAL'!B246</f>
        <v>2-HLV-0001857895</v>
      </c>
      <c r="E249" s="25">
        <f>+'[1]DEP-FINAL'!C246</f>
        <v>42578</v>
      </c>
      <c r="F249" s="26">
        <f>+IF('[1]DEP-FINAL'!D246&gt;1,'[1]DEP-FINAL'!D246," ")</f>
        <v>42578</v>
      </c>
      <c r="G249" s="27">
        <f>'[1]DEP-FINAL'!F246</f>
        <v>541209</v>
      </c>
      <c r="H249" s="28">
        <v>0</v>
      </c>
      <c r="I249" s="28">
        <f>+'[1]DEP-FINAL'!M246+'[1]DEP-FINAL'!N246</f>
        <v>0</v>
      </c>
      <c r="J249" s="28">
        <f>+'[1]DEP-FINAL'!R246</f>
        <v>0</v>
      </c>
      <c r="K249" s="29">
        <f>+'[1]DEP-FINAL'!P246+'[1]DEP-FINAL'!Q246</f>
        <v>0</v>
      </c>
      <c r="L249" s="28">
        <v>0</v>
      </c>
      <c r="M249" s="28">
        <v>0</v>
      </c>
      <c r="N249" s="28">
        <f t="shared" si="18"/>
        <v>0</v>
      </c>
      <c r="O249" s="28">
        <f t="shared" si="19"/>
        <v>541209</v>
      </c>
      <c r="P249" s="24">
        <f>IF('[1]DEP-FINAL'!H246&gt;1,0,'[1]DEP-FINAL'!B246)</f>
        <v>0</v>
      </c>
      <c r="Q249" s="30">
        <f t="shared" si="20"/>
        <v>0</v>
      </c>
      <c r="R249" s="31">
        <f t="shared" si="21"/>
        <v>541209</v>
      </c>
      <c r="S249" s="31">
        <f>+'[1]DEP-FINAL'!J246</f>
        <v>0</v>
      </c>
      <c r="T249" s="23" t="s">
        <v>45</v>
      </c>
      <c r="U249" s="31">
        <f>+'[1]DEP-FINAL'!I246</f>
        <v>0</v>
      </c>
      <c r="V249" s="30"/>
      <c r="W249" s="23" t="s">
        <v>45</v>
      </c>
      <c r="X249" s="31">
        <f>+'[1]DEP-FINAL'!K246+'[1]DEP-FINAL'!L246</f>
        <v>0</v>
      </c>
      <c r="Y249" s="23" t="s">
        <v>45</v>
      </c>
      <c r="Z249" s="31">
        <f t="shared" si="22"/>
        <v>0</v>
      </c>
      <c r="AA249" s="31"/>
      <c r="AB249" s="31">
        <v>0</v>
      </c>
      <c r="AC249" s="31">
        <v>0</v>
      </c>
      <c r="AD249" s="30"/>
      <c r="AE249" s="30">
        <f>+'[1]DEP-FINAL'!K246</f>
        <v>0</v>
      </c>
      <c r="AF249" s="30">
        <v>0</v>
      </c>
      <c r="AG249" s="30">
        <f t="shared" si="23"/>
        <v>0</v>
      </c>
      <c r="AH249" s="30">
        <v>0</v>
      </c>
      <c r="AI249" s="30" t="str">
        <f>+'[1]DEP-FINAL'!G246</f>
        <v>NO RADICADO - TERMINOS DE TIEMPOS VENCIDOS</v>
      </c>
      <c r="AJ249" s="32"/>
      <c r="AK249" s="33"/>
    </row>
    <row r="250" spans="1:37" s="34" customFormat="1" x14ac:dyDescent="0.25">
      <c r="A250" s="23">
        <v>1</v>
      </c>
      <c r="B250" s="24" t="s">
        <v>44</v>
      </c>
      <c r="C250" s="23" t="str">
        <f>+'[1]DEP-FINAL'!A247</f>
        <v>6-0H460001694421</v>
      </c>
      <c r="D250" s="23" t="str">
        <f>+'[1]DEP-FINAL'!B247</f>
        <v>6-0H460001694421</v>
      </c>
      <c r="E250" s="25">
        <f>+'[1]DEP-FINAL'!C247</f>
        <v>42579</v>
      </c>
      <c r="F250" s="26">
        <f>+IF('[1]DEP-FINAL'!D247&gt;1,'[1]DEP-FINAL'!D247," ")</f>
        <v>42579</v>
      </c>
      <c r="G250" s="27">
        <f>'[1]DEP-FINAL'!F247</f>
        <v>46618</v>
      </c>
      <c r="H250" s="28">
        <v>0</v>
      </c>
      <c r="I250" s="28">
        <f>+'[1]DEP-FINAL'!M247+'[1]DEP-FINAL'!N247</f>
        <v>0</v>
      </c>
      <c r="J250" s="28">
        <f>+'[1]DEP-FINAL'!R247</f>
        <v>0</v>
      </c>
      <c r="K250" s="29">
        <f>+'[1]DEP-FINAL'!P247+'[1]DEP-FINAL'!Q247</f>
        <v>0</v>
      </c>
      <c r="L250" s="28">
        <v>0</v>
      </c>
      <c r="M250" s="28">
        <v>0</v>
      </c>
      <c r="N250" s="28">
        <f t="shared" si="18"/>
        <v>0</v>
      </c>
      <c r="O250" s="28">
        <f t="shared" si="19"/>
        <v>46618</v>
      </c>
      <c r="P250" s="24">
        <f>IF('[1]DEP-FINAL'!H247&gt;1,0,'[1]DEP-FINAL'!B247)</f>
        <v>0</v>
      </c>
      <c r="Q250" s="30">
        <f t="shared" si="20"/>
        <v>0</v>
      </c>
      <c r="R250" s="31">
        <f t="shared" si="21"/>
        <v>46618</v>
      </c>
      <c r="S250" s="31">
        <f>+'[1]DEP-FINAL'!J247</f>
        <v>0</v>
      </c>
      <c r="T250" s="23" t="s">
        <v>45</v>
      </c>
      <c r="U250" s="31">
        <f>+'[1]DEP-FINAL'!I247</f>
        <v>0</v>
      </c>
      <c r="V250" s="30"/>
      <c r="W250" s="23" t="s">
        <v>45</v>
      </c>
      <c r="X250" s="31">
        <f>+'[1]DEP-FINAL'!K247+'[1]DEP-FINAL'!L247</f>
        <v>0</v>
      </c>
      <c r="Y250" s="23" t="s">
        <v>45</v>
      </c>
      <c r="Z250" s="31">
        <f t="shared" si="22"/>
        <v>0</v>
      </c>
      <c r="AA250" s="31"/>
      <c r="AB250" s="31">
        <v>0</v>
      </c>
      <c r="AC250" s="31">
        <v>0</v>
      </c>
      <c r="AD250" s="30"/>
      <c r="AE250" s="30">
        <f>+'[1]DEP-FINAL'!K247</f>
        <v>0</v>
      </c>
      <c r="AF250" s="30">
        <v>0</v>
      </c>
      <c r="AG250" s="30">
        <f t="shared" si="23"/>
        <v>0</v>
      </c>
      <c r="AH250" s="30">
        <v>0</v>
      </c>
      <c r="AI250" s="30" t="str">
        <f>+'[1]DEP-FINAL'!G247</f>
        <v>NO RADICADO - TERMINOS DE TIEMPOS VENCIDOS</v>
      </c>
      <c r="AJ250" s="32"/>
      <c r="AK250" s="33"/>
    </row>
    <row r="251" spans="1:37" s="34" customFormat="1" x14ac:dyDescent="0.25">
      <c r="A251" s="23">
        <v>1</v>
      </c>
      <c r="B251" s="24" t="s">
        <v>44</v>
      </c>
      <c r="C251" s="23" t="str">
        <f>+'[1]DEP-FINAL'!A248</f>
        <v>2-IMI-0000436744</v>
      </c>
      <c r="D251" s="23" t="str">
        <f>+'[1]DEP-FINAL'!B248</f>
        <v>2-IMI-0000436744</v>
      </c>
      <c r="E251" s="25">
        <f>+'[1]DEP-FINAL'!C248</f>
        <v>42580</v>
      </c>
      <c r="F251" s="26">
        <f>+IF('[1]DEP-FINAL'!D248&gt;1,'[1]DEP-FINAL'!D248," ")</f>
        <v>42580</v>
      </c>
      <c r="G251" s="27">
        <f>'[1]DEP-FINAL'!F248</f>
        <v>1199822</v>
      </c>
      <c r="H251" s="28">
        <v>0</v>
      </c>
      <c r="I251" s="28">
        <f>+'[1]DEP-FINAL'!M248+'[1]DEP-FINAL'!N248</f>
        <v>0</v>
      </c>
      <c r="J251" s="28">
        <f>+'[1]DEP-FINAL'!R248</f>
        <v>0</v>
      </c>
      <c r="K251" s="29">
        <f>+'[1]DEP-FINAL'!P248+'[1]DEP-FINAL'!Q248</f>
        <v>0</v>
      </c>
      <c r="L251" s="28">
        <v>0</v>
      </c>
      <c r="M251" s="28">
        <v>0</v>
      </c>
      <c r="N251" s="28">
        <f t="shared" si="18"/>
        <v>0</v>
      </c>
      <c r="O251" s="28">
        <f t="shared" si="19"/>
        <v>1199822</v>
      </c>
      <c r="P251" s="24">
        <f>IF('[1]DEP-FINAL'!H248&gt;1,0,'[1]DEP-FINAL'!B248)</f>
        <v>0</v>
      </c>
      <c r="Q251" s="30">
        <f t="shared" si="20"/>
        <v>0</v>
      </c>
      <c r="R251" s="31">
        <f t="shared" si="21"/>
        <v>1199822</v>
      </c>
      <c r="S251" s="31">
        <f>+'[1]DEP-FINAL'!J248</f>
        <v>0</v>
      </c>
      <c r="T251" s="23" t="s">
        <v>45</v>
      </c>
      <c r="U251" s="31">
        <f>+'[1]DEP-FINAL'!I248</f>
        <v>0</v>
      </c>
      <c r="V251" s="30"/>
      <c r="W251" s="23" t="s">
        <v>45</v>
      </c>
      <c r="X251" s="31">
        <f>+'[1]DEP-FINAL'!K248+'[1]DEP-FINAL'!L248</f>
        <v>0</v>
      </c>
      <c r="Y251" s="23" t="s">
        <v>45</v>
      </c>
      <c r="Z251" s="31">
        <f t="shared" si="22"/>
        <v>0</v>
      </c>
      <c r="AA251" s="31"/>
      <c r="AB251" s="31">
        <v>0</v>
      </c>
      <c r="AC251" s="31">
        <v>0</v>
      </c>
      <c r="AD251" s="30"/>
      <c r="AE251" s="30">
        <f>+'[1]DEP-FINAL'!K248</f>
        <v>0</v>
      </c>
      <c r="AF251" s="30">
        <v>0</v>
      </c>
      <c r="AG251" s="30">
        <f t="shared" si="23"/>
        <v>0</v>
      </c>
      <c r="AH251" s="30">
        <v>0</v>
      </c>
      <c r="AI251" s="30" t="str">
        <f>+'[1]DEP-FINAL'!G248</f>
        <v>NO RADICADO - TERMINOS DE TIEMPOS VENCIDOS</v>
      </c>
      <c r="AJ251" s="32"/>
      <c r="AK251" s="33"/>
    </row>
    <row r="252" spans="1:37" s="34" customFormat="1" x14ac:dyDescent="0.25">
      <c r="A252" s="23">
        <v>1</v>
      </c>
      <c r="B252" s="24" t="s">
        <v>44</v>
      </c>
      <c r="C252" s="23" t="str">
        <f>+'[1]DEP-FINAL'!A249</f>
        <v>4-000J0000115644</v>
      </c>
      <c r="D252" s="23" t="str">
        <f>+'[1]DEP-FINAL'!B249</f>
        <v>4-000J0000115644</v>
      </c>
      <c r="E252" s="25">
        <f>+'[1]DEP-FINAL'!C249</f>
        <v>42580</v>
      </c>
      <c r="F252" s="26">
        <f>+IF('[1]DEP-FINAL'!D249&gt;1,'[1]DEP-FINAL'!D249," ")</f>
        <v>42580</v>
      </c>
      <c r="G252" s="27">
        <f>'[1]DEP-FINAL'!F249</f>
        <v>1214271</v>
      </c>
      <c r="H252" s="28">
        <v>0</v>
      </c>
      <c r="I252" s="28">
        <f>+'[1]DEP-FINAL'!M249+'[1]DEP-FINAL'!N249</f>
        <v>0</v>
      </c>
      <c r="J252" s="28">
        <f>+'[1]DEP-FINAL'!R249</f>
        <v>0</v>
      </c>
      <c r="K252" s="29">
        <f>+'[1]DEP-FINAL'!P249+'[1]DEP-FINAL'!Q249</f>
        <v>0</v>
      </c>
      <c r="L252" s="28">
        <v>0</v>
      </c>
      <c r="M252" s="28">
        <v>0</v>
      </c>
      <c r="N252" s="28">
        <f t="shared" si="18"/>
        <v>0</v>
      </c>
      <c r="O252" s="28">
        <f t="shared" si="19"/>
        <v>1214271</v>
      </c>
      <c r="P252" s="24">
        <f>IF('[1]DEP-FINAL'!H249&gt;1,0,'[1]DEP-FINAL'!B249)</f>
        <v>0</v>
      </c>
      <c r="Q252" s="30">
        <f t="shared" si="20"/>
        <v>0</v>
      </c>
      <c r="R252" s="31">
        <f t="shared" si="21"/>
        <v>1214271</v>
      </c>
      <c r="S252" s="31">
        <f>+'[1]DEP-FINAL'!J249</f>
        <v>0</v>
      </c>
      <c r="T252" s="23" t="s">
        <v>45</v>
      </c>
      <c r="U252" s="31">
        <f>+'[1]DEP-FINAL'!I249</f>
        <v>0</v>
      </c>
      <c r="V252" s="30"/>
      <c r="W252" s="23" t="s">
        <v>45</v>
      </c>
      <c r="X252" s="31">
        <f>+'[1]DEP-FINAL'!K249+'[1]DEP-FINAL'!L249</f>
        <v>0</v>
      </c>
      <c r="Y252" s="23" t="s">
        <v>45</v>
      </c>
      <c r="Z252" s="31">
        <f t="shared" si="22"/>
        <v>0</v>
      </c>
      <c r="AA252" s="31"/>
      <c r="AB252" s="31">
        <v>0</v>
      </c>
      <c r="AC252" s="31">
        <v>0</v>
      </c>
      <c r="AD252" s="30"/>
      <c r="AE252" s="30">
        <f>+'[1]DEP-FINAL'!K249</f>
        <v>0</v>
      </c>
      <c r="AF252" s="30">
        <v>0</v>
      </c>
      <c r="AG252" s="30">
        <f t="shared" si="23"/>
        <v>0</v>
      </c>
      <c r="AH252" s="30">
        <v>0</v>
      </c>
      <c r="AI252" s="30" t="str">
        <f>+'[1]DEP-FINAL'!G249</f>
        <v>NO RADICADO - TERMINOS DE TIEMPOS VENCIDOS</v>
      </c>
      <c r="AJ252" s="32"/>
      <c r="AK252" s="33"/>
    </row>
    <row r="253" spans="1:37" s="34" customFormat="1" x14ac:dyDescent="0.25">
      <c r="A253" s="23">
        <v>1</v>
      </c>
      <c r="B253" s="24" t="s">
        <v>44</v>
      </c>
      <c r="C253" s="23" t="str">
        <f>+'[1]DEP-FINAL'!A250</f>
        <v>4-000O0000164144</v>
      </c>
      <c r="D253" s="23" t="str">
        <f>+'[1]DEP-FINAL'!B250</f>
        <v>4-000O0000164144</v>
      </c>
      <c r="E253" s="25">
        <f>+'[1]DEP-FINAL'!C250</f>
        <v>42580</v>
      </c>
      <c r="F253" s="26">
        <f>+IF('[1]DEP-FINAL'!D250&gt;1,'[1]DEP-FINAL'!D250," ")</f>
        <v>42580</v>
      </c>
      <c r="G253" s="27">
        <f>'[1]DEP-FINAL'!F250</f>
        <v>104611</v>
      </c>
      <c r="H253" s="28">
        <v>0</v>
      </c>
      <c r="I253" s="28">
        <f>+'[1]DEP-FINAL'!M250+'[1]DEP-FINAL'!N250</f>
        <v>0</v>
      </c>
      <c r="J253" s="28">
        <f>+'[1]DEP-FINAL'!R250</f>
        <v>0</v>
      </c>
      <c r="K253" s="29">
        <f>+'[1]DEP-FINAL'!P250+'[1]DEP-FINAL'!Q250</f>
        <v>0</v>
      </c>
      <c r="L253" s="28">
        <v>0</v>
      </c>
      <c r="M253" s="28">
        <v>0</v>
      </c>
      <c r="N253" s="28">
        <f t="shared" si="18"/>
        <v>0</v>
      </c>
      <c r="O253" s="28">
        <f t="shared" si="19"/>
        <v>104611</v>
      </c>
      <c r="P253" s="24">
        <f>IF('[1]DEP-FINAL'!H250&gt;1,0,'[1]DEP-FINAL'!B250)</f>
        <v>0</v>
      </c>
      <c r="Q253" s="30">
        <f t="shared" si="20"/>
        <v>0</v>
      </c>
      <c r="R253" s="31">
        <f t="shared" si="21"/>
        <v>104611</v>
      </c>
      <c r="S253" s="31">
        <f>+'[1]DEP-FINAL'!J250</f>
        <v>0</v>
      </c>
      <c r="T253" s="23" t="s">
        <v>45</v>
      </c>
      <c r="U253" s="31">
        <f>+'[1]DEP-FINAL'!I250</f>
        <v>0</v>
      </c>
      <c r="V253" s="30"/>
      <c r="W253" s="23" t="s">
        <v>45</v>
      </c>
      <c r="X253" s="31">
        <f>+'[1]DEP-FINAL'!K250+'[1]DEP-FINAL'!L250</f>
        <v>0</v>
      </c>
      <c r="Y253" s="23" t="s">
        <v>45</v>
      </c>
      <c r="Z253" s="31">
        <f t="shared" si="22"/>
        <v>0</v>
      </c>
      <c r="AA253" s="31"/>
      <c r="AB253" s="31">
        <v>0</v>
      </c>
      <c r="AC253" s="31">
        <v>0</v>
      </c>
      <c r="AD253" s="30"/>
      <c r="AE253" s="30">
        <f>+'[1]DEP-FINAL'!K250</f>
        <v>0</v>
      </c>
      <c r="AF253" s="30">
        <v>0</v>
      </c>
      <c r="AG253" s="30">
        <f t="shared" si="23"/>
        <v>0</v>
      </c>
      <c r="AH253" s="30">
        <v>0</v>
      </c>
      <c r="AI253" s="30" t="str">
        <f>+'[1]DEP-FINAL'!G250</f>
        <v>NO RADICADO - TERMINOS DE TIEMPOS VENCIDOS</v>
      </c>
      <c r="AJ253" s="32"/>
      <c r="AK253" s="33"/>
    </row>
    <row r="254" spans="1:37" s="34" customFormat="1" x14ac:dyDescent="0.25">
      <c r="A254" s="23">
        <v>1</v>
      </c>
      <c r="B254" s="24" t="s">
        <v>44</v>
      </c>
      <c r="C254" s="23" t="str">
        <f>+'[1]DEP-FINAL'!A251</f>
        <v>2-HLV-0001859466</v>
      </c>
      <c r="D254" s="23" t="str">
        <f>+'[1]DEP-FINAL'!B251</f>
        <v>2-HLV-0001859466</v>
      </c>
      <c r="E254" s="25">
        <f>+'[1]DEP-FINAL'!C251</f>
        <v>42582</v>
      </c>
      <c r="F254" s="26">
        <f>+IF('[1]DEP-FINAL'!D251&gt;1,'[1]DEP-FINAL'!D251," ")</f>
        <v>42582</v>
      </c>
      <c r="G254" s="27">
        <f>'[1]DEP-FINAL'!F251</f>
        <v>11800</v>
      </c>
      <c r="H254" s="28">
        <v>0</v>
      </c>
      <c r="I254" s="28">
        <f>+'[1]DEP-FINAL'!M251+'[1]DEP-FINAL'!N251</f>
        <v>0</v>
      </c>
      <c r="J254" s="28">
        <f>+'[1]DEP-FINAL'!R251</f>
        <v>0</v>
      </c>
      <c r="K254" s="29">
        <f>+'[1]DEP-FINAL'!P251+'[1]DEP-FINAL'!Q251</f>
        <v>0</v>
      </c>
      <c r="L254" s="28">
        <v>0</v>
      </c>
      <c r="M254" s="28">
        <v>0</v>
      </c>
      <c r="N254" s="28">
        <f t="shared" si="18"/>
        <v>0</v>
      </c>
      <c r="O254" s="28">
        <f t="shared" si="19"/>
        <v>11800</v>
      </c>
      <c r="P254" s="24">
        <f>IF('[1]DEP-FINAL'!H251&gt;1,0,'[1]DEP-FINAL'!B251)</f>
        <v>0</v>
      </c>
      <c r="Q254" s="30">
        <f t="shared" si="20"/>
        <v>0</v>
      </c>
      <c r="R254" s="31">
        <f t="shared" si="21"/>
        <v>11800</v>
      </c>
      <c r="S254" s="31">
        <f>+'[1]DEP-FINAL'!J251</f>
        <v>0</v>
      </c>
      <c r="T254" s="23" t="s">
        <v>45</v>
      </c>
      <c r="U254" s="31">
        <f>+'[1]DEP-FINAL'!I251</f>
        <v>0</v>
      </c>
      <c r="V254" s="30"/>
      <c r="W254" s="23" t="s">
        <v>45</v>
      </c>
      <c r="X254" s="31">
        <f>+'[1]DEP-FINAL'!K251+'[1]DEP-FINAL'!L251</f>
        <v>0</v>
      </c>
      <c r="Y254" s="23" t="s">
        <v>45</v>
      </c>
      <c r="Z254" s="31">
        <f t="shared" si="22"/>
        <v>0</v>
      </c>
      <c r="AA254" s="31"/>
      <c r="AB254" s="31">
        <v>0</v>
      </c>
      <c r="AC254" s="31">
        <v>0</v>
      </c>
      <c r="AD254" s="30"/>
      <c r="AE254" s="30">
        <f>+'[1]DEP-FINAL'!K251</f>
        <v>0</v>
      </c>
      <c r="AF254" s="30">
        <v>0</v>
      </c>
      <c r="AG254" s="30">
        <f t="shared" si="23"/>
        <v>0</v>
      </c>
      <c r="AH254" s="30">
        <v>0</v>
      </c>
      <c r="AI254" s="30" t="str">
        <f>+'[1]DEP-FINAL'!G251</f>
        <v>NO RADICADO - TERMINOS DE TIEMPOS VENCIDOS</v>
      </c>
      <c r="AJ254" s="32"/>
      <c r="AK254" s="33"/>
    </row>
    <row r="255" spans="1:37" s="34" customFormat="1" x14ac:dyDescent="0.25">
      <c r="A255" s="23">
        <v>1</v>
      </c>
      <c r="B255" s="24" t="s">
        <v>44</v>
      </c>
      <c r="C255" s="23" t="str">
        <f>+'[1]DEP-FINAL'!A252</f>
        <v>2-IMI-0000436986</v>
      </c>
      <c r="D255" s="23" t="str">
        <f>+'[1]DEP-FINAL'!B252</f>
        <v>2-IMI-0000436986</v>
      </c>
      <c r="E255" s="25">
        <f>+'[1]DEP-FINAL'!C252</f>
        <v>42582</v>
      </c>
      <c r="F255" s="26">
        <f>+IF('[1]DEP-FINAL'!D252&gt;1,'[1]DEP-FINAL'!D252," ")</f>
        <v>42582</v>
      </c>
      <c r="G255" s="27">
        <f>'[1]DEP-FINAL'!F252</f>
        <v>2660461</v>
      </c>
      <c r="H255" s="28">
        <v>0</v>
      </c>
      <c r="I255" s="28">
        <f>+'[1]DEP-FINAL'!M252+'[1]DEP-FINAL'!N252</f>
        <v>0</v>
      </c>
      <c r="J255" s="28">
        <f>+'[1]DEP-FINAL'!R252</f>
        <v>0</v>
      </c>
      <c r="K255" s="29">
        <f>+'[1]DEP-FINAL'!P252+'[1]DEP-FINAL'!Q252</f>
        <v>0</v>
      </c>
      <c r="L255" s="28">
        <v>0</v>
      </c>
      <c r="M255" s="28">
        <v>0</v>
      </c>
      <c r="N255" s="28">
        <f t="shared" si="18"/>
        <v>0</v>
      </c>
      <c r="O255" s="28">
        <f t="shared" si="19"/>
        <v>2660461</v>
      </c>
      <c r="P255" s="24">
        <f>IF('[1]DEP-FINAL'!H252&gt;1,0,'[1]DEP-FINAL'!B252)</f>
        <v>0</v>
      </c>
      <c r="Q255" s="30">
        <f t="shared" si="20"/>
        <v>0</v>
      </c>
      <c r="R255" s="31">
        <f t="shared" si="21"/>
        <v>2660461</v>
      </c>
      <c r="S255" s="31">
        <f>+'[1]DEP-FINAL'!J252</f>
        <v>0</v>
      </c>
      <c r="T255" s="23" t="s">
        <v>45</v>
      </c>
      <c r="U255" s="31">
        <f>+'[1]DEP-FINAL'!I252</f>
        <v>0</v>
      </c>
      <c r="V255" s="30"/>
      <c r="W255" s="23" t="s">
        <v>45</v>
      </c>
      <c r="X255" s="31">
        <f>+'[1]DEP-FINAL'!K252+'[1]DEP-FINAL'!L252</f>
        <v>0</v>
      </c>
      <c r="Y255" s="23" t="s">
        <v>45</v>
      </c>
      <c r="Z255" s="31">
        <f t="shared" si="22"/>
        <v>0</v>
      </c>
      <c r="AA255" s="31"/>
      <c r="AB255" s="31">
        <v>0</v>
      </c>
      <c r="AC255" s="31">
        <v>0</v>
      </c>
      <c r="AD255" s="30"/>
      <c r="AE255" s="30">
        <f>+'[1]DEP-FINAL'!K252</f>
        <v>0</v>
      </c>
      <c r="AF255" s="30">
        <v>0</v>
      </c>
      <c r="AG255" s="30">
        <f t="shared" si="23"/>
        <v>0</v>
      </c>
      <c r="AH255" s="30">
        <v>0</v>
      </c>
      <c r="AI255" s="30" t="str">
        <f>+'[1]DEP-FINAL'!G252</f>
        <v>NO RADICADO - TERMINOS DE TIEMPOS VENCIDOS</v>
      </c>
      <c r="AJ255" s="32"/>
      <c r="AK255" s="33"/>
    </row>
    <row r="256" spans="1:37" s="34" customFormat="1" x14ac:dyDescent="0.25">
      <c r="A256" s="23">
        <v>1</v>
      </c>
      <c r="B256" s="24" t="s">
        <v>44</v>
      </c>
      <c r="C256" s="23" t="str">
        <f>+'[1]DEP-FINAL'!A253</f>
        <v>SCO0000101480</v>
      </c>
      <c r="D256" s="23" t="str">
        <f>+'[1]DEP-FINAL'!B253</f>
        <v>SCO0000101480</v>
      </c>
      <c r="E256" s="25">
        <f>+'[1]DEP-FINAL'!C253</f>
        <v>42611.316412037035</v>
      </c>
      <c r="F256" s="26">
        <f>+IF('[1]DEP-FINAL'!D253&gt;1,'[1]DEP-FINAL'!D253," ")</f>
        <v>42611.316412037035</v>
      </c>
      <c r="G256" s="27">
        <f>'[1]DEP-FINAL'!F253</f>
        <v>198090</v>
      </c>
      <c r="H256" s="28">
        <v>0</v>
      </c>
      <c r="I256" s="28">
        <f>+'[1]DEP-FINAL'!M253+'[1]DEP-FINAL'!N253</f>
        <v>0</v>
      </c>
      <c r="J256" s="28">
        <f>+'[1]DEP-FINAL'!R253</f>
        <v>0</v>
      </c>
      <c r="K256" s="29">
        <f>+'[1]DEP-FINAL'!P253+'[1]DEP-FINAL'!Q253</f>
        <v>0</v>
      </c>
      <c r="L256" s="28">
        <v>0</v>
      </c>
      <c r="M256" s="28">
        <v>0</v>
      </c>
      <c r="N256" s="28">
        <f t="shared" si="18"/>
        <v>0</v>
      </c>
      <c r="O256" s="28">
        <f t="shared" si="19"/>
        <v>198090</v>
      </c>
      <c r="P256" s="24" t="str">
        <f>IF('[1]DEP-FINAL'!H253&gt;1,0,'[1]DEP-FINAL'!B253)</f>
        <v>SCO0000101480</v>
      </c>
      <c r="Q256" s="30">
        <f t="shared" si="20"/>
        <v>198090</v>
      </c>
      <c r="R256" s="31">
        <f t="shared" si="21"/>
        <v>0</v>
      </c>
      <c r="S256" s="31">
        <f>+'[1]DEP-FINAL'!J253</f>
        <v>198090</v>
      </c>
      <c r="T256" s="23" t="s">
        <v>45</v>
      </c>
      <c r="U256" s="31">
        <f>+'[1]DEP-FINAL'!I253</f>
        <v>0</v>
      </c>
      <c r="V256" s="30"/>
      <c r="W256" s="23" t="s">
        <v>45</v>
      </c>
      <c r="X256" s="31">
        <f>+'[1]DEP-FINAL'!K253+'[1]DEP-FINAL'!L253</f>
        <v>0</v>
      </c>
      <c r="Y256" s="23" t="s">
        <v>45</v>
      </c>
      <c r="Z256" s="31">
        <f t="shared" si="22"/>
        <v>0</v>
      </c>
      <c r="AA256" s="31"/>
      <c r="AB256" s="31">
        <v>0</v>
      </c>
      <c r="AC256" s="31">
        <v>0</v>
      </c>
      <c r="AD256" s="30"/>
      <c r="AE256" s="30">
        <f>+'[1]DEP-FINAL'!K253</f>
        <v>0</v>
      </c>
      <c r="AF256" s="30">
        <v>0</v>
      </c>
      <c r="AG256" s="30">
        <f t="shared" si="23"/>
        <v>0</v>
      </c>
      <c r="AH256" s="30">
        <v>0</v>
      </c>
      <c r="AI256" s="30" t="str">
        <f>+'[1]DEP-FINAL'!G253</f>
        <v>DEVUELTAS</v>
      </c>
      <c r="AJ256" s="32"/>
      <c r="AK256" s="33"/>
    </row>
    <row r="257" spans="1:37" s="34" customFormat="1" x14ac:dyDescent="0.25">
      <c r="A257" s="23">
        <v>1</v>
      </c>
      <c r="B257" s="24" t="s">
        <v>44</v>
      </c>
      <c r="C257" s="23" t="str">
        <f>+'[1]DEP-FINAL'!A254</f>
        <v>SCO0003327639</v>
      </c>
      <c r="D257" s="23">
        <f>+'[1]DEP-FINAL'!B254</f>
        <v>3327639</v>
      </c>
      <c r="E257" s="25">
        <f>+'[1]DEP-FINAL'!C254</f>
        <v>43312</v>
      </c>
      <c r="F257" s="26">
        <f>+IF('[1]DEP-FINAL'!D254&gt;1,'[1]DEP-FINAL'!D254," ")</f>
        <v>43312</v>
      </c>
      <c r="G257" s="27">
        <f>'[1]DEP-FINAL'!F254</f>
        <v>100576</v>
      </c>
      <c r="H257" s="28">
        <v>0</v>
      </c>
      <c r="I257" s="28">
        <f>+'[1]DEP-FINAL'!M254+'[1]DEP-FINAL'!N254</f>
        <v>0</v>
      </c>
      <c r="J257" s="28">
        <f>+'[1]DEP-FINAL'!R254</f>
        <v>0</v>
      </c>
      <c r="K257" s="29">
        <f>+'[1]DEP-FINAL'!P254+'[1]DEP-FINAL'!Q254</f>
        <v>0</v>
      </c>
      <c r="L257" s="28">
        <v>0</v>
      </c>
      <c r="M257" s="28">
        <v>0</v>
      </c>
      <c r="N257" s="28">
        <f t="shared" si="18"/>
        <v>0</v>
      </c>
      <c r="O257" s="28">
        <f t="shared" si="19"/>
        <v>100576</v>
      </c>
      <c r="P257" s="24">
        <f>IF('[1]DEP-FINAL'!H254&gt;1,0,'[1]DEP-FINAL'!B254)</f>
        <v>3327639</v>
      </c>
      <c r="Q257" s="30">
        <f t="shared" si="20"/>
        <v>100576</v>
      </c>
      <c r="R257" s="31">
        <f t="shared" si="21"/>
        <v>0</v>
      </c>
      <c r="S257" s="31">
        <f>+'[1]DEP-FINAL'!J254</f>
        <v>0</v>
      </c>
      <c r="T257" s="23" t="s">
        <v>45</v>
      </c>
      <c r="U257" s="31">
        <f>+'[1]DEP-FINAL'!I254</f>
        <v>0</v>
      </c>
      <c r="V257" s="30"/>
      <c r="W257" s="23" t="s">
        <v>45</v>
      </c>
      <c r="X257" s="31">
        <f>+'[1]DEP-FINAL'!K254+'[1]DEP-FINAL'!L254</f>
        <v>0</v>
      </c>
      <c r="Y257" s="23" t="s">
        <v>45</v>
      </c>
      <c r="Z257" s="31">
        <f t="shared" si="22"/>
        <v>0</v>
      </c>
      <c r="AA257" s="31"/>
      <c r="AB257" s="31">
        <v>0</v>
      </c>
      <c r="AC257" s="31">
        <v>0</v>
      </c>
      <c r="AD257" s="30"/>
      <c r="AE257" s="30">
        <f>+'[1]DEP-FINAL'!K254</f>
        <v>0</v>
      </c>
      <c r="AF257" s="30">
        <v>0</v>
      </c>
      <c r="AG257" s="30">
        <f t="shared" si="23"/>
        <v>100576</v>
      </c>
      <c r="AH257" s="30">
        <v>0</v>
      </c>
      <c r="AI257" s="30" t="str">
        <f>+'[1]DEP-FINAL'!G254</f>
        <v>SALDO A FAVOR DEL PRESTADOR</v>
      </c>
      <c r="AJ257" s="32"/>
      <c r="AK257" s="33"/>
    </row>
    <row r="258" spans="1:37" s="34" customFormat="1" x14ac:dyDescent="0.25">
      <c r="A258" s="23">
        <v>1</v>
      </c>
      <c r="B258" s="24" t="s">
        <v>44</v>
      </c>
      <c r="C258" s="23" t="str">
        <f>+'[1]DEP-FINAL'!A255</f>
        <v>SCO0003838314</v>
      </c>
      <c r="D258" s="23">
        <f>+'[1]DEP-FINAL'!B255</f>
        <v>3838314</v>
      </c>
      <c r="E258" s="25">
        <f>+'[1]DEP-FINAL'!C255</f>
        <v>43419</v>
      </c>
      <c r="F258" s="26">
        <f>+IF('[1]DEP-FINAL'!D255&gt;1,'[1]DEP-FINAL'!D255," ")</f>
        <v>43419</v>
      </c>
      <c r="G258" s="27">
        <f>'[1]DEP-FINAL'!F255</f>
        <v>51300</v>
      </c>
      <c r="H258" s="28">
        <v>0</v>
      </c>
      <c r="I258" s="28">
        <f>+'[1]DEP-FINAL'!M255+'[1]DEP-FINAL'!N255</f>
        <v>0</v>
      </c>
      <c r="J258" s="28">
        <f>+'[1]DEP-FINAL'!R255</f>
        <v>0</v>
      </c>
      <c r="K258" s="29">
        <f>+'[1]DEP-FINAL'!P255+'[1]DEP-FINAL'!Q255</f>
        <v>0</v>
      </c>
      <c r="L258" s="28">
        <v>0</v>
      </c>
      <c r="M258" s="28">
        <v>0</v>
      </c>
      <c r="N258" s="28">
        <f t="shared" si="18"/>
        <v>0</v>
      </c>
      <c r="O258" s="28">
        <f t="shared" si="19"/>
        <v>51300</v>
      </c>
      <c r="P258" s="24">
        <f>IF('[1]DEP-FINAL'!H255&gt;1,0,'[1]DEP-FINAL'!B255)</f>
        <v>3838314</v>
      </c>
      <c r="Q258" s="30">
        <f t="shared" si="20"/>
        <v>51300</v>
      </c>
      <c r="R258" s="31">
        <f t="shared" si="21"/>
        <v>0</v>
      </c>
      <c r="S258" s="31">
        <f>+'[1]DEP-FINAL'!J255</f>
        <v>51300</v>
      </c>
      <c r="T258" s="23" t="s">
        <v>45</v>
      </c>
      <c r="U258" s="31">
        <f>+'[1]DEP-FINAL'!I255</f>
        <v>0</v>
      </c>
      <c r="V258" s="30"/>
      <c r="W258" s="23" t="s">
        <v>45</v>
      </c>
      <c r="X258" s="31">
        <f>+'[1]DEP-FINAL'!K255+'[1]DEP-FINAL'!L255</f>
        <v>0</v>
      </c>
      <c r="Y258" s="23" t="s">
        <v>45</v>
      </c>
      <c r="Z258" s="31">
        <f t="shared" si="22"/>
        <v>0</v>
      </c>
      <c r="AA258" s="31"/>
      <c r="AB258" s="31">
        <v>0</v>
      </c>
      <c r="AC258" s="31">
        <v>0</v>
      </c>
      <c r="AD258" s="30"/>
      <c r="AE258" s="30">
        <f>+'[1]DEP-FINAL'!K255</f>
        <v>0</v>
      </c>
      <c r="AF258" s="30">
        <v>0</v>
      </c>
      <c r="AG258" s="30">
        <f t="shared" si="23"/>
        <v>0</v>
      </c>
      <c r="AH258" s="30">
        <v>0</v>
      </c>
      <c r="AI258" s="30" t="str">
        <f>+'[1]DEP-FINAL'!G255</f>
        <v>DEVUELTAS</v>
      </c>
      <c r="AJ258" s="32"/>
      <c r="AK258" s="33"/>
    </row>
    <row r="259" spans="1:37" s="34" customFormat="1" x14ac:dyDescent="0.25">
      <c r="A259" s="23">
        <v>1</v>
      </c>
      <c r="B259" s="24" t="s">
        <v>44</v>
      </c>
      <c r="C259" s="23" t="str">
        <f>+'[1]DEP-FINAL'!A256</f>
        <v>SCO0006551452</v>
      </c>
      <c r="D259" s="23">
        <f>+'[1]DEP-FINAL'!B256</f>
        <v>6551452</v>
      </c>
      <c r="E259" s="25">
        <f>+'[1]DEP-FINAL'!C256</f>
        <v>44090</v>
      </c>
      <c r="F259" s="26">
        <f>+IF('[1]DEP-FINAL'!D256&gt;1,'[1]DEP-FINAL'!D256," ")</f>
        <v>44090</v>
      </c>
      <c r="G259" s="27">
        <f>'[1]DEP-FINAL'!F256</f>
        <v>217000</v>
      </c>
      <c r="H259" s="28">
        <v>0</v>
      </c>
      <c r="I259" s="28">
        <f>+'[1]DEP-FINAL'!M256+'[1]DEP-FINAL'!N256</f>
        <v>0</v>
      </c>
      <c r="J259" s="28">
        <f>+'[1]DEP-FINAL'!R256</f>
        <v>0</v>
      </c>
      <c r="K259" s="29">
        <f>+'[1]DEP-FINAL'!P256+'[1]DEP-FINAL'!Q256</f>
        <v>0</v>
      </c>
      <c r="L259" s="28">
        <v>0</v>
      </c>
      <c r="M259" s="28">
        <v>0</v>
      </c>
      <c r="N259" s="28">
        <f t="shared" si="18"/>
        <v>0</v>
      </c>
      <c r="O259" s="28">
        <f t="shared" si="19"/>
        <v>217000</v>
      </c>
      <c r="P259" s="24">
        <f>IF('[1]DEP-FINAL'!H256&gt;1,0,'[1]DEP-FINAL'!B256)</f>
        <v>0</v>
      </c>
      <c r="Q259" s="30">
        <f t="shared" si="20"/>
        <v>0</v>
      </c>
      <c r="R259" s="31">
        <f t="shared" si="21"/>
        <v>217000</v>
      </c>
      <c r="S259" s="31">
        <f>+'[1]DEP-FINAL'!J256</f>
        <v>0</v>
      </c>
      <c r="T259" s="23" t="s">
        <v>45</v>
      </c>
      <c r="U259" s="31">
        <f>+'[1]DEP-FINAL'!I256</f>
        <v>0</v>
      </c>
      <c r="V259" s="30"/>
      <c r="W259" s="23" t="s">
        <v>45</v>
      </c>
      <c r="X259" s="31">
        <f>+'[1]DEP-FINAL'!K256+'[1]DEP-FINAL'!L256</f>
        <v>0</v>
      </c>
      <c r="Y259" s="23" t="s">
        <v>45</v>
      </c>
      <c r="Z259" s="31">
        <f t="shared" si="22"/>
        <v>0</v>
      </c>
      <c r="AA259" s="31"/>
      <c r="AB259" s="31">
        <v>0</v>
      </c>
      <c r="AC259" s="31">
        <v>0</v>
      </c>
      <c r="AD259" s="30"/>
      <c r="AE259" s="30">
        <f>+'[1]DEP-FINAL'!K256</f>
        <v>0</v>
      </c>
      <c r="AF259" s="30">
        <v>0</v>
      </c>
      <c r="AG259" s="30">
        <f t="shared" si="23"/>
        <v>0</v>
      </c>
      <c r="AH259" s="30">
        <v>0</v>
      </c>
      <c r="AI259" s="30" t="str">
        <f>+'[1]DEP-FINAL'!G256</f>
        <v>NO RADICADA</v>
      </c>
      <c r="AJ259" s="32"/>
      <c r="AK259" s="33"/>
    </row>
    <row r="260" spans="1:37" s="34" customFormat="1" x14ac:dyDescent="0.25">
      <c r="A260" s="23">
        <v>1</v>
      </c>
      <c r="B260" s="24" t="s">
        <v>44</v>
      </c>
      <c r="C260" s="23" t="str">
        <f>+'[1]DEP-FINAL'!A257</f>
        <v>SCO0006561224</v>
      </c>
      <c r="D260" s="23">
        <f>+'[1]DEP-FINAL'!B257</f>
        <v>6561224</v>
      </c>
      <c r="E260" s="25">
        <f>+'[1]DEP-FINAL'!C257</f>
        <v>44093</v>
      </c>
      <c r="F260" s="26">
        <f>+IF('[1]DEP-FINAL'!D257&gt;1,'[1]DEP-FINAL'!D257," ")</f>
        <v>44093</v>
      </c>
      <c r="G260" s="27">
        <f>'[1]DEP-FINAL'!F257</f>
        <v>217000</v>
      </c>
      <c r="H260" s="28">
        <v>0</v>
      </c>
      <c r="I260" s="28">
        <f>+'[1]DEP-FINAL'!M257+'[1]DEP-FINAL'!N257</f>
        <v>0</v>
      </c>
      <c r="J260" s="28">
        <f>+'[1]DEP-FINAL'!R257</f>
        <v>0</v>
      </c>
      <c r="K260" s="29">
        <f>+'[1]DEP-FINAL'!P257+'[1]DEP-FINAL'!Q257</f>
        <v>0</v>
      </c>
      <c r="L260" s="28">
        <v>0</v>
      </c>
      <c r="M260" s="28">
        <v>0</v>
      </c>
      <c r="N260" s="28">
        <f t="shared" si="18"/>
        <v>0</v>
      </c>
      <c r="O260" s="28">
        <f t="shared" si="19"/>
        <v>217000</v>
      </c>
      <c r="P260" s="24">
        <f>IF('[1]DEP-FINAL'!H257&gt;1,0,'[1]DEP-FINAL'!B257)</f>
        <v>0</v>
      </c>
      <c r="Q260" s="30">
        <f t="shared" si="20"/>
        <v>0</v>
      </c>
      <c r="R260" s="31">
        <f t="shared" si="21"/>
        <v>217000</v>
      </c>
      <c r="S260" s="31">
        <f>+'[1]DEP-FINAL'!J257</f>
        <v>0</v>
      </c>
      <c r="T260" s="23" t="s">
        <v>45</v>
      </c>
      <c r="U260" s="31">
        <f>+'[1]DEP-FINAL'!I257</f>
        <v>0</v>
      </c>
      <c r="V260" s="30"/>
      <c r="W260" s="23" t="s">
        <v>45</v>
      </c>
      <c r="X260" s="31">
        <f>+'[1]DEP-FINAL'!K257+'[1]DEP-FINAL'!L257</f>
        <v>0</v>
      </c>
      <c r="Y260" s="23" t="s">
        <v>45</v>
      </c>
      <c r="Z260" s="31">
        <f t="shared" si="22"/>
        <v>0</v>
      </c>
      <c r="AA260" s="31"/>
      <c r="AB260" s="31">
        <v>0</v>
      </c>
      <c r="AC260" s="31">
        <v>0</v>
      </c>
      <c r="AD260" s="30"/>
      <c r="AE260" s="30">
        <f>+'[1]DEP-FINAL'!K257</f>
        <v>0</v>
      </c>
      <c r="AF260" s="30">
        <v>0</v>
      </c>
      <c r="AG260" s="30">
        <f t="shared" si="23"/>
        <v>0</v>
      </c>
      <c r="AH260" s="30">
        <v>0</v>
      </c>
      <c r="AI260" s="30" t="str">
        <f>+'[1]DEP-FINAL'!G257</f>
        <v>NO RADICADA</v>
      </c>
      <c r="AJ260" s="32"/>
      <c r="AK260" s="33"/>
    </row>
    <row r="261" spans="1:37" s="34" customFormat="1" x14ac:dyDescent="0.25">
      <c r="A261" s="23">
        <v>1</v>
      </c>
      <c r="B261" s="24" t="s">
        <v>44</v>
      </c>
      <c r="C261" s="23" t="str">
        <f>+'[1]DEP-FINAL'!A258</f>
        <v>SSCO0007031416</v>
      </c>
      <c r="D261" s="23">
        <f>+'[1]DEP-FINAL'!B258</f>
        <v>7031416</v>
      </c>
      <c r="E261" s="25">
        <f>+'[1]DEP-FINAL'!C258</f>
        <v>44235</v>
      </c>
      <c r="F261" s="26">
        <f>+IF('[1]DEP-FINAL'!D258&gt;1,'[1]DEP-FINAL'!D258," ")</f>
        <v>44235</v>
      </c>
      <c r="G261" s="27">
        <f>'[1]DEP-FINAL'!F258</f>
        <v>1785700</v>
      </c>
      <c r="H261" s="28">
        <v>0</v>
      </c>
      <c r="I261" s="28">
        <f>+'[1]DEP-FINAL'!M258+'[1]DEP-FINAL'!N258</f>
        <v>0</v>
      </c>
      <c r="J261" s="28">
        <f>+'[1]DEP-FINAL'!R258</f>
        <v>1785700</v>
      </c>
      <c r="K261" s="29">
        <f>+'[1]DEP-FINAL'!P258+'[1]DEP-FINAL'!Q258</f>
        <v>0</v>
      </c>
      <c r="L261" s="28">
        <v>0</v>
      </c>
      <c r="M261" s="28">
        <v>0</v>
      </c>
      <c r="N261" s="28">
        <f t="shared" si="18"/>
        <v>1785700</v>
      </c>
      <c r="O261" s="28">
        <f t="shared" si="19"/>
        <v>0</v>
      </c>
      <c r="P261" s="24">
        <f>IF('[1]DEP-FINAL'!H258&gt;1,0,'[1]DEP-FINAL'!B258)</f>
        <v>7031416</v>
      </c>
      <c r="Q261" s="30">
        <f t="shared" si="20"/>
        <v>1785700</v>
      </c>
      <c r="R261" s="31">
        <f t="shared" si="21"/>
        <v>0</v>
      </c>
      <c r="S261" s="31">
        <f>+'[1]DEP-FINAL'!J258</f>
        <v>0</v>
      </c>
      <c r="T261" s="23" t="s">
        <v>45</v>
      </c>
      <c r="U261" s="31">
        <f>+'[1]DEP-FINAL'!I258</f>
        <v>0</v>
      </c>
      <c r="V261" s="30"/>
      <c r="W261" s="23" t="s">
        <v>45</v>
      </c>
      <c r="X261" s="31">
        <f>+'[1]DEP-FINAL'!K258+'[1]DEP-FINAL'!L258</f>
        <v>0</v>
      </c>
      <c r="Y261" s="23" t="s">
        <v>45</v>
      </c>
      <c r="Z261" s="31">
        <f t="shared" si="22"/>
        <v>0</v>
      </c>
      <c r="AA261" s="31"/>
      <c r="AB261" s="31">
        <v>0</v>
      </c>
      <c r="AC261" s="31">
        <v>0</v>
      </c>
      <c r="AD261" s="30"/>
      <c r="AE261" s="30">
        <f>+'[1]DEP-FINAL'!K258</f>
        <v>0</v>
      </c>
      <c r="AF261" s="30">
        <v>0</v>
      </c>
      <c r="AG261" s="30">
        <f t="shared" si="23"/>
        <v>0</v>
      </c>
      <c r="AH261" s="30">
        <v>0</v>
      </c>
      <c r="AI261" s="30" t="str">
        <f>+'[1]DEP-FINAL'!G258</f>
        <v>CANCELADA</v>
      </c>
      <c r="AJ261" s="32"/>
      <c r="AK261" s="33"/>
    </row>
    <row r="262" spans="1:37" s="34" customFormat="1" x14ac:dyDescent="0.25">
      <c r="A262" s="23">
        <v>1</v>
      </c>
      <c r="B262" s="24" t="s">
        <v>44</v>
      </c>
      <c r="C262" s="23" t="str">
        <f>+'[1]DEP-FINAL'!A259</f>
        <v>SSCO0007032697</v>
      </c>
      <c r="D262" s="23">
        <f>+'[1]DEP-FINAL'!B259</f>
        <v>7032697</v>
      </c>
      <c r="E262" s="25">
        <f>+'[1]DEP-FINAL'!C259</f>
        <v>44239</v>
      </c>
      <c r="F262" s="26">
        <f>+IF('[1]DEP-FINAL'!D259&gt;1,'[1]DEP-FINAL'!D259," ")</f>
        <v>44239</v>
      </c>
      <c r="G262" s="27">
        <f>'[1]DEP-FINAL'!F259</f>
        <v>779864</v>
      </c>
      <c r="H262" s="28">
        <v>0</v>
      </c>
      <c r="I262" s="28">
        <f>+'[1]DEP-FINAL'!M259+'[1]DEP-FINAL'!N259</f>
        <v>0</v>
      </c>
      <c r="J262" s="28">
        <f>+'[1]DEP-FINAL'!R259</f>
        <v>779864</v>
      </c>
      <c r="K262" s="29">
        <f>+'[1]DEP-FINAL'!P259+'[1]DEP-FINAL'!Q259</f>
        <v>0</v>
      </c>
      <c r="L262" s="28">
        <v>0</v>
      </c>
      <c r="M262" s="28">
        <v>0</v>
      </c>
      <c r="N262" s="28">
        <f t="shared" si="18"/>
        <v>779864</v>
      </c>
      <c r="O262" s="28">
        <f t="shared" si="19"/>
        <v>0</v>
      </c>
      <c r="P262" s="24">
        <f>IF('[1]DEP-FINAL'!H259&gt;1,0,'[1]DEP-FINAL'!B259)</f>
        <v>7032697</v>
      </c>
      <c r="Q262" s="30">
        <f t="shared" si="20"/>
        <v>779864</v>
      </c>
      <c r="R262" s="31">
        <f t="shared" si="21"/>
        <v>0</v>
      </c>
      <c r="S262" s="31">
        <f>+'[1]DEP-FINAL'!J259</f>
        <v>0</v>
      </c>
      <c r="T262" s="23" t="s">
        <v>45</v>
      </c>
      <c r="U262" s="31">
        <f>+'[1]DEP-FINAL'!I259</f>
        <v>0</v>
      </c>
      <c r="V262" s="30"/>
      <c r="W262" s="23" t="s">
        <v>45</v>
      </c>
      <c r="X262" s="31">
        <f>+'[1]DEP-FINAL'!K259+'[1]DEP-FINAL'!L259</f>
        <v>0</v>
      </c>
      <c r="Y262" s="23" t="s">
        <v>45</v>
      </c>
      <c r="Z262" s="31">
        <f t="shared" si="22"/>
        <v>0</v>
      </c>
      <c r="AA262" s="31"/>
      <c r="AB262" s="31">
        <v>0</v>
      </c>
      <c r="AC262" s="31">
        <v>0</v>
      </c>
      <c r="AD262" s="30"/>
      <c r="AE262" s="30">
        <f>+'[1]DEP-FINAL'!K259</f>
        <v>0</v>
      </c>
      <c r="AF262" s="30">
        <v>0</v>
      </c>
      <c r="AG262" s="30">
        <f t="shared" si="23"/>
        <v>0</v>
      </c>
      <c r="AH262" s="30">
        <v>0</v>
      </c>
      <c r="AI262" s="30" t="str">
        <f>+'[1]DEP-FINAL'!G259</f>
        <v>CANCELADA</v>
      </c>
      <c r="AJ262" s="32"/>
      <c r="AK262" s="33"/>
    </row>
    <row r="263" spans="1:37" s="34" customFormat="1" x14ac:dyDescent="0.25">
      <c r="A263" s="23">
        <v>1</v>
      </c>
      <c r="B263" s="24" t="s">
        <v>44</v>
      </c>
      <c r="C263" s="23" t="str">
        <f>+'[1]DEP-FINAL'!A260</f>
        <v>SSCO0007034306</v>
      </c>
      <c r="D263" s="23">
        <f>+'[1]DEP-FINAL'!B260</f>
        <v>7034306</v>
      </c>
      <c r="E263" s="25">
        <f>+'[1]DEP-FINAL'!C260</f>
        <v>44246</v>
      </c>
      <c r="F263" s="26">
        <f>+IF('[1]DEP-FINAL'!D260&gt;1,'[1]DEP-FINAL'!D260," ")</f>
        <v>44246</v>
      </c>
      <c r="G263" s="27">
        <f>'[1]DEP-FINAL'!F260</f>
        <v>334791</v>
      </c>
      <c r="H263" s="28">
        <v>0</v>
      </c>
      <c r="I263" s="28">
        <f>+'[1]DEP-FINAL'!M260+'[1]DEP-FINAL'!N260</f>
        <v>0</v>
      </c>
      <c r="J263" s="28">
        <f>+'[1]DEP-FINAL'!R260</f>
        <v>334791</v>
      </c>
      <c r="K263" s="29">
        <f>+'[1]DEP-FINAL'!P260+'[1]DEP-FINAL'!Q260</f>
        <v>0</v>
      </c>
      <c r="L263" s="28">
        <v>0</v>
      </c>
      <c r="M263" s="28">
        <v>0</v>
      </c>
      <c r="N263" s="28">
        <f t="shared" si="18"/>
        <v>334791</v>
      </c>
      <c r="O263" s="28">
        <f t="shared" si="19"/>
        <v>0</v>
      </c>
      <c r="P263" s="24">
        <f>IF('[1]DEP-FINAL'!H260&gt;1,0,'[1]DEP-FINAL'!B260)</f>
        <v>7034306</v>
      </c>
      <c r="Q263" s="30">
        <f t="shared" si="20"/>
        <v>334791</v>
      </c>
      <c r="R263" s="31">
        <f t="shared" si="21"/>
        <v>0</v>
      </c>
      <c r="S263" s="31">
        <f>+'[1]DEP-FINAL'!J260</f>
        <v>0</v>
      </c>
      <c r="T263" s="23" t="s">
        <v>45</v>
      </c>
      <c r="U263" s="31">
        <f>+'[1]DEP-FINAL'!I260</f>
        <v>0</v>
      </c>
      <c r="V263" s="30"/>
      <c r="W263" s="23" t="s">
        <v>45</v>
      </c>
      <c r="X263" s="31">
        <f>+'[1]DEP-FINAL'!K260+'[1]DEP-FINAL'!L260</f>
        <v>0</v>
      </c>
      <c r="Y263" s="23" t="s">
        <v>45</v>
      </c>
      <c r="Z263" s="31">
        <f t="shared" si="22"/>
        <v>0</v>
      </c>
      <c r="AA263" s="31"/>
      <c r="AB263" s="31">
        <v>0</v>
      </c>
      <c r="AC263" s="31">
        <v>0</v>
      </c>
      <c r="AD263" s="30"/>
      <c r="AE263" s="30">
        <f>+'[1]DEP-FINAL'!K260</f>
        <v>0</v>
      </c>
      <c r="AF263" s="30">
        <v>0</v>
      </c>
      <c r="AG263" s="30">
        <f t="shared" si="23"/>
        <v>0</v>
      </c>
      <c r="AH263" s="30">
        <v>0</v>
      </c>
      <c r="AI263" s="30" t="str">
        <f>+'[1]DEP-FINAL'!G260</f>
        <v>CANCELADA</v>
      </c>
      <c r="AJ263" s="32"/>
      <c r="AK263" s="33"/>
    </row>
    <row r="264" spans="1:37" s="34" customFormat="1" x14ac:dyDescent="0.25">
      <c r="A264" s="23">
        <v>1</v>
      </c>
      <c r="B264" s="24" t="s">
        <v>44</v>
      </c>
      <c r="C264" s="23" t="str">
        <f>+'[1]DEP-FINAL'!A261</f>
        <v>SSCO0007041090</v>
      </c>
      <c r="D264" s="23">
        <f>+'[1]DEP-FINAL'!B261</f>
        <v>7041090</v>
      </c>
      <c r="E264" s="25">
        <f>+'[1]DEP-FINAL'!C261</f>
        <v>44271</v>
      </c>
      <c r="F264" s="26">
        <f>+IF('[1]DEP-FINAL'!D261&gt;1,'[1]DEP-FINAL'!D261," ")</f>
        <v>44271</v>
      </c>
      <c r="G264" s="27">
        <f>'[1]DEP-FINAL'!F261</f>
        <v>5543</v>
      </c>
      <c r="H264" s="28">
        <v>0</v>
      </c>
      <c r="I264" s="28">
        <f>+'[1]DEP-FINAL'!M261+'[1]DEP-FINAL'!N261</f>
        <v>0</v>
      </c>
      <c r="J264" s="28">
        <f>+'[1]DEP-FINAL'!R261</f>
        <v>0</v>
      </c>
      <c r="K264" s="29">
        <f>+'[1]DEP-FINAL'!P261+'[1]DEP-FINAL'!Q261</f>
        <v>0</v>
      </c>
      <c r="L264" s="28">
        <v>0</v>
      </c>
      <c r="M264" s="28">
        <v>0</v>
      </c>
      <c r="N264" s="28">
        <f t="shared" si="18"/>
        <v>0</v>
      </c>
      <c r="O264" s="28">
        <f t="shared" si="19"/>
        <v>5543</v>
      </c>
      <c r="P264" s="24">
        <f>IF('[1]DEP-FINAL'!H261&gt;1,0,'[1]DEP-FINAL'!B261)</f>
        <v>7041090</v>
      </c>
      <c r="Q264" s="30">
        <f t="shared" si="20"/>
        <v>5543</v>
      </c>
      <c r="R264" s="31">
        <f t="shared" si="21"/>
        <v>0</v>
      </c>
      <c r="S264" s="31">
        <f>+'[1]DEP-FINAL'!J261</f>
        <v>0</v>
      </c>
      <c r="T264" s="23" t="s">
        <v>45</v>
      </c>
      <c r="U264" s="31">
        <f>+'[1]DEP-FINAL'!I261</f>
        <v>0</v>
      </c>
      <c r="V264" s="30"/>
      <c r="W264" s="23" t="s">
        <v>45</v>
      </c>
      <c r="X264" s="31">
        <f>+'[1]DEP-FINAL'!K261+'[1]DEP-FINAL'!L261</f>
        <v>0</v>
      </c>
      <c r="Y264" s="23" t="s">
        <v>45</v>
      </c>
      <c r="Z264" s="31">
        <f t="shared" si="22"/>
        <v>0</v>
      </c>
      <c r="AA264" s="31"/>
      <c r="AB264" s="31">
        <v>0</v>
      </c>
      <c r="AC264" s="31">
        <v>0</v>
      </c>
      <c r="AD264" s="30"/>
      <c r="AE264" s="30">
        <f>+'[1]DEP-FINAL'!K261</f>
        <v>0</v>
      </c>
      <c r="AF264" s="30">
        <v>0</v>
      </c>
      <c r="AG264" s="30">
        <f t="shared" si="23"/>
        <v>5543</v>
      </c>
      <c r="AH264" s="30">
        <v>0</v>
      </c>
      <c r="AI264" s="30" t="str">
        <f>+'[1]DEP-FINAL'!G261</f>
        <v>SALDO A FAVOR DEL PRESTADOR</v>
      </c>
      <c r="AJ264" s="32"/>
      <c r="AK264" s="33"/>
    </row>
    <row r="265" spans="1:37" s="34" customFormat="1" x14ac:dyDescent="0.25">
      <c r="A265" s="23">
        <v>1</v>
      </c>
      <c r="B265" s="24" t="s">
        <v>44</v>
      </c>
      <c r="C265" s="23" t="str">
        <f>+'[1]DEP-FINAL'!A262</f>
        <v>SSCO0007042129</v>
      </c>
      <c r="D265" s="23">
        <f>+'[1]DEP-FINAL'!B262</f>
        <v>7042129</v>
      </c>
      <c r="E265" s="25">
        <f>+'[1]DEP-FINAL'!C262</f>
        <v>44275</v>
      </c>
      <c r="F265" s="26">
        <f>+IF('[1]DEP-FINAL'!D262&gt;1,'[1]DEP-FINAL'!D262," ")</f>
        <v>44275</v>
      </c>
      <c r="G265" s="27">
        <f>'[1]DEP-FINAL'!F262</f>
        <v>577875</v>
      </c>
      <c r="H265" s="28">
        <v>0</v>
      </c>
      <c r="I265" s="28">
        <f>+'[1]DEP-FINAL'!M262+'[1]DEP-FINAL'!N262</f>
        <v>0</v>
      </c>
      <c r="J265" s="28">
        <f>+'[1]DEP-FINAL'!R262</f>
        <v>577875</v>
      </c>
      <c r="K265" s="29">
        <f>+'[1]DEP-FINAL'!P262+'[1]DEP-FINAL'!Q262</f>
        <v>0</v>
      </c>
      <c r="L265" s="28">
        <v>0</v>
      </c>
      <c r="M265" s="28">
        <v>0</v>
      </c>
      <c r="N265" s="28">
        <f t="shared" si="18"/>
        <v>577875</v>
      </c>
      <c r="O265" s="28">
        <f t="shared" si="19"/>
        <v>0</v>
      </c>
      <c r="P265" s="24">
        <f>IF('[1]DEP-FINAL'!H262&gt;1,0,'[1]DEP-FINAL'!B262)</f>
        <v>7042129</v>
      </c>
      <c r="Q265" s="30">
        <f t="shared" si="20"/>
        <v>577875</v>
      </c>
      <c r="R265" s="31">
        <f t="shared" si="21"/>
        <v>0</v>
      </c>
      <c r="S265" s="31">
        <f>+'[1]DEP-FINAL'!J262</f>
        <v>0</v>
      </c>
      <c r="T265" s="23" t="s">
        <v>45</v>
      </c>
      <c r="U265" s="31">
        <f>+'[1]DEP-FINAL'!I262</f>
        <v>0</v>
      </c>
      <c r="V265" s="30"/>
      <c r="W265" s="23" t="s">
        <v>45</v>
      </c>
      <c r="X265" s="31">
        <f>+'[1]DEP-FINAL'!K262+'[1]DEP-FINAL'!L262</f>
        <v>0</v>
      </c>
      <c r="Y265" s="23" t="s">
        <v>45</v>
      </c>
      <c r="Z265" s="31">
        <f t="shared" si="22"/>
        <v>0</v>
      </c>
      <c r="AA265" s="31"/>
      <c r="AB265" s="31">
        <v>0</v>
      </c>
      <c r="AC265" s="31">
        <v>0</v>
      </c>
      <c r="AD265" s="30"/>
      <c r="AE265" s="30">
        <f>+'[1]DEP-FINAL'!K262</f>
        <v>0</v>
      </c>
      <c r="AF265" s="30">
        <v>0</v>
      </c>
      <c r="AG265" s="30">
        <f t="shared" si="23"/>
        <v>0</v>
      </c>
      <c r="AH265" s="30">
        <v>0</v>
      </c>
      <c r="AI265" s="30" t="str">
        <f>+'[1]DEP-FINAL'!G262</f>
        <v>CANCELADA</v>
      </c>
      <c r="AJ265" s="32"/>
      <c r="AK265" s="33"/>
    </row>
    <row r="266" spans="1:37" s="34" customFormat="1" x14ac:dyDescent="0.25">
      <c r="A266" s="23">
        <v>1</v>
      </c>
      <c r="B266" s="24" t="s">
        <v>44</v>
      </c>
      <c r="C266" s="23" t="str">
        <f>+'[1]DEP-FINAL'!A263</f>
        <v>SSCO0007046352</v>
      </c>
      <c r="D266" s="23">
        <f>+'[1]DEP-FINAL'!B263</f>
        <v>7046352</v>
      </c>
      <c r="E266" s="25">
        <f>+'[1]DEP-FINAL'!C263</f>
        <v>44293</v>
      </c>
      <c r="F266" s="26">
        <f>+IF('[1]DEP-FINAL'!D263&gt;1,'[1]DEP-FINAL'!D263," ")</f>
        <v>44293</v>
      </c>
      <c r="G266" s="27">
        <f>'[1]DEP-FINAL'!F263</f>
        <v>695600</v>
      </c>
      <c r="H266" s="28">
        <v>0</v>
      </c>
      <c r="I266" s="28">
        <f>+'[1]DEP-FINAL'!M263+'[1]DEP-FINAL'!N263</f>
        <v>0</v>
      </c>
      <c r="J266" s="28">
        <f>+'[1]DEP-FINAL'!R263</f>
        <v>695600</v>
      </c>
      <c r="K266" s="29">
        <f>+'[1]DEP-FINAL'!P263+'[1]DEP-FINAL'!Q263</f>
        <v>0</v>
      </c>
      <c r="L266" s="28">
        <v>0</v>
      </c>
      <c r="M266" s="28">
        <v>0</v>
      </c>
      <c r="N266" s="28">
        <f t="shared" ref="N266:N329" si="24">+SUM(J266:M266)</f>
        <v>695600</v>
      </c>
      <c r="O266" s="28">
        <f t="shared" ref="O266:O329" si="25">+G266-I266-N266</f>
        <v>0</v>
      </c>
      <c r="P266" s="24">
        <f>IF('[1]DEP-FINAL'!H263&gt;1,0,'[1]DEP-FINAL'!B263)</f>
        <v>7046352</v>
      </c>
      <c r="Q266" s="30">
        <f t="shared" ref="Q266:Q329" si="26">+IF(P266&gt;0,G266,0)</f>
        <v>695600</v>
      </c>
      <c r="R266" s="31">
        <f t="shared" ref="R266:R329" si="27">IF(P266=0,G266,0)</f>
        <v>0</v>
      </c>
      <c r="S266" s="31">
        <f>+'[1]DEP-FINAL'!J263</f>
        <v>0</v>
      </c>
      <c r="T266" s="23" t="s">
        <v>45</v>
      </c>
      <c r="U266" s="31">
        <f>+'[1]DEP-FINAL'!I263</f>
        <v>0</v>
      </c>
      <c r="V266" s="30"/>
      <c r="W266" s="23" t="s">
        <v>45</v>
      </c>
      <c r="X266" s="31">
        <f>+'[1]DEP-FINAL'!K263+'[1]DEP-FINAL'!L263</f>
        <v>0</v>
      </c>
      <c r="Y266" s="23" t="s">
        <v>45</v>
      </c>
      <c r="Z266" s="31">
        <f t="shared" ref="Z266:Z329" si="28">+X266-AE266+IF(X266-AE266&lt;-1,-X266+AE266,0)</f>
        <v>0</v>
      </c>
      <c r="AA266" s="31"/>
      <c r="AB266" s="31">
        <v>0</v>
      </c>
      <c r="AC266" s="31">
        <v>0</v>
      </c>
      <c r="AD266" s="30"/>
      <c r="AE266" s="30">
        <f>+'[1]DEP-FINAL'!K263</f>
        <v>0</v>
      </c>
      <c r="AF266" s="30">
        <v>0</v>
      </c>
      <c r="AG266" s="30">
        <f t="shared" ref="AG266:AG329" si="29">+G266-I266-N266-R266-Z266-AC266-AE266-S266-U266</f>
        <v>0</v>
      </c>
      <c r="AH266" s="30">
        <v>0</v>
      </c>
      <c r="AI266" s="30" t="str">
        <f>+'[1]DEP-FINAL'!G263</f>
        <v>CANCELADA</v>
      </c>
      <c r="AJ266" s="32"/>
      <c r="AK266" s="33"/>
    </row>
    <row r="267" spans="1:37" s="34" customFormat="1" x14ac:dyDescent="0.25">
      <c r="A267" s="23">
        <v>1</v>
      </c>
      <c r="B267" s="24" t="s">
        <v>44</v>
      </c>
      <c r="C267" s="23" t="str">
        <f>+'[1]DEP-FINAL'!A264</f>
        <v>SSCO0007057155</v>
      </c>
      <c r="D267" s="23">
        <f>+'[1]DEP-FINAL'!B264</f>
        <v>7057155</v>
      </c>
      <c r="E267" s="25">
        <f>+'[1]DEP-FINAL'!C264</f>
        <v>44332</v>
      </c>
      <c r="F267" s="26">
        <f>+IF('[1]DEP-FINAL'!D264&gt;1,'[1]DEP-FINAL'!D264," ")</f>
        <v>44332</v>
      </c>
      <c r="G267" s="27">
        <f>'[1]DEP-FINAL'!F264</f>
        <v>60298</v>
      </c>
      <c r="H267" s="28">
        <v>0</v>
      </c>
      <c r="I267" s="28">
        <f>+'[1]DEP-FINAL'!M264+'[1]DEP-FINAL'!N264</f>
        <v>0</v>
      </c>
      <c r="J267" s="28">
        <f>+'[1]DEP-FINAL'!R264</f>
        <v>0</v>
      </c>
      <c r="K267" s="29">
        <f>+'[1]DEP-FINAL'!P264+'[1]DEP-FINAL'!Q264</f>
        <v>0</v>
      </c>
      <c r="L267" s="28">
        <v>0</v>
      </c>
      <c r="M267" s="28">
        <v>0</v>
      </c>
      <c r="N267" s="28">
        <f t="shared" si="24"/>
        <v>0</v>
      </c>
      <c r="O267" s="28">
        <f t="shared" si="25"/>
        <v>60298</v>
      </c>
      <c r="P267" s="24">
        <f>IF('[1]DEP-FINAL'!H264&gt;1,0,'[1]DEP-FINAL'!B264)</f>
        <v>0</v>
      </c>
      <c r="Q267" s="30">
        <f t="shared" si="26"/>
        <v>0</v>
      </c>
      <c r="R267" s="31">
        <f t="shared" si="27"/>
        <v>60298</v>
      </c>
      <c r="S267" s="31">
        <f>+'[1]DEP-FINAL'!J264</f>
        <v>0</v>
      </c>
      <c r="T267" s="23" t="s">
        <v>45</v>
      </c>
      <c r="U267" s="31">
        <f>+'[1]DEP-FINAL'!I264</f>
        <v>0</v>
      </c>
      <c r="V267" s="30"/>
      <c r="W267" s="23" t="s">
        <v>45</v>
      </c>
      <c r="X267" s="31">
        <f>+'[1]DEP-FINAL'!K264+'[1]DEP-FINAL'!L264</f>
        <v>0</v>
      </c>
      <c r="Y267" s="23" t="s">
        <v>45</v>
      </c>
      <c r="Z267" s="31">
        <f t="shared" si="28"/>
        <v>0</v>
      </c>
      <c r="AA267" s="31"/>
      <c r="AB267" s="31">
        <v>0</v>
      </c>
      <c r="AC267" s="31">
        <v>0</v>
      </c>
      <c r="AD267" s="30"/>
      <c r="AE267" s="30">
        <f>+'[1]DEP-FINAL'!K264</f>
        <v>0</v>
      </c>
      <c r="AF267" s="30">
        <v>0</v>
      </c>
      <c r="AG267" s="30">
        <f t="shared" si="29"/>
        <v>0</v>
      </c>
      <c r="AH267" s="30">
        <v>0</v>
      </c>
      <c r="AI267" s="30" t="str">
        <f>+'[1]DEP-FINAL'!G264</f>
        <v>NO RADICADA</v>
      </c>
      <c r="AJ267" s="32"/>
      <c r="AK267" s="33"/>
    </row>
    <row r="268" spans="1:37" s="34" customFormat="1" x14ac:dyDescent="0.25">
      <c r="A268" s="23">
        <v>1</v>
      </c>
      <c r="B268" s="24" t="s">
        <v>44</v>
      </c>
      <c r="C268" s="23" t="str">
        <f>+'[1]DEP-FINAL'!A265</f>
        <v>SSCO0007062223</v>
      </c>
      <c r="D268" s="23">
        <f>+'[1]DEP-FINAL'!B265</f>
        <v>7062223</v>
      </c>
      <c r="E268" s="25">
        <f>+'[1]DEP-FINAL'!C265</f>
        <v>44348</v>
      </c>
      <c r="F268" s="26">
        <f>+IF('[1]DEP-FINAL'!D265&gt;1,'[1]DEP-FINAL'!D265," ")</f>
        <v>44348</v>
      </c>
      <c r="G268" s="27">
        <f>'[1]DEP-FINAL'!F265</f>
        <v>307292</v>
      </c>
      <c r="H268" s="28">
        <v>0</v>
      </c>
      <c r="I268" s="28">
        <f>+'[1]DEP-FINAL'!M265+'[1]DEP-FINAL'!N265</f>
        <v>0</v>
      </c>
      <c r="J268" s="28">
        <f>+'[1]DEP-FINAL'!R265</f>
        <v>307292</v>
      </c>
      <c r="K268" s="29">
        <f>+'[1]DEP-FINAL'!P265+'[1]DEP-FINAL'!Q265</f>
        <v>0</v>
      </c>
      <c r="L268" s="28">
        <v>0</v>
      </c>
      <c r="M268" s="28">
        <v>0</v>
      </c>
      <c r="N268" s="28">
        <f t="shared" si="24"/>
        <v>307292</v>
      </c>
      <c r="O268" s="28">
        <f t="shared" si="25"/>
        <v>0</v>
      </c>
      <c r="P268" s="24">
        <f>IF('[1]DEP-FINAL'!H265&gt;1,0,'[1]DEP-FINAL'!B265)</f>
        <v>7062223</v>
      </c>
      <c r="Q268" s="30">
        <f t="shared" si="26"/>
        <v>307292</v>
      </c>
      <c r="R268" s="31">
        <f t="shared" si="27"/>
        <v>0</v>
      </c>
      <c r="S268" s="31">
        <f>+'[1]DEP-FINAL'!J265</f>
        <v>0</v>
      </c>
      <c r="T268" s="23" t="s">
        <v>45</v>
      </c>
      <c r="U268" s="31">
        <f>+'[1]DEP-FINAL'!I265</f>
        <v>0</v>
      </c>
      <c r="V268" s="30"/>
      <c r="W268" s="23" t="s">
        <v>45</v>
      </c>
      <c r="X268" s="31">
        <f>+'[1]DEP-FINAL'!K265+'[1]DEP-FINAL'!L265</f>
        <v>0</v>
      </c>
      <c r="Y268" s="23" t="s">
        <v>45</v>
      </c>
      <c r="Z268" s="31">
        <f t="shared" si="28"/>
        <v>0</v>
      </c>
      <c r="AA268" s="31"/>
      <c r="AB268" s="31">
        <v>0</v>
      </c>
      <c r="AC268" s="31">
        <v>0</v>
      </c>
      <c r="AD268" s="30"/>
      <c r="AE268" s="30">
        <f>+'[1]DEP-FINAL'!K265</f>
        <v>0</v>
      </c>
      <c r="AF268" s="30">
        <v>0</v>
      </c>
      <c r="AG268" s="30">
        <f t="shared" si="29"/>
        <v>0</v>
      </c>
      <c r="AH268" s="30">
        <v>0</v>
      </c>
      <c r="AI268" s="30" t="str">
        <f>+'[1]DEP-FINAL'!G265</f>
        <v>CANCELADA</v>
      </c>
      <c r="AJ268" s="32"/>
      <c r="AK268" s="33"/>
    </row>
    <row r="269" spans="1:37" s="34" customFormat="1" x14ac:dyDescent="0.25">
      <c r="A269" s="23">
        <v>1</v>
      </c>
      <c r="B269" s="24" t="s">
        <v>44</v>
      </c>
      <c r="C269" s="23" t="str">
        <f>+'[1]DEP-FINAL'!A266</f>
        <v>SSCO0007062542</v>
      </c>
      <c r="D269" s="23">
        <f>+'[1]DEP-FINAL'!B266</f>
        <v>7062542</v>
      </c>
      <c r="E269" s="25">
        <f>+'[1]DEP-FINAL'!C266</f>
        <v>44349</v>
      </c>
      <c r="F269" s="26">
        <f>+IF('[1]DEP-FINAL'!D266&gt;1,'[1]DEP-FINAL'!D266," ")</f>
        <v>44349</v>
      </c>
      <c r="G269" s="27">
        <f>'[1]DEP-FINAL'!F266</f>
        <v>108881</v>
      </c>
      <c r="H269" s="28">
        <v>0</v>
      </c>
      <c r="I269" s="28">
        <f>+'[1]DEP-FINAL'!M266+'[1]DEP-FINAL'!N266</f>
        <v>0</v>
      </c>
      <c r="J269" s="28">
        <f>+'[1]DEP-FINAL'!R266</f>
        <v>108881</v>
      </c>
      <c r="K269" s="29">
        <f>+'[1]DEP-FINAL'!P266+'[1]DEP-FINAL'!Q266</f>
        <v>0</v>
      </c>
      <c r="L269" s="28">
        <v>0</v>
      </c>
      <c r="M269" s="28">
        <v>0</v>
      </c>
      <c r="N269" s="28">
        <f t="shared" si="24"/>
        <v>108881</v>
      </c>
      <c r="O269" s="28">
        <f t="shared" si="25"/>
        <v>0</v>
      </c>
      <c r="P269" s="24">
        <f>IF('[1]DEP-FINAL'!H266&gt;1,0,'[1]DEP-FINAL'!B266)</f>
        <v>7062542</v>
      </c>
      <c r="Q269" s="30">
        <f t="shared" si="26"/>
        <v>108881</v>
      </c>
      <c r="R269" s="31">
        <f t="shared" si="27"/>
        <v>0</v>
      </c>
      <c r="S269" s="31">
        <f>+'[1]DEP-FINAL'!J266</f>
        <v>0</v>
      </c>
      <c r="T269" s="23" t="s">
        <v>45</v>
      </c>
      <c r="U269" s="31">
        <f>+'[1]DEP-FINAL'!I266</f>
        <v>0</v>
      </c>
      <c r="V269" s="30"/>
      <c r="W269" s="23" t="s">
        <v>45</v>
      </c>
      <c r="X269" s="31">
        <f>+'[1]DEP-FINAL'!K266+'[1]DEP-FINAL'!L266</f>
        <v>0</v>
      </c>
      <c r="Y269" s="23" t="s">
        <v>45</v>
      </c>
      <c r="Z269" s="31">
        <f t="shared" si="28"/>
        <v>0</v>
      </c>
      <c r="AA269" s="31"/>
      <c r="AB269" s="31">
        <v>0</v>
      </c>
      <c r="AC269" s="31">
        <v>0</v>
      </c>
      <c r="AD269" s="30"/>
      <c r="AE269" s="30">
        <f>+'[1]DEP-FINAL'!K266</f>
        <v>0</v>
      </c>
      <c r="AF269" s="30">
        <v>0</v>
      </c>
      <c r="AG269" s="30">
        <f t="shared" si="29"/>
        <v>0</v>
      </c>
      <c r="AH269" s="30">
        <v>0</v>
      </c>
      <c r="AI269" s="30" t="str">
        <f>+'[1]DEP-FINAL'!G266</f>
        <v>CANCELADA</v>
      </c>
      <c r="AJ269" s="32"/>
      <c r="AK269" s="33"/>
    </row>
    <row r="270" spans="1:37" s="34" customFormat="1" x14ac:dyDescent="0.25">
      <c r="A270" s="23">
        <v>1</v>
      </c>
      <c r="B270" s="24" t="s">
        <v>44</v>
      </c>
      <c r="C270" s="23" t="str">
        <f>+'[1]DEP-FINAL'!A267</f>
        <v>SSCO0007063431</v>
      </c>
      <c r="D270" s="23">
        <f>+'[1]DEP-FINAL'!B267</f>
        <v>7063431</v>
      </c>
      <c r="E270" s="25">
        <f>+'[1]DEP-FINAL'!C267</f>
        <v>44352</v>
      </c>
      <c r="F270" s="26">
        <f>+IF('[1]DEP-FINAL'!D267&gt;1,'[1]DEP-FINAL'!D267," ")</f>
        <v>44352</v>
      </c>
      <c r="G270" s="27">
        <f>'[1]DEP-FINAL'!F267</f>
        <v>216994</v>
      </c>
      <c r="H270" s="28">
        <v>0</v>
      </c>
      <c r="I270" s="28">
        <f>+'[1]DEP-FINAL'!M267+'[1]DEP-FINAL'!N267</f>
        <v>0</v>
      </c>
      <c r="J270" s="28">
        <f>+'[1]DEP-FINAL'!R267</f>
        <v>0</v>
      </c>
      <c r="K270" s="29">
        <f>+'[1]DEP-FINAL'!P267+'[1]DEP-FINAL'!Q267</f>
        <v>0</v>
      </c>
      <c r="L270" s="28">
        <v>0</v>
      </c>
      <c r="M270" s="28">
        <v>0</v>
      </c>
      <c r="N270" s="28">
        <f t="shared" si="24"/>
        <v>0</v>
      </c>
      <c r="O270" s="28">
        <f t="shared" si="25"/>
        <v>216994</v>
      </c>
      <c r="P270" s="24">
        <f>IF('[1]DEP-FINAL'!H267&gt;1,0,'[1]DEP-FINAL'!B267)</f>
        <v>0</v>
      </c>
      <c r="Q270" s="30">
        <f t="shared" si="26"/>
        <v>0</v>
      </c>
      <c r="R270" s="31">
        <f t="shared" si="27"/>
        <v>216994</v>
      </c>
      <c r="S270" s="31">
        <f>+'[1]DEP-FINAL'!J267</f>
        <v>0</v>
      </c>
      <c r="T270" s="23" t="s">
        <v>45</v>
      </c>
      <c r="U270" s="31">
        <f>+'[1]DEP-FINAL'!I267</f>
        <v>0</v>
      </c>
      <c r="V270" s="30"/>
      <c r="W270" s="23" t="s">
        <v>45</v>
      </c>
      <c r="X270" s="31">
        <f>+'[1]DEP-FINAL'!K267+'[1]DEP-FINAL'!L267</f>
        <v>0</v>
      </c>
      <c r="Y270" s="23" t="s">
        <v>45</v>
      </c>
      <c r="Z270" s="31">
        <f t="shared" si="28"/>
        <v>0</v>
      </c>
      <c r="AA270" s="31"/>
      <c r="AB270" s="31">
        <v>0</v>
      </c>
      <c r="AC270" s="31">
        <v>0</v>
      </c>
      <c r="AD270" s="30"/>
      <c r="AE270" s="30">
        <f>+'[1]DEP-FINAL'!K267</f>
        <v>0</v>
      </c>
      <c r="AF270" s="30">
        <v>0</v>
      </c>
      <c r="AG270" s="30">
        <f t="shared" si="29"/>
        <v>0</v>
      </c>
      <c r="AH270" s="30">
        <v>0</v>
      </c>
      <c r="AI270" s="30" t="str">
        <f>+'[1]DEP-FINAL'!G267</f>
        <v>NO RADICADA</v>
      </c>
      <c r="AJ270" s="32"/>
      <c r="AK270" s="33"/>
    </row>
    <row r="271" spans="1:37" s="34" customFormat="1" x14ac:dyDescent="0.25">
      <c r="A271" s="23">
        <v>1</v>
      </c>
      <c r="B271" s="24" t="s">
        <v>44</v>
      </c>
      <c r="C271" s="23" t="str">
        <f>+'[1]DEP-FINAL'!A268</f>
        <v>SSCO0007063637</v>
      </c>
      <c r="D271" s="23">
        <f>+'[1]DEP-FINAL'!B268</f>
        <v>7063637</v>
      </c>
      <c r="E271" s="25">
        <f>+'[1]DEP-FINAL'!C268</f>
        <v>44353</v>
      </c>
      <c r="F271" s="26">
        <f>+IF('[1]DEP-FINAL'!D268&gt;1,'[1]DEP-FINAL'!D268," ")</f>
        <v>44353</v>
      </c>
      <c r="G271" s="27">
        <f>'[1]DEP-FINAL'!F268</f>
        <v>43600</v>
      </c>
      <c r="H271" s="28">
        <v>0</v>
      </c>
      <c r="I271" s="28">
        <f>+'[1]DEP-FINAL'!M268+'[1]DEP-FINAL'!N268</f>
        <v>0</v>
      </c>
      <c r="J271" s="28">
        <f>+'[1]DEP-FINAL'!R268</f>
        <v>43600</v>
      </c>
      <c r="K271" s="29">
        <f>+'[1]DEP-FINAL'!P268+'[1]DEP-FINAL'!Q268</f>
        <v>0</v>
      </c>
      <c r="L271" s="28">
        <v>0</v>
      </c>
      <c r="M271" s="28">
        <v>0</v>
      </c>
      <c r="N271" s="28">
        <f t="shared" si="24"/>
        <v>43600</v>
      </c>
      <c r="O271" s="28">
        <f t="shared" si="25"/>
        <v>0</v>
      </c>
      <c r="P271" s="24">
        <f>IF('[1]DEP-FINAL'!H268&gt;1,0,'[1]DEP-FINAL'!B268)</f>
        <v>7063637</v>
      </c>
      <c r="Q271" s="30">
        <f t="shared" si="26"/>
        <v>43600</v>
      </c>
      <c r="R271" s="31">
        <f t="shared" si="27"/>
        <v>0</v>
      </c>
      <c r="S271" s="31">
        <f>+'[1]DEP-FINAL'!J268</f>
        <v>0</v>
      </c>
      <c r="T271" s="23" t="s">
        <v>45</v>
      </c>
      <c r="U271" s="31">
        <f>+'[1]DEP-FINAL'!I268</f>
        <v>0</v>
      </c>
      <c r="V271" s="30"/>
      <c r="W271" s="23" t="s">
        <v>45</v>
      </c>
      <c r="X271" s="31">
        <f>+'[1]DEP-FINAL'!K268+'[1]DEP-FINAL'!L268</f>
        <v>0</v>
      </c>
      <c r="Y271" s="23" t="s">
        <v>45</v>
      </c>
      <c r="Z271" s="31">
        <f t="shared" si="28"/>
        <v>0</v>
      </c>
      <c r="AA271" s="31"/>
      <c r="AB271" s="31">
        <v>0</v>
      </c>
      <c r="AC271" s="31">
        <v>0</v>
      </c>
      <c r="AD271" s="30"/>
      <c r="AE271" s="30">
        <f>+'[1]DEP-FINAL'!K268</f>
        <v>0</v>
      </c>
      <c r="AF271" s="30">
        <v>0</v>
      </c>
      <c r="AG271" s="30">
        <f t="shared" si="29"/>
        <v>0</v>
      </c>
      <c r="AH271" s="30">
        <v>0</v>
      </c>
      <c r="AI271" s="30" t="str">
        <f>+'[1]DEP-FINAL'!G268</f>
        <v>CANCELADA</v>
      </c>
      <c r="AJ271" s="32"/>
      <c r="AK271" s="33"/>
    </row>
    <row r="272" spans="1:37" s="34" customFormat="1" x14ac:dyDescent="0.25">
      <c r="A272" s="23">
        <v>1</v>
      </c>
      <c r="B272" s="24" t="s">
        <v>44</v>
      </c>
      <c r="C272" s="23" t="str">
        <f>+'[1]DEP-FINAL'!A269</f>
        <v>SSCO0007063774</v>
      </c>
      <c r="D272" s="23">
        <f>+'[1]DEP-FINAL'!B269</f>
        <v>7063774</v>
      </c>
      <c r="E272" s="25">
        <f>+'[1]DEP-FINAL'!C269</f>
        <v>44354</v>
      </c>
      <c r="F272" s="26">
        <f>+IF('[1]DEP-FINAL'!D269&gt;1,'[1]DEP-FINAL'!D269," ")</f>
        <v>44354</v>
      </c>
      <c r="G272" s="27">
        <f>'[1]DEP-FINAL'!F269</f>
        <v>78900</v>
      </c>
      <c r="H272" s="28">
        <v>0</v>
      </c>
      <c r="I272" s="28">
        <f>+'[1]DEP-FINAL'!M269+'[1]DEP-FINAL'!N269</f>
        <v>0</v>
      </c>
      <c r="J272" s="28">
        <f>+'[1]DEP-FINAL'!R269</f>
        <v>78900</v>
      </c>
      <c r="K272" s="29">
        <f>+'[1]DEP-FINAL'!P269+'[1]DEP-FINAL'!Q269</f>
        <v>0</v>
      </c>
      <c r="L272" s="28">
        <v>0</v>
      </c>
      <c r="M272" s="28">
        <v>0</v>
      </c>
      <c r="N272" s="28">
        <f t="shared" si="24"/>
        <v>78900</v>
      </c>
      <c r="O272" s="28">
        <f t="shared" si="25"/>
        <v>0</v>
      </c>
      <c r="P272" s="24">
        <f>IF('[1]DEP-FINAL'!H269&gt;1,0,'[1]DEP-FINAL'!B269)</f>
        <v>7063774</v>
      </c>
      <c r="Q272" s="30">
        <f t="shared" si="26"/>
        <v>78900</v>
      </c>
      <c r="R272" s="31">
        <f t="shared" si="27"/>
        <v>0</v>
      </c>
      <c r="S272" s="31">
        <f>+'[1]DEP-FINAL'!J269</f>
        <v>0</v>
      </c>
      <c r="T272" s="23" t="s">
        <v>45</v>
      </c>
      <c r="U272" s="31">
        <f>+'[1]DEP-FINAL'!I269</f>
        <v>0</v>
      </c>
      <c r="V272" s="30"/>
      <c r="W272" s="23" t="s">
        <v>45</v>
      </c>
      <c r="X272" s="31">
        <f>+'[1]DEP-FINAL'!K269+'[1]DEP-FINAL'!L269</f>
        <v>0</v>
      </c>
      <c r="Y272" s="23" t="s">
        <v>45</v>
      </c>
      <c r="Z272" s="31">
        <f t="shared" si="28"/>
        <v>0</v>
      </c>
      <c r="AA272" s="31"/>
      <c r="AB272" s="31">
        <v>0</v>
      </c>
      <c r="AC272" s="31">
        <v>0</v>
      </c>
      <c r="AD272" s="30"/>
      <c r="AE272" s="30">
        <f>+'[1]DEP-FINAL'!K269</f>
        <v>0</v>
      </c>
      <c r="AF272" s="30">
        <v>0</v>
      </c>
      <c r="AG272" s="30">
        <f t="shared" si="29"/>
        <v>0</v>
      </c>
      <c r="AH272" s="30">
        <v>0</v>
      </c>
      <c r="AI272" s="30" t="str">
        <f>+'[1]DEP-FINAL'!G269</f>
        <v>CANCELADA</v>
      </c>
      <c r="AJ272" s="32"/>
      <c r="AK272" s="33"/>
    </row>
    <row r="273" spans="1:37" s="34" customFormat="1" x14ac:dyDescent="0.25">
      <c r="A273" s="23">
        <v>1</v>
      </c>
      <c r="B273" s="24" t="s">
        <v>44</v>
      </c>
      <c r="C273" s="23" t="str">
        <f>+'[1]DEP-FINAL'!A270</f>
        <v>SSCO0007064365</v>
      </c>
      <c r="D273" s="23">
        <f>+'[1]DEP-FINAL'!B270</f>
        <v>7064365</v>
      </c>
      <c r="E273" s="25">
        <f>+'[1]DEP-FINAL'!C270</f>
        <v>44356</v>
      </c>
      <c r="F273" s="26">
        <f>+IF('[1]DEP-FINAL'!D270&gt;1,'[1]DEP-FINAL'!D270," ")</f>
        <v>44356</v>
      </c>
      <c r="G273" s="27">
        <f>'[1]DEP-FINAL'!F270</f>
        <v>120000</v>
      </c>
      <c r="H273" s="28">
        <v>0</v>
      </c>
      <c r="I273" s="28">
        <f>+'[1]DEP-FINAL'!M270+'[1]DEP-FINAL'!N270</f>
        <v>0</v>
      </c>
      <c r="J273" s="28">
        <f>+'[1]DEP-FINAL'!R270</f>
        <v>0</v>
      </c>
      <c r="K273" s="29">
        <f>+'[1]DEP-FINAL'!P270+'[1]DEP-FINAL'!Q270</f>
        <v>0</v>
      </c>
      <c r="L273" s="28">
        <v>0</v>
      </c>
      <c r="M273" s="28">
        <v>0</v>
      </c>
      <c r="N273" s="28">
        <f t="shared" si="24"/>
        <v>0</v>
      </c>
      <c r="O273" s="28">
        <f t="shared" si="25"/>
        <v>120000</v>
      </c>
      <c r="P273" s="24">
        <f>IF('[1]DEP-FINAL'!H270&gt;1,0,'[1]DEP-FINAL'!B270)</f>
        <v>0</v>
      </c>
      <c r="Q273" s="30">
        <f t="shared" si="26"/>
        <v>0</v>
      </c>
      <c r="R273" s="31">
        <f t="shared" si="27"/>
        <v>120000</v>
      </c>
      <c r="S273" s="31">
        <f>+'[1]DEP-FINAL'!J270</f>
        <v>0</v>
      </c>
      <c r="T273" s="23" t="s">
        <v>45</v>
      </c>
      <c r="U273" s="31">
        <f>+'[1]DEP-FINAL'!I270</f>
        <v>0</v>
      </c>
      <c r="V273" s="30"/>
      <c r="W273" s="23" t="s">
        <v>45</v>
      </c>
      <c r="X273" s="31">
        <f>+'[1]DEP-FINAL'!K270+'[1]DEP-FINAL'!L270</f>
        <v>0</v>
      </c>
      <c r="Y273" s="23" t="s">
        <v>45</v>
      </c>
      <c r="Z273" s="31">
        <f t="shared" si="28"/>
        <v>0</v>
      </c>
      <c r="AA273" s="31"/>
      <c r="AB273" s="31">
        <v>0</v>
      </c>
      <c r="AC273" s="31">
        <v>0</v>
      </c>
      <c r="AD273" s="30"/>
      <c r="AE273" s="30">
        <f>+'[1]DEP-FINAL'!K270</f>
        <v>0</v>
      </c>
      <c r="AF273" s="30">
        <v>0</v>
      </c>
      <c r="AG273" s="30">
        <f t="shared" si="29"/>
        <v>0</v>
      </c>
      <c r="AH273" s="30">
        <v>0</v>
      </c>
      <c r="AI273" s="30" t="str">
        <f>+'[1]DEP-FINAL'!G270</f>
        <v>NO RADICADA</v>
      </c>
      <c r="AJ273" s="32"/>
      <c r="AK273" s="33"/>
    </row>
    <row r="274" spans="1:37" s="34" customFormat="1" x14ac:dyDescent="0.25">
      <c r="A274" s="23">
        <v>1</v>
      </c>
      <c r="B274" s="24" t="s">
        <v>44</v>
      </c>
      <c r="C274" s="23" t="str">
        <f>+'[1]DEP-FINAL'!A271</f>
        <v>SSCO0007064363</v>
      </c>
      <c r="D274" s="23">
        <f>+'[1]DEP-FINAL'!B271</f>
        <v>7064363</v>
      </c>
      <c r="E274" s="25">
        <f>+'[1]DEP-FINAL'!C271</f>
        <v>44356</v>
      </c>
      <c r="F274" s="26">
        <f>+IF('[1]DEP-FINAL'!D271&gt;1,'[1]DEP-FINAL'!D271," ")</f>
        <v>44356</v>
      </c>
      <c r="G274" s="27">
        <f>'[1]DEP-FINAL'!F271</f>
        <v>365400</v>
      </c>
      <c r="H274" s="28">
        <v>0</v>
      </c>
      <c r="I274" s="28">
        <f>+'[1]DEP-FINAL'!M271+'[1]DEP-FINAL'!N271</f>
        <v>0</v>
      </c>
      <c r="J274" s="28">
        <f>+'[1]DEP-FINAL'!R271</f>
        <v>365400</v>
      </c>
      <c r="K274" s="29">
        <f>+'[1]DEP-FINAL'!P271+'[1]DEP-FINAL'!Q271</f>
        <v>0</v>
      </c>
      <c r="L274" s="28">
        <v>0</v>
      </c>
      <c r="M274" s="28">
        <v>0</v>
      </c>
      <c r="N274" s="28">
        <f t="shared" si="24"/>
        <v>365400</v>
      </c>
      <c r="O274" s="28">
        <f t="shared" si="25"/>
        <v>0</v>
      </c>
      <c r="P274" s="24">
        <f>IF('[1]DEP-FINAL'!H271&gt;1,0,'[1]DEP-FINAL'!B271)</f>
        <v>7064363</v>
      </c>
      <c r="Q274" s="30">
        <f t="shared" si="26"/>
        <v>365400</v>
      </c>
      <c r="R274" s="31">
        <f t="shared" si="27"/>
        <v>0</v>
      </c>
      <c r="S274" s="31">
        <f>+'[1]DEP-FINAL'!J271</f>
        <v>0</v>
      </c>
      <c r="T274" s="23" t="s">
        <v>45</v>
      </c>
      <c r="U274" s="31">
        <f>+'[1]DEP-FINAL'!I271</f>
        <v>0</v>
      </c>
      <c r="V274" s="30"/>
      <c r="W274" s="23" t="s">
        <v>45</v>
      </c>
      <c r="X274" s="31">
        <f>+'[1]DEP-FINAL'!K271+'[1]DEP-FINAL'!L271</f>
        <v>0</v>
      </c>
      <c r="Y274" s="23" t="s">
        <v>45</v>
      </c>
      <c r="Z274" s="31">
        <f t="shared" si="28"/>
        <v>0</v>
      </c>
      <c r="AA274" s="31"/>
      <c r="AB274" s="31">
        <v>0</v>
      </c>
      <c r="AC274" s="31">
        <v>0</v>
      </c>
      <c r="AD274" s="30"/>
      <c r="AE274" s="30">
        <f>+'[1]DEP-FINAL'!K271</f>
        <v>0</v>
      </c>
      <c r="AF274" s="30">
        <v>0</v>
      </c>
      <c r="AG274" s="30">
        <f t="shared" si="29"/>
        <v>0</v>
      </c>
      <c r="AH274" s="30">
        <v>0</v>
      </c>
      <c r="AI274" s="30" t="str">
        <f>+'[1]DEP-FINAL'!G271</f>
        <v>CANCELADA</v>
      </c>
      <c r="AJ274" s="32"/>
      <c r="AK274" s="33"/>
    </row>
    <row r="275" spans="1:37" s="34" customFormat="1" x14ac:dyDescent="0.25">
      <c r="A275" s="23">
        <v>1</v>
      </c>
      <c r="B275" s="24" t="s">
        <v>44</v>
      </c>
      <c r="C275" s="23" t="str">
        <f>+'[1]DEP-FINAL'!A272</f>
        <v>SSCO0007064636</v>
      </c>
      <c r="D275" s="23">
        <f>+'[1]DEP-FINAL'!B272</f>
        <v>7064636</v>
      </c>
      <c r="E275" s="25">
        <f>+'[1]DEP-FINAL'!C272</f>
        <v>44357</v>
      </c>
      <c r="F275" s="26">
        <f>+IF('[1]DEP-FINAL'!D272&gt;1,'[1]DEP-FINAL'!D272," ")</f>
        <v>44357</v>
      </c>
      <c r="G275" s="27">
        <f>'[1]DEP-FINAL'!F272</f>
        <v>60000</v>
      </c>
      <c r="H275" s="28">
        <v>0</v>
      </c>
      <c r="I275" s="28">
        <f>+'[1]DEP-FINAL'!M272+'[1]DEP-FINAL'!N272</f>
        <v>0</v>
      </c>
      <c r="J275" s="28">
        <f>+'[1]DEP-FINAL'!R272</f>
        <v>0</v>
      </c>
      <c r="K275" s="29">
        <f>+'[1]DEP-FINAL'!P272+'[1]DEP-FINAL'!Q272</f>
        <v>0</v>
      </c>
      <c r="L275" s="28">
        <v>0</v>
      </c>
      <c r="M275" s="28">
        <v>0</v>
      </c>
      <c r="N275" s="28">
        <f t="shared" si="24"/>
        <v>0</v>
      </c>
      <c r="O275" s="28">
        <f t="shared" si="25"/>
        <v>60000</v>
      </c>
      <c r="P275" s="24">
        <f>IF('[1]DEP-FINAL'!H272&gt;1,0,'[1]DEP-FINAL'!B272)</f>
        <v>0</v>
      </c>
      <c r="Q275" s="30">
        <f t="shared" si="26"/>
        <v>0</v>
      </c>
      <c r="R275" s="31">
        <f t="shared" si="27"/>
        <v>60000</v>
      </c>
      <c r="S275" s="31">
        <f>+'[1]DEP-FINAL'!J272</f>
        <v>0</v>
      </c>
      <c r="T275" s="23" t="s">
        <v>45</v>
      </c>
      <c r="U275" s="31">
        <f>+'[1]DEP-FINAL'!I272</f>
        <v>0</v>
      </c>
      <c r="V275" s="30"/>
      <c r="W275" s="23" t="s">
        <v>45</v>
      </c>
      <c r="X275" s="31">
        <f>+'[1]DEP-FINAL'!K272+'[1]DEP-FINAL'!L272</f>
        <v>0</v>
      </c>
      <c r="Y275" s="23" t="s">
        <v>45</v>
      </c>
      <c r="Z275" s="31">
        <f t="shared" si="28"/>
        <v>0</v>
      </c>
      <c r="AA275" s="31"/>
      <c r="AB275" s="31">
        <v>0</v>
      </c>
      <c r="AC275" s="31">
        <v>0</v>
      </c>
      <c r="AD275" s="30"/>
      <c r="AE275" s="30">
        <f>+'[1]DEP-FINAL'!K272</f>
        <v>0</v>
      </c>
      <c r="AF275" s="30">
        <v>0</v>
      </c>
      <c r="AG275" s="30">
        <f t="shared" si="29"/>
        <v>0</v>
      </c>
      <c r="AH275" s="30">
        <v>0</v>
      </c>
      <c r="AI275" s="30" t="str">
        <f>+'[1]DEP-FINAL'!G272</f>
        <v>NO RADICADA</v>
      </c>
      <c r="AJ275" s="32"/>
      <c r="AK275" s="33"/>
    </row>
    <row r="276" spans="1:37" s="34" customFormat="1" x14ac:dyDescent="0.25">
      <c r="A276" s="23">
        <v>1</v>
      </c>
      <c r="B276" s="24" t="s">
        <v>44</v>
      </c>
      <c r="C276" s="23" t="str">
        <f>+'[1]DEP-FINAL'!A273</f>
        <v>SSCO0007065092</v>
      </c>
      <c r="D276" s="23">
        <f>+'[1]DEP-FINAL'!B273</f>
        <v>7065092</v>
      </c>
      <c r="E276" s="25">
        <f>+'[1]DEP-FINAL'!C273</f>
        <v>44358</v>
      </c>
      <c r="F276" s="26">
        <f>+IF('[1]DEP-FINAL'!D273&gt;1,'[1]DEP-FINAL'!D273," ")</f>
        <v>44358</v>
      </c>
      <c r="G276" s="27">
        <f>'[1]DEP-FINAL'!F273</f>
        <v>93919</v>
      </c>
      <c r="H276" s="28">
        <v>0</v>
      </c>
      <c r="I276" s="28">
        <f>+'[1]DEP-FINAL'!M273+'[1]DEP-FINAL'!N273</f>
        <v>0</v>
      </c>
      <c r="J276" s="28">
        <f>+'[1]DEP-FINAL'!R273</f>
        <v>93919</v>
      </c>
      <c r="K276" s="29">
        <f>+'[1]DEP-FINAL'!P273+'[1]DEP-FINAL'!Q273</f>
        <v>0</v>
      </c>
      <c r="L276" s="28">
        <v>0</v>
      </c>
      <c r="M276" s="28">
        <v>0</v>
      </c>
      <c r="N276" s="28">
        <f t="shared" si="24"/>
        <v>93919</v>
      </c>
      <c r="O276" s="28">
        <f t="shared" si="25"/>
        <v>0</v>
      </c>
      <c r="P276" s="24">
        <f>IF('[1]DEP-FINAL'!H273&gt;1,0,'[1]DEP-FINAL'!B273)</f>
        <v>7065092</v>
      </c>
      <c r="Q276" s="30">
        <f t="shared" si="26"/>
        <v>93919</v>
      </c>
      <c r="R276" s="31">
        <f t="shared" si="27"/>
        <v>0</v>
      </c>
      <c r="S276" s="31">
        <f>+'[1]DEP-FINAL'!J273</f>
        <v>0</v>
      </c>
      <c r="T276" s="23" t="s">
        <v>45</v>
      </c>
      <c r="U276" s="31">
        <f>+'[1]DEP-FINAL'!I273</f>
        <v>0</v>
      </c>
      <c r="V276" s="30"/>
      <c r="W276" s="23" t="s">
        <v>45</v>
      </c>
      <c r="X276" s="31">
        <f>+'[1]DEP-FINAL'!K273+'[1]DEP-FINAL'!L273</f>
        <v>0</v>
      </c>
      <c r="Y276" s="23" t="s">
        <v>45</v>
      </c>
      <c r="Z276" s="31">
        <f t="shared" si="28"/>
        <v>0</v>
      </c>
      <c r="AA276" s="31"/>
      <c r="AB276" s="31">
        <v>0</v>
      </c>
      <c r="AC276" s="31">
        <v>0</v>
      </c>
      <c r="AD276" s="30"/>
      <c r="AE276" s="30">
        <f>+'[1]DEP-FINAL'!K273</f>
        <v>0</v>
      </c>
      <c r="AF276" s="30">
        <v>0</v>
      </c>
      <c r="AG276" s="30">
        <f t="shared" si="29"/>
        <v>0</v>
      </c>
      <c r="AH276" s="30">
        <v>0</v>
      </c>
      <c r="AI276" s="30" t="str">
        <f>+'[1]DEP-FINAL'!G273</f>
        <v>CANCELADA</v>
      </c>
      <c r="AJ276" s="32"/>
      <c r="AK276" s="33"/>
    </row>
    <row r="277" spans="1:37" s="34" customFormat="1" x14ac:dyDescent="0.25">
      <c r="A277" s="23">
        <v>1</v>
      </c>
      <c r="B277" s="24" t="s">
        <v>44</v>
      </c>
      <c r="C277" s="23" t="str">
        <f>+'[1]DEP-FINAL'!A274</f>
        <v>SSCO0007065413</v>
      </c>
      <c r="D277" s="23">
        <f>+'[1]DEP-FINAL'!B274</f>
        <v>7065413</v>
      </c>
      <c r="E277" s="25">
        <f>+'[1]DEP-FINAL'!C274</f>
        <v>44359</v>
      </c>
      <c r="F277" s="26">
        <f>+IF('[1]DEP-FINAL'!D274&gt;1,'[1]DEP-FINAL'!D274," ")</f>
        <v>44359</v>
      </c>
      <c r="G277" s="27">
        <f>'[1]DEP-FINAL'!F274</f>
        <v>14351835</v>
      </c>
      <c r="H277" s="28">
        <v>0</v>
      </c>
      <c r="I277" s="28">
        <f>+'[1]DEP-FINAL'!M274+'[1]DEP-FINAL'!N274</f>
        <v>0</v>
      </c>
      <c r="J277" s="28">
        <f>+'[1]DEP-FINAL'!R274</f>
        <v>0</v>
      </c>
      <c r="K277" s="29">
        <f>+'[1]DEP-FINAL'!P274+'[1]DEP-FINAL'!Q274</f>
        <v>0</v>
      </c>
      <c r="L277" s="28">
        <v>0</v>
      </c>
      <c r="M277" s="28">
        <v>0</v>
      </c>
      <c r="N277" s="28">
        <f t="shared" si="24"/>
        <v>0</v>
      </c>
      <c r="O277" s="28">
        <f t="shared" si="25"/>
        <v>14351835</v>
      </c>
      <c r="P277" s="24">
        <f>IF('[1]DEP-FINAL'!H274&gt;1,0,'[1]DEP-FINAL'!B274)</f>
        <v>0</v>
      </c>
      <c r="Q277" s="30">
        <f t="shared" si="26"/>
        <v>0</v>
      </c>
      <c r="R277" s="31">
        <f t="shared" si="27"/>
        <v>14351835</v>
      </c>
      <c r="S277" s="31">
        <f>+'[1]DEP-FINAL'!J274</f>
        <v>0</v>
      </c>
      <c r="T277" s="23" t="s">
        <v>45</v>
      </c>
      <c r="U277" s="31">
        <f>+'[1]DEP-FINAL'!I274</f>
        <v>0</v>
      </c>
      <c r="V277" s="30"/>
      <c r="W277" s="23" t="s">
        <v>45</v>
      </c>
      <c r="X277" s="31">
        <f>+'[1]DEP-FINAL'!K274+'[1]DEP-FINAL'!L274</f>
        <v>0</v>
      </c>
      <c r="Y277" s="23" t="s">
        <v>45</v>
      </c>
      <c r="Z277" s="31">
        <f t="shared" si="28"/>
        <v>0</v>
      </c>
      <c r="AA277" s="31"/>
      <c r="AB277" s="31">
        <v>0</v>
      </c>
      <c r="AC277" s="31">
        <v>0</v>
      </c>
      <c r="AD277" s="30"/>
      <c r="AE277" s="30">
        <f>+'[1]DEP-FINAL'!K274</f>
        <v>0</v>
      </c>
      <c r="AF277" s="30">
        <v>0</v>
      </c>
      <c r="AG277" s="30">
        <f t="shared" si="29"/>
        <v>0</v>
      </c>
      <c r="AH277" s="30">
        <v>0</v>
      </c>
      <c r="AI277" s="30" t="str">
        <f>+'[1]DEP-FINAL'!G274</f>
        <v>NO RADICADA</v>
      </c>
      <c r="AJ277" s="32"/>
      <c r="AK277" s="33"/>
    </row>
    <row r="278" spans="1:37" s="34" customFormat="1" x14ac:dyDescent="0.25">
      <c r="A278" s="23">
        <v>1</v>
      </c>
      <c r="B278" s="24" t="s">
        <v>44</v>
      </c>
      <c r="C278" s="23" t="str">
        <f>+'[1]DEP-FINAL'!A275</f>
        <v>SSCO0007065414</v>
      </c>
      <c r="D278" s="23">
        <f>+'[1]DEP-FINAL'!B275</f>
        <v>7065414</v>
      </c>
      <c r="E278" s="25">
        <f>+'[1]DEP-FINAL'!C275</f>
        <v>44359</v>
      </c>
      <c r="F278" s="26">
        <f>+IF('[1]DEP-FINAL'!D275&gt;1,'[1]DEP-FINAL'!D275," ")</f>
        <v>44359</v>
      </c>
      <c r="G278" s="27">
        <f>'[1]DEP-FINAL'!F275</f>
        <v>60000</v>
      </c>
      <c r="H278" s="28">
        <v>0</v>
      </c>
      <c r="I278" s="28">
        <f>+'[1]DEP-FINAL'!M275+'[1]DEP-FINAL'!N275</f>
        <v>0</v>
      </c>
      <c r="J278" s="28">
        <f>+'[1]DEP-FINAL'!R275</f>
        <v>0</v>
      </c>
      <c r="K278" s="29">
        <f>+'[1]DEP-FINAL'!P275+'[1]DEP-FINAL'!Q275</f>
        <v>0</v>
      </c>
      <c r="L278" s="28">
        <v>0</v>
      </c>
      <c r="M278" s="28">
        <v>0</v>
      </c>
      <c r="N278" s="28">
        <f t="shared" si="24"/>
        <v>0</v>
      </c>
      <c r="O278" s="28">
        <f t="shared" si="25"/>
        <v>60000</v>
      </c>
      <c r="P278" s="24">
        <f>IF('[1]DEP-FINAL'!H275&gt;1,0,'[1]DEP-FINAL'!B275)</f>
        <v>0</v>
      </c>
      <c r="Q278" s="30">
        <f t="shared" si="26"/>
        <v>0</v>
      </c>
      <c r="R278" s="31">
        <f t="shared" si="27"/>
        <v>60000</v>
      </c>
      <c r="S278" s="31">
        <f>+'[1]DEP-FINAL'!J275</f>
        <v>0</v>
      </c>
      <c r="T278" s="23" t="s">
        <v>45</v>
      </c>
      <c r="U278" s="31">
        <f>+'[1]DEP-FINAL'!I275</f>
        <v>0</v>
      </c>
      <c r="V278" s="30"/>
      <c r="W278" s="23" t="s">
        <v>45</v>
      </c>
      <c r="X278" s="31">
        <f>+'[1]DEP-FINAL'!K275+'[1]DEP-FINAL'!L275</f>
        <v>0</v>
      </c>
      <c r="Y278" s="23" t="s">
        <v>45</v>
      </c>
      <c r="Z278" s="31">
        <f t="shared" si="28"/>
        <v>0</v>
      </c>
      <c r="AA278" s="31"/>
      <c r="AB278" s="31">
        <v>0</v>
      </c>
      <c r="AC278" s="31">
        <v>0</v>
      </c>
      <c r="AD278" s="30"/>
      <c r="AE278" s="30">
        <f>+'[1]DEP-FINAL'!K275</f>
        <v>0</v>
      </c>
      <c r="AF278" s="30">
        <v>0</v>
      </c>
      <c r="AG278" s="30">
        <f t="shared" si="29"/>
        <v>0</v>
      </c>
      <c r="AH278" s="30">
        <v>0</v>
      </c>
      <c r="AI278" s="30" t="str">
        <f>+'[1]DEP-FINAL'!G275</f>
        <v>NO RADICADA</v>
      </c>
      <c r="AJ278" s="32"/>
      <c r="AK278" s="33"/>
    </row>
    <row r="279" spans="1:37" s="34" customFormat="1" x14ac:dyDescent="0.25">
      <c r="A279" s="23">
        <v>1</v>
      </c>
      <c r="B279" s="24" t="s">
        <v>44</v>
      </c>
      <c r="C279" s="23" t="str">
        <f>+'[1]DEP-FINAL'!A276</f>
        <v>SSCO0007065582</v>
      </c>
      <c r="D279" s="23">
        <f>+'[1]DEP-FINAL'!B276</f>
        <v>7065582</v>
      </c>
      <c r="E279" s="25">
        <f>+'[1]DEP-FINAL'!C276</f>
        <v>44360</v>
      </c>
      <c r="F279" s="26">
        <f>+IF('[1]DEP-FINAL'!D276&gt;1,'[1]DEP-FINAL'!D276," ")</f>
        <v>44360</v>
      </c>
      <c r="G279" s="27">
        <f>'[1]DEP-FINAL'!F276</f>
        <v>60000</v>
      </c>
      <c r="H279" s="28">
        <v>0</v>
      </c>
      <c r="I279" s="28">
        <f>+'[1]DEP-FINAL'!M276+'[1]DEP-FINAL'!N276</f>
        <v>0</v>
      </c>
      <c r="J279" s="28">
        <f>+'[1]DEP-FINAL'!R276</f>
        <v>0</v>
      </c>
      <c r="K279" s="29">
        <f>+'[1]DEP-FINAL'!P276+'[1]DEP-FINAL'!Q276</f>
        <v>0</v>
      </c>
      <c r="L279" s="28">
        <v>0</v>
      </c>
      <c r="M279" s="28">
        <v>0</v>
      </c>
      <c r="N279" s="28">
        <f t="shared" si="24"/>
        <v>0</v>
      </c>
      <c r="O279" s="28">
        <f t="shared" si="25"/>
        <v>60000</v>
      </c>
      <c r="P279" s="24">
        <f>IF('[1]DEP-FINAL'!H276&gt;1,0,'[1]DEP-FINAL'!B276)</f>
        <v>0</v>
      </c>
      <c r="Q279" s="30">
        <f t="shared" si="26"/>
        <v>0</v>
      </c>
      <c r="R279" s="31">
        <f t="shared" si="27"/>
        <v>60000</v>
      </c>
      <c r="S279" s="31">
        <f>+'[1]DEP-FINAL'!J276</f>
        <v>0</v>
      </c>
      <c r="T279" s="23" t="s">
        <v>45</v>
      </c>
      <c r="U279" s="31">
        <f>+'[1]DEP-FINAL'!I276</f>
        <v>0</v>
      </c>
      <c r="V279" s="30"/>
      <c r="W279" s="23" t="s">
        <v>45</v>
      </c>
      <c r="X279" s="31">
        <f>+'[1]DEP-FINAL'!K276+'[1]DEP-FINAL'!L276</f>
        <v>0</v>
      </c>
      <c r="Y279" s="23" t="s">
        <v>45</v>
      </c>
      <c r="Z279" s="31">
        <f t="shared" si="28"/>
        <v>0</v>
      </c>
      <c r="AA279" s="31"/>
      <c r="AB279" s="31">
        <v>0</v>
      </c>
      <c r="AC279" s="31">
        <v>0</v>
      </c>
      <c r="AD279" s="30"/>
      <c r="AE279" s="30">
        <f>+'[1]DEP-FINAL'!K276</f>
        <v>0</v>
      </c>
      <c r="AF279" s="30">
        <v>0</v>
      </c>
      <c r="AG279" s="30">
        <f t="shared" si="29"/>
        <v>0</v>
      </c>
      <c r="AH279" s="30">
        <v>0</v>
      </c>
      <c r="AI279" s="30" t="str">
        <f>+'[1]DEP-FINAL'!G276</f>
        <v>NO RADICADA</v>
      </c>
      <c r="AJ279" s="32"/>
      <c r="AK279" s="33"/>
    </row>
    <row r="280" spans="1:37" s="34" customFormat="1" x14ac:dyDescent="0.25">
      <c r="A280" s="23">
        <v>1</v>
      </c>
      <c r="B280" s="24" t="s">
        <v>44</v>
      </c>
      <c r="C280" s="23" t="str">
        <f>+'[1]DEP-FINAL'!A277</f>
        <v>SSCO0007065578</v>
      </c>
      <c r="D280" s="23">
        <f>+'[1]DEP-FINAL'!B277</f>
        <v>7065578</v>
      </c>
      <c r="E280" s="25">
        <f>+'[1]DEP-FINAL'!C277</f>
        <v>44360</v>
      </c>
      <c r="F280" s="26">
        <f>+IF('[1]DEP-FINAL'!D277&gt;1,'[1]DEP-FINAL'!D277," ")</f>
        <v>44360</v>
      </c>
      <c r="G280" s="27">
        <f>'[1]DEP-FINAL'!F277</f>
        <v>845965</v>
      </c>
      <c r="H280" s="28">
        <v>0</v>
      </c>
      <c r="I280" s="28">
        <f>+'[1]DEP-FINAL'!M277+'[1]DEP-FINAL'!N277</f>
        <v>0</v>
      </c>
      <c r="J280" s="28">
        <f>+'[1]DEP-FINAL'!R277</f>
        <v>845965</v>
      </c>
      <c r="K280" s="29">
        <f>+'[1]DEP-FINAL'!P277+'[1]DEP-FINAL'!Q277</f>
        <v>0</v>
      </c>
      <c r="L280" s="28">
        <v>0</v>
      </c>
      <c r="M280" s="28">
        <v>0</v>
      </c>
      <c r="N280" s="28">
        <f t="shared" si="24"/>
        <v>845965</v>
      </c>
      <c r="O280" s="28">
        <f t="shared" si="25"/>
        <v>0</v>
      </c>
      <c r="P280" s="24">
        <f>IF('[1]DEP-FINAL'!H277&gt;1,0,'[1]DEP-FINAL'!B277)</f>
        <v>7065578</v>
      </c>
      <c r="Q280" s="30">
        <f t="shared" si="26"/>
        <v>845965</v>
      </c>
      <c r="R280" s="31">
        <f t="shared" si="27"/>
        <v>0</v>
      </c>
      <c r="S280" s="31">
        <f>+'[1]DEP-FINAL'!J277</f>
        <v>0</v>
      </c>
      <c r="T280" s="23" t="s">
        <v>45</v>
      </c>
      <c r="U280" s="31">
        <f>+'[1]DEP-FINAL'!I277</f>
        <v>0</v>
      </c>
      <c r="V280" s="30"/>
      <c r="W280" s="23" t="s">
        <v>45</v>
      </c>
      <c r="X280" s="31">
        <f>+'[1]DEP-FINAL'!K277+'[1]DEP-FINAL'!L277</f>
        <v>0</v>
      </c>
      <c r="Y280" s="23" t="s">
        <v>45</v>
      </c>
      <c r="Z280" s="31">
        <f t="shared" si="28"/>
        <v>0</v>
      </c>
      <c r="AA280" s="31"/>
      <c r="AB280" s="31">
        <v>0</v>
      </c>
      <c r="AC280" s="31">
        <v>0</v>
      </c>
      <c r="AD280" s="30"/>
      <c r="AE280" s="30">
        <f>+'[1]DEP-FINAL'!K277</f>
        <v>0</v>
      </c>
      <c r="AF280" s="30">
        <v>0</v>
      </c>
      <c r="AG280" s="30">
        <f t="shared" si="29"/>
        <v>0</v>
      </c>
      <c r="AH280" s="30">
        <v>0</v>
      </c>
      <c r="AI280" s="30" t="str">
        <f>+'[1]DEP-FINAL'!G277</f>
        <v>CANCELADA</v>
      </c>
      <c r="AJ280" s="32"/>
      <c r="AK280" s="33"/>
    </row>
    <row r="281" spans="1:37" s="34" customFormat="1" x14ac:dyDescent="0.25">
      <c r="A281" s="23">
        <v>1</v>
      </c>
      <c r="B281" s="24" t="s">
        <v>44</v>
      </c>
      <c r="C281" s="23" t="str">
        <f>+'[1]DEP-FINAL'!A278</f>
        <v>SSCO0007066098</v>
      </c>
      <c r="D281" s="23">
        <f>+'[1]DEP-FINAL'!B278</f>
        <v>7066098</v>
      </c>
      <c r="E281" s="25">
        <f>+'[1]DEP-FINAL'!C278</f>
        <v>44362</v>
      </c>
      <c r="F281" s="26">
        <f>+IF('[1]DEP-FINAL'!D278&gt;1,'[1]DEP-FINAL'!D278," ")</f>
        <v>44362</v>
      </c>
      <c r="G281" s="27">
        <f>'[1]DEP-FINAL'!F278</f>
        <v>60000</v>
      </c>
      <c r="H281" s="28">
        <v>0</v>
      </c>
      <c r="I281" s="28">
        <f>+'[1]DEP-FINAL'!M278+'[1]DEP-FINAL'!N278</f>
        <v>0</v>
      </c>
      <c r="J281" s="28">
        <f>+'[1]DEP-FINAL'!R278</f>
        <v>0</v>
      </c>
      <c r="K281" s="29">
        <f>+'[1]DEP-FINAL'!P278+'[1]DEP-FINAL'!Q278</f>
        <v>0</v>
      </c>
      <c r="L281" s="28">
        <v>0</v>
      </c>
      <c r="M281" s="28">
        <v>0</v>
      </c>
      <c r="N281" s="28">
        <f t="shared" si="24"/>
        <v>0</v>
      </c>
      <c r="O281" s="28">
        <f t="shared" si="25"/>
        <v>60000</v>
      </c>
      <c r="P281" s="24">
        <f>IF('[1]DEP-FINAL'!H278&gt;1,0,'[1]DEP-FINAL'!B278)</f>
        <v>0</v>
      </c>
      <c r="Q281" s="30">
        <f t="shared" si="26"/>
        <v>0</v>
      </c>
      <c r="R281" s="31">
        <f t="shared" si="27"/>
        <v>60000</v>
      </c>
      <c r="S281" s="31">
        <f>+'[1]DEP-FINAL'!J278</f>
        <v>0</v>
      </c>
      <c r="T281" s="23" t="s">
        <v>45</v>
      </c>
      <c r="U281" s="31">
        <f>+'[1]DEP-FINAL'!I278</f>
        <v>0</v>
      </c>
      <c r="V281" s="30"/>
      <c r="W281" s="23" t="s">
        <v>45</v>
      </c>
      <c r="X281" s="31">
        <f>+'[1]DEP-FINAL'!K278+'[1]DEP-FINAL'!L278</f>
        <v>0</v>
      </c>
      <c r="Y281" s="23" t="s">
        <v>45</v>
      </c>
      <c r="Z281" s="31">
        <f t="shared" si="28"/>
        <v>0</v>
      </c>
      <c r="AA281" s="31"/>
      <c r="AB281" s="31">
        <v>0</v>
      </c>
      <c r="AC281" s="31">
        <v>0</v>
      </c>
      <c r="AD281" s="30"/>
      <c r="AE281" s="30">
        <f>+'[1]DEP-FINAL'!K278</f>
        <v>0</v>
      </c>
      <c r="AF281" s="30">
        <v>0</v>
      </c>
      <c r="AG281" s="30">
        <f t="shared" si="29"/>
        <v>0</v>
      </c>
      <c r="AH281" s="30">
        <v>0</v>
      </c>
      <c r="AI281" s="30" t="str">
        <f>+'[1]DEP-FINAL'!G278</f>
        <v>NO RADICADA</v>
      </c>
      <c r="AJ281" s="32"/>
      <c r="AK281" s="33"/>
    </row>
    <row r="282" spans="1:37" s="34" customFormat="1" x14ac:dyDescent="0.25">
      <c r="A282" s="23">
        <v>1</v>
      </c>
      <c r="B282" s="24" t="s">
        <v>44</v>
      </c>
      <c r="C282" s="23" t="str">
        <f>+'[1]DEP-FINAL'!A279</f>
        <v>SSCO0007065923</v>
      </c>
      <c r="D282" s="23">
        <f>+'[1]DEP-FINAL'!B279</f>
        <v>7065923</v>
      </c>
      <c r="E282" s="25">
        <f>+'[1]DEP-FINAL'!C279</f>
        <v>44362</v>
      </c>
      <c r="F282" s="26">
        <f>+IF('[1]DEP-FINAL'!D279&gt;1,'[1]DEP-FINAL'!D279," ")</f>
        <v>44362</v>
      </c>
      <c r="G282" s="27">
        <f>'[1]DEP-FINAL'!F279</f>
        <v>1200</v>
      </c>
      <c r="H282" s="28">
        <v>0</v>
      </c>
      <c r="I282" s="28">
        <f>+'[1]DEP-FINAL'!M279+'[1]DEP-FINAL'!N279</f>
        <v>0</v>
      </c>
      <c r="J282" s="28">
        <f>+'[1]DEP-FINAL'!R279</f>
        <v>1200</v>
      </c>
      <c r="K282" s="29">
        <f>+'[1]DEP-FINAL'!P279+'[1]DEP-FINAL'!Q279</f>
        <v>0</v>
      </c>
      <c r="L282" s="28">
        <v>0</v>
      </c>
      <c r="M282" s="28">
        <v>0</v>
      </c>
      <c r="N282" s="28">
        <f t="shared" si="24"/>
        <v>1200</v>
      </c>
      <c r="O282" s="28">
        <f t="shared" si="25"/>
        <v>0</v>
      </c>
      <c r="P282" s="24">
        <f>IF('[1]DEP-FINAL'!H279&gt;1,0,'[1]DEP-FINAL'!B279)</f>
        <v>7065923</v>
      </c>
      <c r="Q282" s="30">
        <f t="shared" si="26"/>
        <v>1200</v>
      </c>
      <c r="R282" s="31">
        <f t="shared" si="27"/>
        <v>0</v>
      </c>
      <c r="S282" s="31">
        <f>+'[1]DEP-FINAL'!J279</f>
        <v>0</v>
      </c>
      <c r="T282" s="23" t="s">
        <v>45</v>
      </c>
      <c r="U282" s="31">
        <f>+'[1]DEP-FINAL'!I279</f>
        <v>0</v>
      </c>
      <c r="V282" s="30"/>
      <c r="W282" s="23" t="s">
        <v>45</v>
      </c>
      <c r="X282" s="31">
        <f>+'[1]DEP-FINAL'!K279+'[1]DEP-FINAL'!L279</f>
        <v>0</v>
      </c>
      <c r="Y282" s="23" t="s">
        <v>45</v>
      </c>
      <c r="Z282" s="31">
        <f t="shared" si="28"/>
        <v>0</v>
      </c>
      <c r="AA282" s="31"/>
      <c r="AB282" s="31">
        <v>0</v>
      </c>
      <c r="AC282" s="31">
        <v>0</v>
      </c>
      <c r="AD282" s="30"/>
      <c r="AE282" s="30">
        <f>+'[1]DEP-FINAL'!K279</f>
        <v>0</v>
      </c>
      <c r="AF282" s="30">
        <v>0</v>
      </c>
      <c r="AG282" s="30">
        <f t="shared" si="29"/>
        <v>0</v>
      </c>
      <c r="AH282" s="30">
        <v>0</v>
      </c>
      <c r="AI282" s="30" t="str">
        <f>+'[1]DEP-FINAL'!G279</f>
        <v>CANCELADA</v>
      </c>
      <c r="AJ282" s="32"/>
      <c r="AK282" s="33"/>
    </row>
    <row r="283" spans="1:37" s="34" customFormat="1" x14ac:dyDescent="0.25">
      <c r="A283" s="23">
        <v>1</v>
      </c>
      <c r="B283" s="24" t="s">
        <v>44</v>
      </c>
      <c r="C283" s="23" t="str">
        <f>+'[1]DEP-FINAL'!A280</f>
        <v>SSCO0007066824</v>
      </c>
      <c r="D283" s="23">
        <f>+'[1]DEP-FINAL'!B280</f>
        <v>7066824</v>
      </c>
      <c r="E283" s="25">
        <f>+'[1]DEP-FINAL'!C280</f>
        <v>44364</v>
      </c>
      <c r="F283" s="26">
        <f>+IF('[1]DEP-FINAL'!D280&gt;1,'[1]DEP-FINAL'!D280," ")</f>
        <v>44364</v>
      </c>
      <c r="G283" s="27">
        <f>'[1]DEP-FINAL'!F280</f>
        <v>26784</v>
      </c>
      <c r="H283" s="28">
        <v>0</v>
      </c>
      <c r="I283" s="28">
        <f>+'[1]DEP-FINAL'!M280+'[1]DEP-FINAL'!N280</f>
        <v>0</v>
      </c>
      <c r="J283" s="28">
        <f>+'[1]DEP-FINAL'!R280</f>
        <v>26784</v>
      </c>
      <c r="K283" s="29">
        <f>+'[1]DEP-FINAL'!P280+'[1]DEP-FINAL'!Q280</f>
        <v>0</v>
      </c>
      <c r="L283" s="28">
        <v>0</v>
      </c>
      <c r="M283" s="28">
        <v>0</v>
      </c>
      <c r="N283" s="28">
        <f t="shared" si="24"/>
        <v>26784</v>
      </c>
      <c r="O283" s="28">
        <f t="shared" si="25"/>
        <v>0</v>
      </c>
      <c r="P283" s="24">
        <f>IF('[1]DEP-FINAL'!H280&gt;1,0,'[1]DEP-FINAL'!B280)</f>
        <v>7066824</v>
      </c>
      <c r="Q283" s="30">
        <f t="shared" si="26"/>
        <v>26784</v>
      </c>
      <c r="R283" s="31">
        <f t="shared" si="27"/>
        <v>0</v>
      </c>
      <c r="S283" s="31">
        <f>+'[1]DEP-FINAL'!J280</f>
        <v>0</v>
      </c>
      <c r="T283" s="23" t="s">
        <v>45</v>
      </c>
      <c r="U283" s="31">
        <f>+'[1]DEP-FINAL'!I280</f>
        <v>0</v>
      </c>
      <c r="V283" s="30"/>
      <c r="W283" s="23" t="s">
        <v>45</v>
      </c>
      <c r="X283" s="31">
        <f>+'[1]DEP-FINAL'!K280+'[1]DEP-FINAL'!L280</f>
        <v>0</v>
      </c>
      <c r="Y283" s="23" t="s">
        <v>45</v>
      </c>
      <c r="Z283" s="31">
        <f t="shared" si="28"/>
        <v>0</v>
      </c>
      <c r="AA283" s="31"/>
      <c r="AB283" s="31">
        <v>0</v>
      </c>
      <c r="AC283" s="31">
        <v>0</v>
      </c>
      <c r="AD283" s="30"/>
      <c r="AE283" s="30">
        <f>+'[1]DEP-FINAL'!K280</f>
        <v>0</v>
      </c>
      <c r="AF283" s="30">
        <v>0</v>
      </c>
      <c r="AG283" s="30">
        <f t="shared" si="29"/>
        <v>0</v>
      </c>
      <c r="AH283" s="30">
        <v>0</v>
      </c>
      <c r="AI283" s="30" t="str">
        <f>+'[1]DEP-FINAL'!G280</f>
        <v>CANCELADA</v>
      </c>
      <c r="AJ283" s="32"/>
      <c r="AK283" s="33"/>
    </row>
    <row r="284" spans="1:37" s="34" customFormat="1" x14ac:dyDescent="0.25">
      <c r="A284" s="23">
        <v>1</v>
      </c>
      <c r="B284" s="24" t="s">
        <v>44</v>
      </c>
      <c r="C284" s="23" t="str">
        <f>+'[1]DEP-FINAL'!A281</f>
        <v>SSCO0007067027</v>
      </c>
      <c r="D284" s="23">
        <f>+'[1]DEP-FINAL'!B281</f>
        <v>7067027</v>
      </c>
      <c r="E284" s="25">
        <f>+'[1]DEP-FINAL'!C281</f>
        <v>44365</v>
      </c>
      <c r="F284" s="26">
        <f>+IF('[1]DEP-FINAL'!D281&gt;1,'[1]DEP-FINAL'!D281," ")</f>
        <v>44365</v>
      </c>
      <c r="G284" s="27">
        <f>'[1]DEP-FINAL'!F281</f>
        <v>60000</v>
      </c>
      <c r="H284" s="28">
        <v>0</v>
      </c>
      <c r="I284" s="28">
        <f>+'[1]DEP-FINAL'!M281+'[1]DEP-FINAL'!N281</f>
        <v>0</v>
      </c>
      <c r="J284" s="28">
        <f>+'[1]DEP-FINAL'!R281</f>
        <v>0</v>
      </c>
      <c r="K284" s="29">
        <f>+'[1]DEP-FINAL'!P281+'[1]DEP-FINAL'!Q281</f>
        <v>0</v>
      </c>
      <c r="L284" s="28">
        <v>0</v>
      </c>
      <c r="M284" s="28">
        <v>0</v>
      </c>
      <c r="N284" s="28">
        <f t="shared" si="24"/>
        <v>0</v>
      </c>
      <c r="O284" s="28">
        <f t="shared" si="25"/>
        <v>60000</v>
      </c>
      <c r="P284" s="24">
        <f>IF('[1]DEP-FINAL'!H281&gt;1,0,'[1]DEP-FINAL'!B281)</f>
        <v>0</v>
      </c>
      <c r="Q284" s="30">
        <f t="shared" si="26"/>
        <v>0</v>
      </c>
      <c r="R284" s="31">
        <f t="shared" si="27"/>
        <v>60000</v>
      </c>
      <c r="S284" s="31">
        <f>+'[1]DEP-FINAL'!J281</f>
        <v>0</v>
      </c>
      <c r="T284" s="23" t="s">
        <v>45</v>
      </c>
      <c r="U284" s="31">
        <f>+'[1]DEP-FINAL'!I281</f>
        <v>0</v>
      </c>
      <c r="V284" s="30"/>
      <c r="W284" s="23" t="s">
        <v>45</v>
      </c>
      <c r="X284" s="31">
        <f>+'[1]DEP-FINAL'!K281+'[1]DEP-FINAL'!L281</f>
        <v>0</v>
      </c>
      <c r="Y284" s="23" t="s">
        <v>45</v>
      </c>
      <c r="Z284" s="31">
        <f t="shared" si="28"/>
        <v>0</v>
      </c>
      <c r="AA284" s="31"/>
      <c r="AB284" s="31">
        <v>0</v>
      </c>
      <c r="AC284" s="31">
        <v>0</v>
      </c>
      <c r="AD284" s="30"/>
      <c r="AE284" s="30">
        <f>+'[1]DEP-FINAL'!K281</f>
        <v>0</v>
      </c>
      <c r="AF284" s="30">
        <v>0</v>
      </c>
      <c r="AG284" s="30">
        <f t="shared" si="29"/>
        <v>0</v>
      </c>
      <c r="AH284" s="30">
        <v>0</v>
      </c>
      <c r="AI284" s="30" t="str">
        <f>+'[1]DEP-FINAL'!G281</f>
        <v>NO RADICADA</v>
      </c>
      <c r="AJ284" s="32"/>
      <c r="AK284" s="33"/>
    </row>
    <row r="285" spans="1:37" s="34" customFormat="1" x14ac:dyDescent="0.25">
      <c r="A285" s="23">
        <v>1</v>
      </c>
      <c r="B285" s="24" t="s">
        <v>44</v>
      </c>
      <c r="C285" s="23" t="str">
        <f>+'[1]DEP-FINAL'!A282</f>
        <v>SSCO0007067021</v>
      </c>
      <c r="D285" s="23">
        <f>+'[1]DEP-FINAL'!B282</f>
        <v>7067021</v>
      </c>
      <c r="E285" s="25">
        <f>+'[1]DEP-FINAL'!C282</f>
        <v>44365</v>
      </c>
      <c r="F285" s="26">
        <f>+IF('[1]DEP-FINAL'!D282&gt;1,'[1]DEP-FINAL'!D282," ")</f>
        <v>44365</v>
      </c>
      <c r="G285" s="27">
        <f>'[1]DEP-FINAL'!F282</f>
        <v>1032180</v>
      </c>
      <c r="H285" s="28">
        <v>0</v>
      </c>
      <c r="I285" s="28">
        <f>+'[1]DEP-FINAL'!M282+'[1]DEP-FINAL'!N282</f>
        <v>0</v>
      </c>
      <c r="J285" s="28">
        <f>+'[1]DEP-FINAL'!R282</f>
        <v>1032180</v>
      </c>
      <c r="K285" s="29">
        <f>+'[1]DEP-FINAL'!P282+'[1]DEP-FINAL'!Q282</f>
        <v>0</v>
      </c>
      <c r="L285" s="28">
        <v>0</v>
      </c>
      <c r="M285" s="28">
        <v>0</v>
      </c>
      <c r="N285" s="28">
        <f t="shared" si="24"/>
        <v>1032180</v>
      </c>
      <c r="O285" s="28">
        <f t="shared" si="25"/>
        <v>0</v>
      </c>
      <c r="P285" s="24">
        <f>IF('[1]DEP-FINAL'!H282&gt;1,0,'[1]DEP-FINAL'!B282)</f>
        <v>7067021</v>
      </c>
      <c r="Q285" s="30">
        <f t="shared" si="26"/>
        <v>1032180</v>
      </c>
      <c r="R285" s="31">
        <f t="shared" si="27"/>
        <v>0</v>
      </c>
      <c r="S285" s="31">
        <f>+'[1]DEP-FINAL'!J282</f>
        <v>0</v>
      </c>
      <c r="T285" s="23" t="s">
        <v>45</v>
      </c>
      <c r="U285" s="31">
        <f>+'[1]DEP-FINAL'!I282</f>
        <v>0</v>
      </c>
      <c r="V285" s="30"/>
      <c r="W285" s="23" t="s">
        <v>45</v>
      </c>
      <c r="X285" s="31">
        <f>+'[1]DEP-FINAL'!K282+'[1]DEP-FINAL'!L282</f>
        <v>0</v>
      </c>
      <c r="Y285" s="23" t="s">
        <v>45</v>
      </c>
      <c r="Z285" s="31">
        <f t="shared" si="28"/>
        <v>0</v>
      </c>
      <c r="AA285" s="31"/>
      <c r="AB285" s="31">
        <v>0</v>
      </c>
      <c r="AC285" s="31">
        <v>0</v>
      </c>
      <c r="AD285" s="30"/>
      <c r="AE285" s="30">
        <f>+'[1]DEP-FINAL'!K282</f>
        <v>0</v>
      </c>
      <c r="AF285" s="30">
        <v>0</v>
      </c>
      <c r="AG285" s="30">
        <f t="shared" si="29"/>
        <v>0</v>
      </c>
      <c r="AH285" s="30">
        <v>0</v>
      </c>
      <c r="AI285" s="30" t="str">
        <f>+'[1]DEP-FINAL'!G282</f>
        <v>CANCELADA</v>
      </c>
      <c r="AJ285" s="32"/>
      <c r="AK285" s="33"/>
    </row>
    <row r="286" spans="1:37" s="34" customFormat="1" x14ac:dyDescent="0.25">
      <c r="A286" s="23">
        <v>1</v>
      </c>
      <c r="B286" s="24" t="s">
        <v>44</v>
      </c>
      <c r="C286" s="23" t="str">
        <f>+'[1]DEP-FINAL'!A283</f>
        <v>SSCO0007067440</v>
      </c>
      <c r="D286" s="23">
        <f>+'[1]DEP-FINAL'!B283</f>
        <v>7067440</v>
      </c>
      <c r="E286" s="25">
        <f>+'[1]DEP-FINAL'!C283</f>
        <v>44367</v>
      </c>
      <c r="F286" s="26">
        <f>+IF('[1]DEP-FINAL'!D283&gt;1,'[1]DEP-FINAL'!D283," ")</f>
        <v>44367</v>
      </c>
      <c r="G286" s="27">
        <f>'[1]DEP-FINAL'!F283</f>
        <v>605698</v>
      </c>
      <c r="H286" s="28">
        <v>0</v>
      </c>
      <c r="I286" s="28">
        <f>+'[1]DEP-FINAL'!M283+'[1]DEP-FINAL'!N283</f>
        <v>0</v>
      </c>
      <c r="J286" s="28">
        <f>+'[1]DEP-FINAL'!R283</f>
        <v>605698</v>
      </c>
      <c r="K286" s="29">
        <f>+'[1]DEP-FINAL'!P283+'[1]DEP-FINAL'!Q283</f>
        <v>0</v>
      </c>
      <c r="L286" s="28">
        <v>0</v>
      </c>
      <c r="M286" s="28">
        <v>0</v>
      </c>
      <c r="N286" s="28">
        <f t="shared" si="24"/>
        <v>605698</v>
      </c>
      <c r="O286" s="28">
        <f t="shared" si="25"/>
        <v>0</v>
      </c>
      <c r="P286" s="24">
        <f>IF('[1]DEP-FINAL'!H283&gt;1,0,'[1]DEP-FINAL'!B283)</f>
        <v>7067440</v>
      </c>
      <c r="Q286" s="30">
        <f t="shared" si="26"/>
        <v>605698</v>
      </c>
      <c r="R286" s="31">
        <f t="shared" si="27"/>
        <v>0</v>
      </c>
      <c r="S286" s="31">
        <f>+'[1]DEP-FINAL'!J283</f>
        <v>0</v>
      </c>
      <c r="T286" s="23" t="s">
        <v>45</v>
      </c>
      <c r="U286" s="31">
        <f>+'[1]DEP-FINAL'!I283</f>
        <v>0</v>
      </c>
      <c r="V286" s="30"/>
      <c r="W286" s="23" t="s">
        <v>45</v>
      </c>
      <c r="X286" s="31">
        <f>+'[1]DEP-FINAL'!K283+'[1]DEP-FINAL'!L283</f>
        <v>0</v>
      </c>
      <c r="Y286" s="23" t="s">
        <v>45</v>
      </c>
      <c r="Z286" s="31">
        <f t="shared" si="28"/>
        <v>0</v>
      </c>
      <c r="AA286" s="31"/>
      <c r="AB286" s="31">
        <v>0</v>
      </c>
      <c r="AC286" s="31">
        <v>0</v>
      </c>
      <c r="AD286" s="30"/>
      <c r="AE286" s="30">
        <f>+'[1]DEP-FINAL'!K283</f>
        <v>0</v>
      </c>
      <c r="AF286" s="30">
        <v>0</v>
      </c>
      <c r="AG286" s="30">
        <f t="shared" si="29"/>
        <v>0</v>
      </c>
      <c r="AH286" s="30">
        <v>0</v>
      </c>
      <c r="AI286" s="30" t="str">
        <f>+'[1]DEP-FINAL'!G283</f>
        <v>CANCELADA</v>
      </c>
      <c r="AJ286" s="32"/>
      <c r="AK286" s="33"/>
    </row>
    <row r="287" spans="1:37" s="34" customFormat="1" x14ac:dyDescent="0.25">
      <c r="A287" s="23">
        <v>1</v>
      </c>
      <c r="B287" s="24" t="s">
        <v>44</v>
      </c>
      <c r="C287" s="23" t="str">
        <f>+'[1]DEP-FINAL'!A284</f>
        <v>SSCO0007068213</v>
      </c>
      <c r="D287" s="23">
        <f>+'[1]DEP-FINAL'!B284</f>
        <v>7068213</v>
      </c>
      <c r="E287" s="25">
        <f>+'[1]DEP-FINAL'!C284</f>
        <v>44369</v>
      </c>
      <c r="F287" s="26">
        <f>+IF('[1]DEP-FINAL'!D284&gt;1,'[1]DEP-FINAL'!D284," ")</f>
        <v>44369</v>
      </c>
      <c r="G287" s="27">
        <f>'[1]DEP-FINAL'!F284</f>
        <v>20086</v>
      </c>
      <c r="H287" s="28">
        <v>0</v>
      </c>
      <c r="I287" s="28">
        <f>+'[1]DEP-FINAL'!M284+'[1]DEP-FINAL'!N284</f>
        <v>0</v>
      </c>
      <c r="J287" s="28">
        <f>+'[1]DEP-FINAL'!R284</f>
        <v>20086</v>
      </c>
      <c r="K287" s="29">
        <f>+'[1]DEP-FINAL'!P284+'[1]DEP-FINAL'!Q284</f>
        <v>0</v>
      </c>
      <c r="L287" s="28">
        <v>0</v>
      </c>
      <c r="M287" s="28">
        <v>0</v>
      </c>
      <c r="N287" s="28">
        <f t="shared" si="24"/>
        <v>20086</v>
      </c>
      <c r="O287" s="28">
        <f t="shared" si="25"/>
        <v>0</v>
      </c>
      <c r="P287" s="24">
        <f>IF('[1]DEP-FINAL'!H284&gt;1,0,'[1]DEP-FINAL'!B284)</f>
        <v>7068213</v>
      </c>
      <c r="Q287" s="30">
        <f t="shared" si="26"/>
        <v>20086</v>
      </c>
      <c r="R287" s="31">
        <f t="shared" si="27"/>
        <v>0</v>
      </c>
      <c r="S287" s="31">
        <f>+'[1]DEP-FINAL'!J284</f>
        <v>0</v>
      </c>
      <c r="T287" s="23" t="s">
        <v>45</v>
      </c>
      <c r="U287" s="31">
        <f>+'[1]DEP-FINAL'!I284</f>
        <v>0</v>
      </c>
      <c r="V287" s="30"/>
      <c r="W287" s="23" t="s">
        <v>45</v>
      </c>
      <c r="X287" s="31">
        <f>+'[1]DEP-FINAL'!K284+'[1]DEP-FINAL'!L284</f>
        <v>0</v>
      </c>
      <c r="Y287" s="23" t="s">
        <v>45</v>
      </c>
      <c r="Z287" s="31">
        <f t="shared" si="28"/>
        <v>0</v>
      </c>
      <c r="AA287" s="31"/>
      <c r="AB287" s="31">
        <v>0</v>
      </c>
      <c r="AC287" s="31">
        <v>0</v>
      </c>
      <c r="AD287" s="30"/>
      <c r="AE287" s="30">
        <f>+'[1]DEP-FINAL'!K284</f>
        <v>0</v>
      </c>
      <c r="AF287" s="30">
        <v>0</v>
      </c>
      <c r="AG287" s="30">
        <f t="shared" si="29"/>
        <v>0</v>
      </c>
      <c r="AH287" s="30">
        <v>0</v>
      </c>
      <c r="AI287" s="30" t="str">
        <f>+'[1]DEP-FINAL'!G284</f>
        <v>CANCELADA</v>
      </c>
      <c r="AJ287" s="32"/>
      <c r="AK287" s="33"/>
    </row>
    <row r="288" spans="1:37" s="34" customFormat="1" x14ac:dyDescent="0.25">
      <c r="A288" s="23">
        <v>1</v>
      </c>
      <c r="B288" s="24" t="s">
        <v>44</v>
      </c>
      <c r="C288" s="23" t="str">
        <f>+'[1]DEP-FINAL'!A285</f>
        <v>SSCO0007069064</v>
      </c>
      <c r="D288" s="23">
        <f>+'[1]DEP-FINAL'!B285</f>
        <v>7069064</v>
      </c>
      <c r="E288" s="25">
        <f>+'[1]DEP-FINAL'!C285</f>
        <v>44371</v>
      </c>
      <c r="F288" s="26">
        <f>+IF('[1]DEP-FINAL'!D285&gt;1,'[1]DEP-FINAL'!D285," ")</f>
        <v>44371</v>
      </c>
      <c r="G288" s="27">
        <f>'[1]DEP-FINAL'!F285</f>
        <v>471800</v>
      </c>
      <c r="H288" s="28">
        <v>0</v>
      </c>
      <c r="I288" s="28">
        <f>+'[1]DEP-FINAL'!M285+'[1]DEP-FINAL'!N285</f>
        <v>0</v>
      </c>
      <c r="J288" s="28">
        <f>+'[1]DEP-FINAL'!R285</f>
        <v>471800</v>
      </c>
      <c r="K288" s="29">
        <f>+'[1]DEP-FINAL'!P285+'[1]DEP-FINAL'!Q285</f>
        <v>0</v>
      </c>
      <c r="L288" s="28">
        <v>0</v>
      </c>
      <c r="M288" s="28">
        <v>0</v>
      </c>
      <c r="N288" s="28">
        <f t="shared" si="24"/>
        <v>471800</v>
      </c>
      <c r="O288" s="28">
        <f t="shared" si="25"/>
        <v>0</v>
      </c>
      <c r="P288" s="24">
        <f>IF('[1]DEP-FINAL'!H285&gt;1,0,'[1]DEP-FINAL'!B285)</f>
        <v>7069064</v>
      </c>
      <c r="Q288" s="30">
        <f t="shared" si="26"/>
        <v>471800</v>
      </c>
      <c r="R288" s="31">
        <f t="shared" si="27"/>
        <v>0</v>
      </c>
      <c r="S288" s="31">
        <f>+'[1]DEP-FINAL'!J285</f>
        <v>0</v>
      </c>
      <c r="T288" s="23" t="s">
        <v>45</v>
      </c>
      <c r="U288" s="31">
        <f>+'[1]DEP-FINAL'!I285</f>
        <v>0</v>
      </c>
      <c r="V288" s="30"/>
      <c r="W288" s="23" t="s">
        <v>45</v>
      </c>
      <c r="X288" s="31">
        <f>+'[1]DEP-FINAL'!K285+'[1]DEP-FINAL'!L285</f>
        <v>0</v>
      </c>
      <c r="Y288" s="23" t="s">
        <v>45</v>
      </c>
      <c r="Z288" s="31">
        <f t="shared" si="28"/>
        <v>0</v>
      </c>
      <c r="AA288" s="31"/>
      <c r="AB288" s="31">
        <v>0</v>
      </c>
      <c r="AC288" s="31">
        <v>0</v>
      </c>
      <c r="AD288" s="30"/>
      <c r="AE288" s="30">
        <f>+'[1]DEP-FINAL'!K285</f>
        <v>0</v>
      </c>
      <c r="AF288" s="30">
        <v>0</v>
      </c>
      <c r="AG288" s="30">
        <f t="shared" si="29"/>
        <v>0</v>
      </c>
      <c r="AH288" s="30">
        <v>0</v>
      </c>
      <c r="AI288" s="30" t="str">
        <f>+'[1]DEP-FINAL'!G285</f>
        <v>CANCELADA</v>
      </c>
      <c r="AJ288" s="32"/>
      <c r="AK288" s="33"/>
    </row>
    <row r="289" spans="1:37" s="34" customFormat="1" x14ac:dyDescent="0.25">
      <c r="A289" s="23">
        <v>1</v>
      </c>
      <c r="B289" s="24" t="s">
        <v>44</v>
      </c>
      <c r="C289" s="23" t="str">
        <f>+'[1]DEP-FINAL'!A286</f>
        <v>SSCO0007069427</v>
      </c>
      <c r="D289" s="23">
        <f>+'[1]DEP-FINAL'!B286</f>
        <v>7069427</v>
      </c>
      <c r="E289" s="25">
        <f>+'[1]DEP-FINAL'!C286</f>
        <v>44372</v>
      </c>
      <c r="F289" s="26">
        <f>+IF('[1]DEP-FINAL'!D286&gt;1,'[1]DEP-FINAL'!D286," ")</f>
        <v>44372</v>
      </c>
      <c r="G289" s="27">
        <f>'[1]DEP-FINAL'!F286</f>
        <v>124500</v>
      </c>
      <c r="H289" s="28">
        <v>0</v>
      </c>
      <c r="I289" s="28">
        <f>+'[1]DEP-FINAL'!M286+'[1]DEP-FINAL'!N286</f>
        <v>0</v>
      </c>
      <c r="J289" s="28">
        <f>+'[1]DEP-FINAL'!R286</f>
        <v>124500</v>
      </c>
      <c r="K289" s="29">
        <f>+'[1]DEP-FINAL'!P286+'[1]DEP-FINAL'!Q286</f>
        <v>0</v>
      </c>
      <c r="L289" s="28">
        <v>0</v>
      </c>
      <c r="M289" s="28">
        <v>0</v>
      </c>
      <c r="N289" s="28">
        <f t="shared" si="24"/>
        <v>124500</v>
      </c>
      <c r="O289" s="28">
        <f t="shared" si="25"/>
        <v>0</v>
      </c>
      <c r="P289" s="24">
        <f>IF('[1]DEP-FINAL'!H286&gt;1,0,'[1]DEP-FINAL'!B286)</f>
        <v>7069427</v>
      </c>
      <c r="Q289" s="30">
        <f t="shared" si="26"/>
        <v>124500</v>
      </c>
      <c r="R289" s="31">
        <f t="shared" si="27"/>
        <v>0</v>
      </c>
      <c r="S289" s="31">
        <f>+'[1]DEP-FINAL'!J286</f>
        <v>0</v>
      </c>
      <c r="T289" s="23" t="s">
        <v>45</v>
      </c>
      <c r="U289" s="31">
        <f>+'[1]DEP-FINAL'!I286</f>
        <v>0</v>
      </c>
      <c r="V289" s="30"/>
      <c r="W289" s="23" t="s">
        <v>45</v>
      </c>
      <c r="X289" s="31">
        <f>+'[1]DEP-FINAL'!K286+'[1]DEP-FINAL'!L286</f>
        <v>0</v>
      </c>
      <c r="Y289" s="23" t="s">
        <v>45</v>
      </c>
      <c r="Z289" s="31">
        <f t="shared" si="28"/>
        <v>0</v>
      </c>
      <c r="AA289" s="31"/>
      <c r="AB289" s="31">
        <v>0</v>
      </c>
      <c r="AC289" s="31">
        <v>0</v>
      </c>
      <c r="AD289" s="30"/>
      <c r="AE289" s="30">
        <f>+'[1]DEP-FINAL'!K286</f>
        <v>0</v>
      </c>
      <c r="AF289" s="30">
        <v>0</v>
      </c>
      <c r="AG289" s="30">
        <f t="shared" si="29"/>
        <v>0</v>
      </c>
      <c r="AH289" s="30">
        <v>0</v>
      </c>
      <c r="AI289" s="30" t="str">
        <f>+'[1]DEP-FINAL'!G286</f>
        <v>CANCELADA</v>
      </c>
      <c r="AJ289" s="32"/>
      <c r="AK289" s="33"/>
    </row>
    <row r="290" spans="1:37" s="34" customFormat="1" x14ac:dyDescent="0.25">
      <c r="A290" s="23">
        <v>1</v>
      </c>
      <c r="B290" s="24" t="s">
        <v>44</v>
      </c>
      <c r="C290" s="23" t="str">
        <f>+'[1]DEP-FINAL'!A287</f>
        <v>SSCO0007070346</v>
      </c>
      <c r="D290" s="23">
        <f>+'[1]DEP-FINAL'!B287</f>
        <v>7070346</v>
      </c>
      <c r="E290" s="25">
        <f>+'[1]DEP-FINAL'!C287</f>
        <v>44376</v>
      </c>
      <c r="F290" s="26">
        <f>+IF('[1]DEP-FINAL'!D287&gt;1,'[1]DEP-FINAL'!D287," ")</f>
        <v>44376</v>
      </c>
      <c r="G290" s="27">
        <f>'[1]DEP-FINAL'!F287</f>
        <v>24742</v>
      </c>
      <c r="H290" s="28">
        <v>0</v>
      </c>
      <c r="I290" s="28">
        <f>+'[1]DEP-FINAL'!M287+'[1]DEP-FINAL'!N287</f>
        <v>0</v>
      </c>
      <c r="J290" s="28">
        <f>+'[1]DEP-FINAL'!R287</f>
        <v>24742</v>
      </c>
      <c r="K290" s="29">
        <f>+'[1]DEP-FINAL'!P287+'[1]DEP-FINAL'!Q287</f>
        <v>0</v>
      </c>
      <c r="L290" s="28">
        <v>0</v>
      </c>
      <c r="M290" s="28">
        <v>0</v>
      </c>
      <c r="N290" s="28">
        <f t="shared" si="24"/>
        <v>24742</v>
      </c>
      <c r="O290" s="28">
        <f t="shared" si="25"/>
        <v>0</v>
      </c>
      <c r="P290" s="24">
        <f>IF('[1]DEP-FINAL'!H287&gt;1,0,'[1]DEP-FINAL'!B287)</f>
        <v>7070346</v>
      </c>
      <c r="Q290" s="30">
        <f t="shared" si="26"/>
        <v>24742</v>
      </c>
      <c r="R290" s="31">
        <f t="shared" si="27"/>
        <v>0</v>
      </c>
      <c r="S290" s="31">
        <f>+'[1]DEP-FINAL'!J287</f>
        <v>0</v>
      </c>
      <c r="T290" s="23" t="s">
        <v>45</v>
      </c>
      <c r="U290" s="31">
        <f>+'[1]DEP-FINAL'!I287</f>
        <v>0</v>
      </c>
      <c r="V290" s="30"/>
      <c r="W290" s="23" t="s">
        <v>45</v>
      </c>
      <c r="X290" s="31">
        <f>+'[1]DEP-FINAL'!K287+'[1]DEP-FINAL'!L287</f>
        <v>0</v>
      </c>
      <c r="Y290" s="23" t="s">
        <v>45</v>
      </c>
      <c r="Z290" s="31">
        <f t="shared" si="28"/>
        <v>0</v>
      </c>
      <c r="AA290" s="31"/>
      <c r="AB290" s="31">
        <v>0</v>
      </c>
      <c r="AC290" s="31">
        <v>0</v>
      </c>
      <c r="AD290" s="30"/>
      <c r="AE290" s="30">
        <f>+'[1]DEP-FINAL'!K287</f>
        <v>0</v>
      </c>
      <c r="AF290" s="30">
        <v>0</v>
      </c>
      <c r="AG290" s="30">
        <f t="shared" si="29"/>
        <v>0</v>
      </c>
      <c r="AH290" s="30">
        <v>0</v>
      </c>
      <c r="AI290" s="30" t="str">
        <f>+'[1]DEP-FINAL'!G287</f>
        <v>CANCELADA</v>
      </c>
      <c r="AJ290" s="32"/>
      <c r="AK290" s="33"/>
    </row>
    <row r="291" spans="1:37" s="34" customFormat="1" x14ac:dyDescent="0.25">
      <c r="A291" s="23">
        <v>1</v>
      </c>
      <c r="B291" s="24" t="s">
        <v>44</v>
      </c>
      <c r="C291" s="23" t="str">
        <f>+'[1]DEP-FINAL'!A288</f>
        <v>SSCO0007071077</v>
      </c>
      <c r="D291" s="23">
        <f>+'[1]DEP-FINAL'!B288</f>
        <v>7071077</v>
      </c>
      <c r="E291" s="25">
        <f>+'[1]DEP-FINAL'!C288</f>
        <v>44377</v>
      </c>
      <c r="F291" s="26">
        <f>+IF('[1]DEP-FINAL'!D288&gt;1,'[1]DEP-FINAL'!D288," ")</f>
        <v>44377</v>
      </c>
      <c r="G291" s="27">
        <f>'[1]DEP-FINAL'!F288</f>
        <v>117148</v>
      </c>
      <c r="H291" s="28">
        <v>0</v>
      </c>
      <c r="I291" s="28">
        <f>+'[1]DEP-FINAL'!M288+'[1]DEP-FINAL'!N288</f>
        <v>0</v>
      </c>
      <c r="J291" s="28">
        <f>+'[1]DEP-FINAL'!R288</f>
        <v>117148</v>
      </c>
      <c r="K291" s="29">
        <f>+'[1]DEP-FINAL'!P288+'[1]DEP-FINAL'!Q288</f>
        <v>0</v>
      </c>
      <c r="L291" s="28">
        <v>0</v>
      </c>
      <c r="M291" s="28">
        <v>0</v>
      </c>
      <c r="N291" s="28">
        <f t="shared" si="24"/>
        <v>117148</v>
      </c>
      <c r="O291" s="28">
        <f t="shared" si="25"/>
        <v>0</v>
      </c>
      <c r="P291" s="24">
        <f>IF('[1]DEP-FINAL'!H288&gt;1,0,'[1]DEP-FINAL'!B288)</f>
        <v>7071077</v>
      </c>
      <c r="Q291" s="30">
        <f t="shared" si="26"/>
        <v>117148</v>
      </c>
      <c r="R291" s="31">
        <f t="shared" si="27"/>
        <v>0</v>
      </c>
      <c r="S291" s="31">
        <f>+'[1]DEP-FINAL'!J288</f>
        <v>0</v>
      </c>
      <c r="T291" s="23" t="s">
        <v>45</v>
      </c>
      <c r="U291" s="31">
        <f>+'[1]DEP-FINAL'!I288</f>
        <v>0</v>
      </c>
      <c r="V291" s="30"/>
      <c r="W291" s="23" t="s">
        <v>45</v>
      </c>
      <c r="X291" s="31">
        <f>+'[1]DEP-FINAL'!K288+'[1]DEP-FINAL'!L288</f>
        <v>0</v>
      </c>
      <c r="Y291" s="23" t="s">
        <v>45</v>
      </c>
      <c r="Z291" s="31">
        <f t="shared" si="28"/>
        <v>0</v>
      </c>
      <c r="AA291" s="31"/>
      <c r="AB291" s="31">
        <v>0</v>
      </c>
      <c r="AC291" s="31">
        <v>0</v>
      </c>
      <c r="AD291" s="30"/>
      <c r="AE291" s="30">
        <f>+'[1]DEP-FINAL'!K288</f>
        <v>0</v>
      </c>
      <c r="AF291" s="30">
        <v>0</v>
      </c>
      <c r="AG291" s="30">
        <f t="shared" si="29"/>
        <v>0</v>
      </c>
      <c r="AH291" s="30">
        <v>0</v>
      </c>
      <c r="AI291" s="30" t="str">
        <f>+'[1]DEP-FINAL'!G288</f>
        <v>CANCELADA</v>
      </c>
      <c r="AJ291" s="32"/>
      <c r="AK291" s="33"/>
    </row>
    <row r="292" spans="1:37" s="34" customFormat="1" x14ac:dyDescent="0.25">
      <c r="A292" s="23">
        <v>1</v>
      </c>
      <c r="B292" s="24" t="s">
        <v>44</v>
      </c>
      <c r="C292" s="23" t="str">
        <f>+'[1]DEP-FINAL'!A289</f>
        <v>SSCO0007077909</v>
      </c>
      <c r="D292" s="23">
        <f>+'[1]DEP-FINAL'!B289</f>
        <v>7077909</v>
      </c>
      <c r="E292" s="25">
        <f>+'[1]DEP-FINAL'!C289</f>
        <v>44403</v>
      </c>
      <c r="F292" s="26">
        <f>+IF('[1]DEP-FINAL'!D289&gt;1,'[1]DEP-FINAL'!D289," ")</f>
        <v>44403</v>
      </c>
      <c r="G292" s="27">
        <f>'[1]DEP-FINAL'!F289</f>
        <v>60000</v>
      </c>
      <c r="H292" s="28">
        <v>0</v>
      </c>
      <c r="I292" s="28">
        <f>+'[1]DEP-FINAL'!M289+'[1]DEP-FINAL'!N289</f>
        <v>0</v>
      </c>
      <c r="J292" s="28">
        <f>+'[1]DEP-FINAL'!R289</f>
        <v>0</v>
      </c>
      <c r="K292" s="29">
        <f>+'[1]DEP-FINAL'!P289+'[1]DEP-FINAL'!Q289</f>
        <v>0</v>
      </c>
      <c r="L292" s="28">
        <v>0</v>
      </c>
      <c r="M292" s="28">
        <v>0</v>
      </c>
      <c r="N292" s="28">
        <f t="shared" si="24"/>
        <v>0</v>
      </c>
      <c r="O292" s="28">
        <f t="shared" si="25"/>
        <v>60000</v>
      </c>
      <c r="P292" s="24">
        <f>IF('[1]DEP-FINAL'!H289&gt;1,0,'[1]DEP-FINAL'!B289)</f>
        <v>0</v>
      </c>
      <c r="Q292" s="30">
        <f t="shared" si="26"/>
        <v>0</v>
      </c>
      <c r="R292" s="31">
        <f t="shared" si="27"/>
        <v>60000</v>
      </c>
      <c r="S292" s="31">
        <f>+'[1]DEP-FINAL'!J289</f>
        <v>0</v>
      </c>
      <c r="T292" s="23" t="s">
        <v>45</v>
      </c>
      <c r="U292" s="31">
        <f>+'[1]DEP-FINAL'!I289</f>
        <v>0</v>
      </c>
      <c r="V292" s="30"/>
      <c r="W292" s="23" t="s">
        <v>45</v>
      </c>
      <c r="X292" s="31">
        <f>+'[1]DEP-FINAL'!K289+'[1]DEP-FINAL'!L289</f>
        <v>0</v>
      </c>
      <c r="Y292" s="23" t="s">
        <v>45</v>
      </c>
      <c r="Z292" s="31">
        <f t="shared" si="28"/>
        <v>0</v>
      </c>
      <c r="AA292" s="31"/>
      <c r="AB292" s="31">
        <v>0</v>
      </c>
      <c r="AC292" s="31">
        <v>0</v>
      </c>
      <c r="AD292" s="30"/>
      <c r="AE292" s="30">
        <f>+'[1]DEP-FINAL'!K289</f>
        <v>0</v>
      </c>
      <c r="AF292" s="30">
        <v>0</v>
      </c>
      <c r="AG292" s="30">
        <f t="shared" si="29"/>
        <v>0</v>
      </c>
      <c r="AH292" s="30">
        <v>0</v>
      </c>
      <c r="AI292" s="30" t="str">
        <f>+'[1]DEP-FINAL'!G289</f>
        <v>NO RADICADA</v>
      </c>
      <c r="AJ292" s="32"/>
      <c r="AK292" s="33"/>
    </row>
    <row r="293" spans="1:37" s="34" customFormat="1" x14ac:dyDescent="0.25">
      <c r="A293" s="23">
        <v>1</v>
      </c>
      <c r="B293" s="24" t="s">
        <v>44</v>
      </c>
      <c r="C293" s="23" t="str">
        <f>+'[1]DEP-FINAL'!A290</f>
        <v>SSCO0007081716</v>
      </c>
      <c r="D293" s="23">
        <f>+'[1]DEP-FINAL'!B290</f>
        <v>7081716</v>
      </c>
      <c r="E293" s="25">
        <f>+'[1]DEP-FINAL'!C290</f>
        <v>44414</v>
      </c>
      <c r="F293" s="26">
        <f>+IF('[1]DEP-FINAL'!D290&gt;1,'[1]DEP-FINAL'!D290," ")</f>
        <v>44414</v>
      </c>
      <c r="G293" s="27">
        <f>'[1]DEP-FINAL'!F290</f>
        <v>8464</v>
      </c>
      <c r="H293" s="28">
        <v>0</v>
      </c>
      <c r="I293" s="28">
        <f>+'[1]DEP-FINAL'!M290+'[1]DEP-FINAL'!N290</f>
        <v>0</v>
      </c>
      <c r="J293" s="28">
        <f>+'[1]DEP-FINAL'!R290</f>
        <v>8464</v>
      </c>
      <c r="K293" s="29">
        <f>+'[1]DEP-FINAL'!P290+'[1]DEP-FINAL'!Q290</f>
        <v>0</v>
      </c>
      <c r="L293" s="28">
        <v>0</v>
      </c>
      <c r="M293" s="28">
        <v>0</v>
      </c>
      <c r="N293" s="28">
        <f t="shared" si="24"/>
        <v>8464</v>
      </c>
      <c r="O293" s="28">
        <f t="shared" si="25"/>
        <v>0</v>
      </c>
      <c r="P293" s="24">
        <f>IF('[1]DEP-FINAL'!H290&gt;1,0,'[1]DEP-FINAL'!B290)</f>
        <v>7081716</v>
      </c>
      <c r="Q293" s="30">
        <f t="shared" si="26"/>
        <v>8464</v>
      </c>
      <c r="R293" s="31">
        <f t="shared" si="27"/>
        <v>0</v>
      </c>
      <c r="S293" s="31">
        <f>+'[1]DEP-FINAL'!J290</f>
        <v>0</v>
      </c>
      <c r="T293" s="23" t="s">
        <v>45</v>
      </c>
      <c r="U293" s="31">
        <f>+'[1]DEP-FINAL'!I290</f>
        <v>0</v>
      </c>
      <c r="V293" s="30"/>
      <c r="W293" s="23" t="s">
        <v>45</v>
      </c>
      <c r="X293" s="31">
        <f>+'[1]DEP-FINAL'!K290+'[1]DEP-FINAL'!L290</f>
        <v>0</v>
      </c>
      <c r="Y293" s="23" t="s">
        <v>45</v>
      </c>
      <c r="Z293" s="31">
        <f t="shared" si="28"/>
        <v>0</v>
      </c>
      <c r="AA293" s="31"/>
      <c r="AB293" s="31">
        <v>0</v>
      </c>
      <c r="AC293" s="31">
        <v>0</v>
      </c>
      <c r="AD293" s="30"/>
      <c r="AE293" s="30">
        <f>+'[1]DEP-FINAL'!K290</f>
        <v>0</v>
      </c>
      <c r="AF293" s="30">
        <v>0</v>
      </c>
      <c r="AG293" s="30">
        <f t="shared" si="29"/>
        <v>0</v>
      </c>
      <c r="AH293" s="30">
        <v>0</v>
      </c>
      <c r="AI293" s="30" t="str">
        <f>+'[1]DEP-FINAL'!G290</f>
        <v>CANCELADA</v>
      </c>
      <c r="AJ293" s="32"/>
      <c r="AK293" s="33"/>
    </row>
    <row r="294" spans="1:37" s="34" customFormat="1" x14ac:dyDescent="0.25">
      <c r="A294" s="23">
        <v>1</v>
      </c>
      <c r="B294" s="24" t="s">
        <v>44</v>
      </c>
      <c r="C294" s="23" t="str">
        <f>+'[1]DEP-FINAL'!A291</f>
        <v>SSCO0007082180</v>
      </c>
      <c r="D294" s="23">
        <f>+'[1]DEP-FINAL'!B291</f>
        <v>7082180</v>
      </c>
      <c r="E294" s="25">
        <f>+'[1]DEP-FINAL'!C291</f>
        <v>44417</v>
      </c>
      <c r="F294" s="26">
        <f>+IF('[1]DEP-FINAL'!D291&gt;1,'[1]DEP-FINAL'!D291," ")</f>
        <v>44417</v>
      </c>
      <c r="G294" s="27">
        <f>'[1]DEP-FINAL'!F291</f>
        <v>64000</v>
      </c>
      <c r="H294" s="28">
        <v>0</v>
      </c>
      <c r="I294" s="28">
        <f>+'[1]DEP-FINAL'!M291+'[1]DEP-FINAL'!N291</f>
        <v>0</v>
      </c>
      <c r="J294" s="28">
        <f>+'[1]DEP-FINAL'!R291</f>
        <v>64000</v>
      </c>
      <c r="K294" s="29">
        <f>+'[1]DEP-FINAL'!P291+'[1]DEP-FINAL'!Q291</f>
        <v>0</v>
      </c>
      <c r="L294" s="28">
        <v>0</v>
      </c>
      <c r="M294" s="28">
        <v>0</v>
      </c>
      <c r="N294" s="28">
        <f t="shared" si="24"/>
        <v>64000</v>
      </c>
      <c r="O294" s="28">
        <f t="shared" si="25"/>
        <v>0</v>
      </c>
      <c r="P294" s="24">
        <f>IF('[1]DEP-FINAL'!H291&gt;1,0,'[1]DEP-FINAL'!B291)</f>
        <v>7082180</v>
      </c>
      <c r="Q294" s="30">
        <f t="shared" si="26"/>
        <v>64000</v>
      </c>
      <c r="R294" s="31">
        <f t="shared" si="27"/>
        <v>0</v>
      </c>
      <c r="S294" s="31">
        <f>+'[1]DEP-FINAL'!J291</f>
        <v>0</v>
      </c>
      <c r="T294" s="23" t="s">
        <v>45</v>
      </c>
      <c r="U294" s="31">
        <f>+'[1]DEP-FINAL'!I291</f>
        <v>0</v>
      </c>
      <c r="V294" s="30"/>
      <c r="W294" s="23" t="s">
        <v>45</v>
      </c>
      <c r="X294" s="31">
        <f>+'[1]DEP-FINAL'!K291+'[1]DEP-FINAL'!L291</f>
        <v>0</v>
      </c>
      <c r="Y294" s="23" t="s">
        <v>45</v>
      </c>
      <c r="Z294" s="31">
        <f t="shared" si="28"/>
        <v>0</v>
      </c>
      <c r="AA294" s="31"/>
      <c r="AB294" s="31">
        <v>0</v>
      </c>
      <c r="AC294" s="31">
        <v>0</v>
      </c>
      <c r="AD294" s="30"/>
      <c r="AE294" s="30">
        <f>+'[1]DEP-FINAL'!K291</f>
        <v>0</v>
      </c>
      <c r="AF294" s="30">
        <v>0</v>
      </c>
      <c r="AG294" s="30">
        <f t="shared" si="29"/>
        <v>0</v>
      </c>
      <c r="AH294" s="30">
        <v>0</v>
      </c>
      <c r="AI294" s="30" t="str">
        <f>+'[1]DEP-FINAL'!G291</f>
        <v>CANCELADA</v>
      </c>
      <c r="AJ294" s="32"/>
      <c r="AK294" s="33"/>
    </row>
    <row r="295" spans="1:37" s="34" customFormat="1" x14ac:dyDescent="0.25">
      <c r="A295" s="23">
        <v>1</v>
      </c>
      <c r="B295" s="24" t="s">
        <v>44</v>
      </c>
      <c r="C295" s="23" t="str">
        <f>+'[1]DEP-FINAL'!A292</f>
        <v>SSCO0007082699</v>
      </c>
      <c r="D295" s="23">
        <f>+'[1]DEP-FINAL'!B292</f>
        <v>7082699</v>
      </c>
      <c r="E295" s="25">
        <f>+'[1]DEP-FINAL'!C292</f>
        <v>44418</v>
      </c>
      <c r="F295" s="26">
        <f>+IF('[1]DEP-FINAL'!D292&gt;1,'[1]DEP-FINAL'!D292," ")</f>
        <v>44418</v>
      </c>
      <c r="G295" s="27">
        <f>'[1]DEP-FINAL'!F292</f>
        <v>60000</v>
      </c>
      <c r="H295" s="28">
        <v>0</v>
      </c>
      <c r="I295" s="28">
        <f>+'[1]DEP-FINAL'!M292+'[1]DEP-FINAL'!N292</f>
        <v>0</v>
      </c>
      <c r="J295" s="28">
        <f>+'[1]DEP-FINAL'!R292</f>
        <v>0</v>
      </c>
      <c r="K295" s="29">
        <f>+'[1]DEP-FINAL'!P292+'[1]DEP-FINAL'!Q292</f>
        <v>0</v>
      </c>
      <c r="L295" s="28">
        <v>0</v>
      </c>
      <c r="M295" s="28">
        <v>0</v>
      </c>
      <c r="N295" s="28">
        <f t="shared" si="24"/>
        <v>0</v>
      </c>
      <c r="O295" s="28">
        <f t="shared" si="25"/>
        <v>60000</v>
      </c>
      <c r="P295" s="24">
        <f>IF('[1]DEP-FINAL'!H292&gt;1,0,'[1]DEP-FINAL'!B292)</f>
        <v>0</v>
      </c>
      <c r="Q295" s="30">
        <f t="shared" si="26"/>
        <v>0</v>
      </c>
      <c r="R295" s="31">
        <f t="shared" si="27"/>
        <v>60000</v>
      </c>
      <c r="S295" s="31">
        <f>+'[1]DEP-FINAL'!J292</f>
        <v>0</v>
      </c>
      <c r="T295" s="23" t="s">
        <v>45</v>
      </c>
      <c r="U295" s="31">
        <f>+'[1]DEP-FINAL'!I292</f>
        <v>0</v>
      </c>
      <c r="V295" s="30"/>
      <c r="W295" s="23" t="s">
        <v>45</v>
      </c>
      <c r="X295" s="31">
        <f>+'[1]DEP-FINAL'!K292+'[1]DEP-FINAL'!L292</f>
        <v>0</v>
      </c>
      <c r="Y295" s="23" t="s">
        <v>45</v>
      </c>
      <c r="Z295" s="31">
        <f t="shared" si="28"/>
        <v>0</v>
      </c>
      <c r="AA295" s="31"/>
      <c r="AB295" s="31">
        <v>0</v>
      </c>
      <c r="AC295" s="31">
        <v>0</v>
      </c>
      <c r="AD295" s="30"/>
      <c r="AE295" s="30">
        <f>+'[1]DEP-FINAL'!K292</f>
        <v>0</v>
      </c>
      <c r="AF295" s="30">
        <v>0</v>
      </c>
      <c r="AG295" s="30">
        <f t="shared" si="29"/>
        <v>0</v>
      </c>
      <c r="AH295" s="30">
        <v>0</v>
      </c>
      <c r="AI295" s="30" t="str">
        <f>+'[1]DEP-FINAL'!G292</f>
        <v>NO RADICADA</v>
      </c>
      <c r="AJ295" s="32"/>
      <c r="AK295" s="33"/>
    </row>
    <row r="296" spans="1:37" s="34" customFormat="1" x14ac:dyDescent="0.25">
      <c r="A296" s="23">
        <v>1</v>
      </c>
      <c r="B296" s="24" t="s">
        <v>44</v>
      </c>
      <c r="C296" s="23" t="str">
        <f>+'[1]DEP-FINAL'!A293</f>
        <v>SSCO0007082713</v>
      </c>
      <c r="D296" s="23">
        <f>+'[1]DEP-FINAL'!B293</f>
        <v>7082713</v>
      </c>
      <c r="E296" s="25">
        <f>+'[1]DEP-FINAL'!C293</f>
        <v>44418</v>
      </c>
      <c r="F296" s="26">
        <f>+IF('[1]DEP-FINAL'!D293&gt;1,'[1]DEP-FINAL'!D293," ")</f>
        <v>44418</v>
      </c>
      <c r="G296" s="27">
        <f>'[1]DEP-FINAL'!F293</f>
        <v>60000</v>
      </c>
      <c r="H296" s="28">
        <v>0</v>
      </c>
      <c r="I296" s="28">
        <f>+'[1]DEP-FINAL'!M293+'[1]DEP-FINAL'!N293</f>
        <v>0</v>
      </c>
      <c r="J296" s="28">
        <f>+'[1]DEP-FINAL'!R293</f>
        <v>0</v>
      </c>
      <c r="K296" s="29">
        <f>+'[1]DEP-FINAL'!P293+'[1]DEP-FINAL'!Q293</f>
        <v>0</v>
      </c>
      <c r="L296" s="28">
        <v>0</v>
      </c>
      <c r="M296" s="28">
        <v>0</v>
      </c>
      <c r="N296" s="28">
        <f t="shared" si="24"/>
        <v>0</v>
      </c>
      <c r="O296" s="28">
        <f t="shared" si="25"/>
        <v>60000</v>
      </c>
      <c r="P296" s="24">
        <f>IF('[1]DEP-FINAL'!H293&gt;1,0,'[1]DEP-FINAL'!B293)</f>
        <v>0</v>
      </c>
      <c r="Q296" s="30">
        <f t="shared" si="26"/>
        <v>0</v>
      </c>
      <c r="R296" s="31">
        <f t="shared" si="27"/>
        <v>60000</v>
      </c>
      <c r="S296" s="31">
        <f>+'[1]DEP-FINAL'!J293</f>
        <v>0</v>
      </c>
      <c r="T296" s="23" t="s">
        <v>45</v>
      </c>
      <c r="U296" s="31">
        <f>+'[1]DEP-FINAL'!I293</f>
        <v>0</v>
      </c>
      <c r="V296" s="30"/>
      <c r="W296" s="23" t="s">
        <v>45</v>
      </c>
      <c r="X296" s="31">
        <f>+'[1]DEP-FINAL'!K293+'[1]DEP-FINAL'!L293</f>
        <v>0</v>
      </c>
      <c r="Y296" s="23" t="s">
        <v>45</v>
      </c>
      <c r="Z296" s="31">
        <f t="shared" si="28"/>
        <v>0</v>
      </c>
      <c r="AA296" s="31"/>
      <c r="AB296" s="31">
        <v>0</v>
      </c>
      <c r="AC296" s="31">
        <v>0</v>
      </c>
      <c r="AD296" s="30"/>
      <c r="AE296" s="30">
        <f>+'[1]DEP-FINAL'!K293</f>
        <v>0</v>
      </c>
      <c r="AF296" s="30">
        <v>0</v>
      </c>
      <c r="AG296" s="30">
        <f t="shared" si="29"/>
        <v>0</v>
      </c>
      <c r="AH296" s="30">
        <v>0</v>
      </c>
      <c r="AI296" s="30" t="str">
        <f>+'[1]DEP-FINAL'!G293</f>
        <v>NO RADICADA</v>
      </c>
      <c r="AJ296" s="32"/>
      <c r="AK296" s="33"/>
    </row>
    <row r="297" spans="1:37" s="34" customFormat="1" x14ac:dyDescent="0.25">
      <c r="A297" s="23">
        <v>1</v>
      </c>
      <c r="B297" s="24" t="s">
        <v>44</v>
      </c>
      <c r="C297" s="23" t="str">
        <f>+'[1]DEP-FINAL'!A294</f>
        <v>SSCO0007082712</v>
      </c>
      <c r="D297" s="23">
        <f>+'[1]DEP-FINAL'!B294</f>
        <v>7082712</v>
      </c>
      <c r="E297" s="25">
        <f>+'[1]DEP-FINAL'!C294</f>
        <v>44418</v>
      </c>
      <c r="F297" s="26">
        <f>+IF('[1]DEP-FINAL'!D294&gt;1,'[1]DEP-FINAL'!D294," ")</f>
        <v>44418</v>
      </c>
      <c r="G297" s="27">
        <f>'[1]DEP-FINAL'!F294</f>
        <v>83036</v>
      </c>
      <c r="H297" s="28">
        <v>0</v>
      </c>
      <c r="I297" s="28">
        <f>+'[1]DEP-FINAL'!M294+'[1]DEP-FINAL'!N294</f>
        <v>0</v>
      </c>
      <c r="J297" s="28">
        <f>+'[1]DEP-FINAL'!R294</f>
        <v>83036</v>
      </c>
      <c r="K297" s="29">
        <f>+'[1]DEP-FINAL'!P294+'[1]DEP-FINAL'!Q294</f>
        <v>0</v>
      </c>
      <c r="L297" s="28">
        <v>0</v>
      </c>
      <c r="M297" s="28">
        <v>0</v>
      </c>
      <c r="N297" s="28">
        <f t="shared" si="24"/>
        <v>83036</v>
      </c>
      <c r="O297" s="28">
        <f t="shared" si="25"/>
        <v>0</v>
      </c>
      <c r="P297" s="24">
        <f>IF('[1]DEP-FINAL'!H294&gt;1,0,'[1]DEP-FINAL'!B294)</f>
        <v>7082712</v>
      </c>
      <c r="Q297" s="30">
        <f t="shared" si="26"/>
        <v>83036</v>
      </c>
      <c r="R297" s="31">
        <f t="shared" si="27"/>
        <v>0</v>
      </c>
      <c r="S297" s="31">
        <f>+'[1]DEP-FINAL'!J294</f>
        <v>0</v>
      </c>
      <c r="T297" s="23" t="s">
        <v>45</v>
      </c>
      <c r="U297" s="31">
        <f>+'[1]DEP-FINAL'!I294</f>
        <v>0</v>
      </c>
      <c r="V297" s="30"/>
      <c r="W297" s="23" t="s">
        <v>45</v>
      </c>
      <c r="X297" s="31">
        <f>+'[1]DEP-FINAL'!K294+'[1]DEP-FINAL'!L294</f>
        <v>0</v>
      </c>
      <c r="Y297" s="23" t="s">
        <v>45</v>
      </c>
      <c r="Z297" s="31">
        <f t="shared" si="28"/>
        <v>0</v>
      </c>
      <c r="AA297" s="31"/>
      <c r="AB297" s="31">
        <v>0</v>
      </c>
      <c r="AC297" s="31">
        <v>0</v>
      </c>
      <c r="AD297" s="30"/>
      <c r="AE297" s="30">
        <f>+'[1]DEP-FINAL'!K294</f>
        <v>0</v>
      </c>
      <c r="AF297" s="30">
        <v>0</v>
      </c>
      <c r="AG297" s="30">
        <f t="shared" si="29"/>
        <v>0</v>
      </c>
      <c r="AH297" s="30">
        <v>0</v>
      </c>
      <c r="AI297" s="30" t="str">
        <f>+'[1]DEP-FINAL'!G294</f>
        <v>CANCELADA</v>
      </c>
      <c r="AJ297" s="32"/>
      <c r="AK297" s="33"/>
    </row>
    <row r="298" spans="1:37" s="34" customFormat="1" x14ac:dyDescent="0.25">
      <c r="A298" s="23">
        <v>1</v>
      </c>
      <c r="B298" s="24" t="s">
        <v>44</v>
      </c>
      <c r="C298" s="23" t="str">
        <f>+'[1]DEP-FINAL'!A295</f>
        <v>SSCO0007084120</v>
      </c>
      <c r="D298" s="23">
        <f>+'[1]DEP-FINAL'!B295</f>
        <v>7084120</v>
      </c>
      <c r="E298" s="25">
        <f>+'[1]DEP-FINAL'!C295</f>
        <v>44423</v>
      </c>
      <c r="F298" s="26">
        <f>+IF('[1]DEP-FINAL'!D295&gt;1,'[1]DEP-FINAL'!D295," ")</f>
        <v>44423</v>
      </c>
      <c r="G298" s="27">
        <f>'[1]DEP-FINAL'!F295</f>
        <v>629400</v>
      </c>
      <c r="H298" s="28">
        <v>0</v>
      </c>
      <c r="I298" s="28">
        <f>+'[1]DEP-FINAL'!M295+'[1]DEP-FINAL'!N295</f>
        <v>0</v>
      </c>
      <c r="J298" s="28">
        <f>+'[1]DEP-FINAL'!R295</f>
        <v>629400</v>
      </c>
      <c r="K298" s="29">
        <f>+'[1]DEP-FINAL'!P295+'[1]DEP-FINAL'!Q295</f>
        <v>0</v>
      </c>
      <c r="L298" s="28">
        <v>0</v>
      </c>
      <c r="M298" s="28">
        <v>0</v>
      </c>
      <c r="N298" s="28">
        <f t="shared" si="24"/>
        <v>629400</v>
      </c>
      <c r="O298" s="28">
        <f t="shared" si="25"/>
        <v>0</v>
      </c>
      <c r="P298" s="24">
        <f>IF('[1]DEP-FINAL'!H295&gt;1,0,'[1]DEP-FINAL'!B295)</f>
        <v>7084120</v>
      </c>
      <c r="Q298" s="30">
        <f t="shared" si="26"/>
        <v>629400</v>
      </c>
      <c r="R298" s="31">
        <f t="shared" si="27"/>
        <v>0</v>
      </c>
      <c r="S298" s="31">
        <f>+'[1]DEP-FINAL'!J295</f>
        <v>0</v>
      </c>
      <c r="T298" s="23" t="s">
        <v>45</v>
      </c>
      <c r="U298" s="31">
        <f>+'[1]DEP-FINAL'!I295</f>
        <v>0</v>
      </c>
      <c r="V298" s="30"/>
      <c r="W298" s="23" t="s">
        <v>45</v>
      </c>
      <c r="X298" s="31">
        <f>+'[1]DEP-FINAL'!K295+'[1]DEP-FINAL'!L295</f>
        <v>0</v>
      </c>
      <c r="Y298" s="23" t="s">
        <v>45</v>
      </c>
      <c r="Z298" s="31">
        <f t="shared" si="28"/>
        <v>0</v>
      </c>
      <c r="AA298" s="31"/>
      <c r="AB298" s="31">
        <v>0</v>
      </c>
      <c r="AC298" s="31">
        <v>0</v>
      </c>
      <c r="AD298" s="30"/>
      <c r="AE298" s="30">
        <f>+'[1]DEP-FINAL'!K295</f>
        <v>0</v>
      </c>
      <c r="AF298" s="30">
        <v>0</v>
      </c>
      <c r="AG298" s="30">
        <f t="shared" si="29"/>
        <v>0</v>
      </c>
      <c r="AH298" s="30">
        <v>0</v>
      </c>
      <c r="AI298" s="30" t="str">
        <f>+'[1]DEP-FINAL'!G295</f>
        <v>CANCELADA</v>
      </c>
      <c r="AJ298" s="32"/>
      <c r="AK298" s="33"/>
    </row>
    <row r="299" spans="1:37" s="34" customFormat="1" x14ac:dyDescent="0.25">
      <c r="A299" s="23">
        <v>1</v>
      </c>
      <c r="B299" s="24" t="s">
        <v>44</v>
      </c>
      <c r="C299" s="23" t="str">
        <f>+'[1]DEP-FINAL'!A296</f>
        <v>SSCO0007084461</v>
      </c>
      <c r="D299" s="23">
        <f>+'[1]DEP-FINAL'!B296</f>
        <v>7084461</v>
      </c>
      <c r="E299" s="25">
        <f>+'[1]DEP-FINAL'!C296</f>
        <v>44425</v>
      </c>
      <c r="F299" s="26">
        <f>+IF('[1]DEP-FINAL'!D296&gt;1,'[1]DEP-FINAL'!D296," ")</f>
        <v>44425</v>
      </c>
      <c r="G299" s="27">
        <f>'[1]DEP-FINAL'!F296</f>
        <v>60000</v>
      </c>
      <c r="H299" s="28">
        <v>0</v>
      </c>
      <c r="I299" s="28">
        <f>+'[1]DEP-FINAL'!M296+'[1]DEP-FINAL'!N296</f>
        <v>0</v>
      </c>
      <c r="J299" s="28">
        <f>+'[1]DEP-FINAL'!R296</f>
        <v>0</v>
      </c>
      <c r="K299" s="29">
        <f>+'[1]DEP-FINAL'!P296+'[1]DEP-FINAL'!Q296</f>
        <v>0</v>
      </c>
      <c r="L299" s="28">
        <v>0</v>
      </c>
      <c r="M299" s="28">
        <v>0</v>
      </c>
      <c r="N299" s="28">
        <f t="shared" si="24"/>
        <v>0</v>
      </c>
      <c r="O299" s="28">
        <f t="shared" si="25"/>
        <v>60000</v>
      </c>
      <c r="P299" s="24">
        <f>IF('[1]DEP-FINAL'!H296&gt;1,0,'[1]DEP-FINAL'!B296)</f>
        <v>0</v>
      </c>
      <c r="Q299" s="30">
        <f t="shared" si="26"/>
        <v>0</v>
      </c>
      <c r="R299" s="31">
        <f t="shared" si="27"/>
        <v>60000</v>
      </c>
      <c r="S299" s="31">
        <f>+'[1]DEP-FINAL'!J296</f>
        <v>0</v>
      </c>
      <c r="T299" s="23" t="s">
        <v>45</v>
      </c>
      <c r="U299" s="31">
        <f>+'[1]DEP-FINAL'!I296</f>
        <v>0</v>
      </c>
      <c r="V299" s="30"/>
      <c r="W299" s="23" t="s">
        <v>45</v>
      </c>
      <c r="X299" s="31">
        <f>+'[1]DEP-FINAL'!K296+'[1]DEP-FINAL'!L296</f>
        <v>0</v>
      </c>
      <c r="Y299" s="23" t="s">
        <v>45</v>
      </c>
      <c r="Z299" s="31">
        <f t="shared" si="28"/>
        <v>0</v>
      </c>
      <c r="AA299" s="31"/>
      <c r="AB299" s="31">
        <v>0</v>
      </c>
      <c r="AC299" s="31">
        <v>0</v>
      </c>
      <c r="AD299" s="30"/>
      <c r="AE299" s="30">
        <f>+'[1]DEP-FINAL'!K296</f>
        <v>0</v>
      </c>
      <c r="AF299" s="30">
        <v>0</v>
      </c>
      <c r="AG299" s="30">
        <f t="shared" si="29"/>
        <v>0</v>
      </c>
      <c r="AH299" s="30">
        <v>0</v>
      </c>
      <c r="AI299" s="30" t="str">
        <f>+'[1]DEP-FINAL'!G296</f>
        <v>NO RADICADA</v>
      </c>
      <c r="AJ299" s="32"/>
      <c r="AK299" s="33"/>
    </row>
    <row r="300" spans="1:37" s="34" customFormat="1" x14ac:dyDescent="0.25">
      <c r="A300" s="23">
        <v>1</v>
      </c>
      <c r="B300" s="24" t="s">
        <v>44</v>
      </c>
      <c r="C300" s="23" t="str">
        <f>+'[1]DEP-FINAL'!A297</f>
        <v>SSCO0007085306</v>
      </c>
      <c r="D300" s="23">
        <f>+'[1]DEP-FINAL'!B297</f>
        <v>7085306</v>
      </c>
      <c r="E300" s="25">
        <f>+'[1]DEP-FINAL'!C297</f>
        <v>44427</v>
      </c>
      <c r="F300" s="26">
        <f>+IF('[1]DEP-FINAL'!D297&gt;1,'[1]DEP-FINAL'!D297," ")</f>
        <v>44427</v>
      </c>
      <c r="G300" s="27">
        <f>'[1]DEP-FINAL'!F297</f>
        <v>29767</v>
      </c>
      <c r="H300" s="28">
        <v>0</v>
      </c>
      <c r="I300" s="28">
        <f>+'[1]DEP-FINAL'!M297+'[1]DEP-FINAL'!N297</f>
        <v>0</v>
      </c>
      <c r="J300" s="28">
        <f>+'[1]DEP-FINAL'!R297</f>
        <v>29767</v>
      </c>
      <c r="K300" s="29">
        <f>+'[1]DEP-FINAL'!P297+'[1]DEP-FINAL'!Q297</f>
        <v>0</v>
      </c>
      <c r="L300" s="28">
        <v>0</v>
      </c>
      <c r="M300" s="28">
        <v>0</v>
      </c>
      <c r="N300" s="28">
        <f t="shared" si="24"/>
        <v>29767</v>
      </c>
      <c r="O300" s="28">
        <f t="shared" si="25"/>
        <v>0</v>
      </c>
      <c r="P300" s="24">
        <f>IF('[1]DEP-FINAL'!H297&gt;1,0,'[1]DEP-FINAL'!B297)</f>
        <v>7085306</v>
      </c>
      <c r="Q300" s="30">
        <f t="shared" si="26"/>
        <v>29767</v>
      </c>
      <c r="R300" s="31">
        <f t="shared" si="27"/>
        <v>0</v>
      </c>
      <c r="S300" s="31">
        <f>+'[1]DEP-FINAL'!J297</f>
        <v>0</v>
      </c>
      <c r="T300" s="23" t="s">
        <v>45</v>
      </c>
      <c r="U300" s="31">
        <f>+'[1]DEP-FINAL'!I297</f>
        <v>0</v>
      </c>
      <c r="V300" s="30"/>
      <c r="W300" s="23" t="s">
        <v>45</v>
      </c>
      <c r="X300" s="31">
        <f>+'[1]DEP-FINAL'!K297+'[1]DEP-FINAL'!L297</f>
        <v>0</v>
      </c>
      <c r="Y300" s="23" t="s">
        <v>45</v>
      </c>
      <c r="Z300" s="31">
        <f t="shared" si="28"/>
        <v>0</v>
      </c>
      <c r="AA300" s="31"/>
      <c r="AB300" s="31">
        <v>0</v>
      </c>
      <c r="AC300" s="31">
        <v>0</v>
      </c>
      <c r="AD300" s="30"/>
      <c r="AE300" s="30">
        <f>+'[1]DEP-FINAL'!K297</f>
        <v>0</v>
      </c>
      <c r="AF300" s="30">
        <v>0</v>
      </c>
      <c r="AG300" s="30">
        <f t="shared" si="29"/>
        <v>0</v>
      </c>
      <c r="AH300" s="30">
        <v>0</v>
      </c>
      <c r="AI300" s="30" t="str">
        <f>+'[1]DEP-FINAL'!G297</f>
        <v>CANCELADA</v>
      </c>
      <c r="AJ300" s="32"/>
      <c r="AK300" s="33"/>
    </row>
    <row r="301" spans="1:37" s="34" customFormat="1" x14ac:dyDescent="0.25">
      <c r="A301" s="23">
        <v>1</v>
      </c>
      <c r="B301" s="24" t="s">
        <v>44</v>
      </c>
      <c r="C301" s="23" t="str">
        <f>+'[1]DEP-FINAL'!A298</f>
        <v>SSCO0007085717</v>
      </c>
      <c r="D301" s="23">
        <f>+'[1]DEP-FINAL'!B298</f>
        <v>7085717</v>
      </c>
      <c r="E301" s="25">
        <f>+'[1]DEP-FINAL'!C298</f>
        <v>44428</v>
      </c>
      <c r="F301" s="26">
        <f>+IF('[1]DEP-FINAL'!D298&gt;1,'[1]DEP-FINAL'!D298," ")</f>
        <v>44428</v>
      </c>
      <c r="G301" s="27">
        <f>'[1]DEP-FINAL'!F298</f>
        <v>60000</v>
      </c>
      <c r="H301" s="28">
        <v>0</v>
      </c>
      <c r="I301" s="28">
        <f>+'[1]DEP-FINAL'!M298+'[1]DEP-FINAL'!N298</f>
        <v>0</v>
      </c>
      <c r="J301" s="28">
        <f>+'[1]DEP-FINAL'!R298</f>
        <v>0</v>
      </c>
      <c r="K301" s="29">
        <f>+'[1]DEP-FINAL'!P298+'[1]DEP-FINAL'!Q298</f>
        <v>0</v>
      </c>
      <c r="L301" s="28">
        <v>0</v>
      </c>
      <c r="M301" s="28">
        <v>0</v>
      </c>
      <c r="N301" s="28">
        <f t="shared" si="24"/>
        <v>0</v>
      </c>
      <c r="O301" s="28">
        <f t="shared" si="25"/>
        <v>60000</v>
      </c>
      <c r="P301" s="24">
        <f>IF('[1]DEP-FINAL'!H298&gt;1,0,'[1]DEP-FINAL'!B298)</f>
        <v>0</v>
      </c>
      <c r="Q301" s="30">
        <f t="shared" si="26"/>
        <v>0</v>
      </c>
      <c r="R301" s="31">
        <f t="shared" si="27"/>
        <v>60000</v>
      </c>
      <c r="S301" s="31">
        <f>+'[1]DEP-FINAL'!J298</f>
        <v>0</v>
      </c>
      <c r="T301" s="23" t="s">
        <v>45</v>
      </c>
      <c r="U301" s="31">
        <f>+'[1]DEP-FINAL'!I298</f>
        <v>0</v>
      </c>
      <c r="V301" s="30"/>
      <c r="W301" s="23" t="s">
        <v>45</v>
      </c>
      <c r="X301" s="31">
        <f>+'[1]DEP-FINAL'!K298+'[1]DEP-FINAL'!L298</f>
        <v>0</v>
      </c>
      <c r="Y301" s="23" t="s">
        <v>45</v>
      </c>
      <c r="Z301" s="31">
        <f t="shared" si="28"/>
        <v>0</v>
      </c>
      <c r="AA301" s="31"/>
      <c r="AB301" s="31">
        <v>0</v>
      </c>
      <c r="AC301" s="31">
        <v>0</v>
      </c>
      <c r="AD301" s="30"/>
      <c r="AE301" s="30">
        <f>+'[1]DEP-FINAL'!K298</f>
        <v>0</v>
      </c>
      <c r="AF301" s="30">
        <v>0</v>
      </c>
      <c r="AG301" s="30">
        <f t="shared" si="29"/>
        <v>0</v>
      </c>
      <c r="AH301" s="30">
        <v>0</v>
      </c>
      <c r="AI301" s="30" t="str">
        <f>+'[1]DEP-FINAL'!G298</f>
        <v>NO RADICADA</v>
      </c>
      <c r="AJ301" s="32"/>
      <c r="AK301" s="33"/>
    </row>
    <row r="302" spans="1:37" s="34" customFormat="1" x14ac:dyDescent="0.25">
      <c r="A302" s="23">
        <v>1</v>
      </c>
      <c r="B302" s="24" t="s">
        <v>44</v>
      </c>
      <c r="C302" s="23" t="str">
        <f>+'[1]DEP-FINAL'!A299</f>
        <v>SSCO0007085737</v>
      </c>
      <c r="D302" s="23">
        <f>+'[1]DEP-FINAL'!B299</f>
        <v>7085737</v>
      </c>
      <c r="E302" s="25">
        <f>+'[1]DEP-FINAL'!C299</f>
        <v>44428</v>
      </c>
      <c r="F302" s="26">
        <f>+IF('[1]DEP-FINAL'!D299&gt;1,'[1]DEP-FINAL'!D299," ")</f>
        <v>44428</v>
      </c>
      <c r="G302" s="27">
        <f>'[1]DEP-FINAL'!F299</f>
        <v>36830</v>
      </c>
      <c r="H302" s="28">
        <v>0</v>
      </c>
      <c r="I302" s="28">
        <f>+'[1]DEP-FINAL'!M299+'[1]DEP-FINAL'!N299</f>
        <v>0</v>
      </c>
      <c r="J302" s="28">
        <f>+'[1]DEP-FINAL'!R299</f>
        <v>36830</v>
      </c>
      <c r="K302" s="29">
        <f>+'[1]DEP-FINAL'!P299+'[1]DEP-FINAL'!Q299</f>
        <v>0</v>
      </c>
      <c r="L302" s="28">
        <v>0</v>
      </c>
      <c r="M302" s="28">
        <v>0</v>
      </c>
      <c r="N302" s="28">
        <f t="shared" si="24"/>
        <v>36830</v>
      </c>
      <c r="O302" s="28">
        <f t="shared" si="25"/>
        <v>0</v>
      </c>
      <c r="P302" s="24">
        <f>IF('[1]DEP-FINAL'!H299&gt;1,0,'[1]DEP-FINAL'!B299)</f>
        <v>7085737</v>
      </c>
      <c r="Q302" s="30">
        <f t="shared" si="26"/>
        <v>36830</v>
      </c>
      <c r="R302" s="31">
        <f t="shared" si="27"/>
        <v>0</v>
      </c>
      <c r="S302" s="31">
        <f>+'[1]DEP-FINAL'!J299</f>
        <v>0</v>
      </c>
      <c r="T302" s="23" t="s">
        <v>45</v>
      </c>
      <c r="U302" s="31">
        <f>+'[1]DEP-FINAL'!I299</f>
        <v>0</v>
      </c>
      <c r="V302" s="30"/>
      <c r="W302" s="23" t="s">
        <v>45</v>
      </c>
      <c r="X302" s="31">
        <f>+'[1]DEP-FINAL'!K299+'[1]DEP-FINAL'!L299</f>
        <v>0</v>
      </c>
      <c r="Y302" s="23" t="s">
        <v>45</v>
      </c>
      <c r="Z302" s="31">
        <f t="shared" si="28"/>
        <v>0</v>
      </c>
      <c r="AA302" s="31"/>
      <c r="AB302" s="31">
        <v>0</v>
      </c>
      <c r="AC302" s="31">
        <v>0</v>
      </c>
      <c r="AD302" s="30"/>
      <c r="AE302" s="30">
        <f>+'[1]DEP-FINAL'!K299</f>
        <v>0</v>
      </c>
      <c r="AF302" s="30">
        <v>0</v>
      </c>
      <c r="AG302" s="30">
        <f t="shared" si="29"/>
        <v>0</v>
      </c>
      <c r="AH302" s="30">
        <v>0</v>
      </c>
      <c r="AI302" s="30" t="str">
        <f>+'[1]DEP-FINAL'!G299</f>
        <v>CANCELADA</v>
      </c>
      <c r="AJ302" s="32"/>
      <c r="AK302" s="33"/>
    </row>
    <row r="303" spans="1:37" s="34" customFormat="1" x14ac:dyDescent="0.25">
      <c r="A303" s="23">
        <v>1</v>
      </c>
      <c r="B303" s="24" t="s">
        <v>44</v>
      </c>
      <c r="C303" s="23" t="str">
        <f>+'[1]DEP-FINAL'!A300</f>
        <v>SSCO0007089830</v>
      </c>
      <c r="D303" s="23">
        <f>+'[1]DEP-FINAL'!B300</f>
        <v>7089830</v>
      </c>
      <c r="E303" s="25">
        <f>+'[1]DEP-FINAL'!C300</f>
        <v>44440</v>
      </c>
      <c r="F303" s="26">
        <f>+IF('[1]DEP-FINAL'!D300&gt;1,'[1]DEP-FINAL'!D300," ")</f>
        <v>44440</v>
      </c>
      <c r="G303" s="27">
        <f>'[1]DEP-FINAL'!F300</f>
        <v>3724116</v>
      </c>
      <c r="H303" s="28">
        <v>0</v>
      </c>
      <c r="I303" s="28">
        <f>+'[1]DEP-FINAL'!M300+'[1]DEP-FINAL'!N300</f>
        <v>0</v>
      </c>
      <c r="J303" s="28">
        <f>+'[1]DEP-FINAL'!R300</f>
        <v>0</v>
      </c>
      <c r="K303" s="29">
        <f>+'[1]DEP-FINAL'!P300+'[1]DEP-FINAL'!Q300</f>
        <v>0</v>
      </c>
      <c r="L303" s="28">
        <v>0</v>
      </c>
      <c r="M303" s="28">
        <v>0</v>
      </c>
      <c r="N303" s="28">
        <f t="shared" si="24"/>
        <v>0</v>
      </c>
      <c r="O303" s="28">
        <f t="shared" si="25"/>
        <v>3724116</v>
      </c>
      <c r="P303" s="24">
        <f>IF('[1]DEP-FINAL'!H300&gt;1,0,'[1]DEP-FINAL'!B300)</f>
        <v>0</v>
      </c>
      <c r="Q303" s="30">
        <f t="shared" si="26"/>
        <v>0</v>
      </c>
      <c r="R303" s="31">
        <f t="shared" si="27"/>
        <v>3724116</v>
      </c>
      <c r="S303" s="31">
        <f>+'[1]DEP-FINAL'!J300</f>
        <v>0</v>
      </c>
      <c r="T303" s="23" t="s">
        <v>45</v>
      </c>
      <c r="U303" s="31">
        <f>+'[1]DEP-FINAL'!I300</f>
        <v>0</v>
      </c>
      <c r="V303" s="30"/>
      <c r="W303" s="23" t="s">
        <v>45</v>
      </c>
      <c r="X303" s="31">
        <f>+'[1]DEP-FINAL'!K300+'[1]DEP-FINAL'!L300</f>
        <v>0</v>
      </c>
      <c r="Y303" s="23" t="s">
        <v>45</v>
      </c>
      <c r="Z303" s="31">
        <f t="shared" si="28"/>
        <v>0</v>
      </c>
      <c r="AA303" s="31"/>
      <c r="AB303" s="31">
        <v>0</v>
      </c>
      <c r="AC303" s="31">
        <v>0</v>
      </c>
      <c r="AD303" s="30"/>
      <c r="AE303" s="30">
        <f>+'[1]DEP-FINAL'!K300</f>
        <v>0</v>
      </c>
      <c r="AF303" s="30">
        <v>0</v>
      </c>
      <c r="AG303" s="30">
        <f t="shared" si="29"/>
        <v>0</v>
      </c>
      <c r="AH303" s="30">
        <v>0</v>
      </c>
      <c r="AI303" s="30" t="str">
        <f>+'[1]DEP-FINAL'!G300</f>
        <v>NO RADICADA</v>
      </c>
      <c r="AJ303" s="32"/>
      <c r="AK303" s="33"/>
    </row>
    <row r="304" spans="1:37" s="34" customFormat="1" x14ac:dyDescent="0.25">
      <c r="A304" s="23">
        <v>1</v>
      </c>
      <c r="B304" s="24" t="s">
        <v>44</v>
      </c>
      <c r="C304" s="23" t="str">
        <f>+'[1]DEP-FINAL'!A301</f>
        <v>SSCO0007089831</v>
      </c>
      <c r="D304" s="23">
        <f>+'[1]DEP-FINAL'!B301</f>
        <v>7089831</v>
      </c>
      <c r="E304" s="25">
        <f>+'[1]DEP-FINAL'!C301</f>
        <v>44440</v>
      </c>
      <c r="F304" s="26">
        <f>+IF('[1]DEP-FINAL'!D301&gt;1,'[1]DEP-FINAL'!D301," ")</f>
        <v>44440</v>
      </c>
      <c r="G304" s="27">
        <f>'[1]DEP-FINAL'!F301</f>
        <v>60000</v>
      </c>
      <c r="H304" s="28">
        <v>0</v>
      </c>
      <c r="I304" s="28">
        <f>+'[1]DEP-FINAL'!M301+'[1]DEP-FINAL'!N301</f>
        <v>0</v>
      </c>
      <c r="J304" s="28">
        <f>+'[1]DEP-FINAL'!R301</f>
        <v>0</v>
      </c>
      <c r="K304" s="29">
        <f>+'[1]DEP-FINAL'!P301+'[1]DEP-FINAL'!Q301</f>
        <v>0</v>
      </c>
      <c r="L304" s="28">
        <v>0</v>
      </c>
      <c r="M304" s="28">
        <v>0</v>
      </c>
      <c r="N304" s="28">
        <f t="shared" si="24"/>
        <v>0</v>
      </c>
      <c r="O304" s="28">
        <f t="shared" si="25"/>
        <v>60000</v>
      </c>
      <c r="P304" s="24">
        <f>IF('[1]DEP-FINAL'!H301&gt;1,0,'[1]DEP-FINAL'!B301)</f>
        <v>0</v>
      </c>
      <c r="Q304" s="30">
        <f t="shared" si="26"/>
        <v>0</v>
      </c>
      <c r="R304" s="31">
        <f t="shared" si="27"/>
        <v>60000</v>
      </c>
      <c r="S304" s="31">
        <f>+'[1]DEP-FINAL'!J301</f>
        <v>0</v>
      </c>
      <c r="T304" s="23" t="s">
        <v>45</v>
      </c>
      <c r="U304" s="31">
        <f>+'[1]DEP-FINAL'!I301</f>
        <v>0</v>
      </c>
      <c r="V304" s="30"/>
      <c r="W304" s="23" t="s">
        <v>45</v>
      </c>
      <c r="X304" s="31">
        <f>+'[1]DEP-FINAL'!K301+'[1]DEP-FINAL'!L301</f>
        <v>0</v>
      </c>
      <c r="Y304" s="23" t="s">
        <v>45</v>
      </c>
      <c r="Z304" s="31">
        <f t="shared" si="28"/>
        <v>0</v>
      </c>
      <c r="AA304" s="31"/>
      <c r="AB304" s="31">
        <v>0</v>
      </c>
      <c r="AC304" s="31">
        <v>0</v>
      </c>
      <c r="AD304" s="30"/>
      <c r="AE304" s="30">
        <f>+'[1]DEP-FINAL'!K301</f>
        <v>0</v>
      </c>
      <c r="AF304" s="30">
        <v>0</v>
      </c>
      <c r="AG304" s="30">
        <f t="shared" si="29"/>
        <v>0</v>
      </c>
      <c r="AH304" s="30">
        <v>0</v>
      </c>
      <c r="AI304" s="30" t="str">
        <f>+'[1]DEP-FINAL'!G301</f>
        <v>NO RADICADA</v>
      </c>
      <c r="AJ304" s="32"/>
      <c r="AK304" s="33"/>
    </row>
    <row r="305" spans="1:37" s="34" customFormat="1" x14ac:dyDescent="0.25">
      <c r="A305" s="23">
        <v>1</v>
      </c>
      <c r="B305" s="24" t="s">
        <v>44</v>
      </c>
      <c r="C305" s="23" t="str">
        <f>+'[1]DEP-FINAL'!A302</f>
        <v>SSCO0007090658</v>
      </c>
      <c r="D305" s="23">
        <f>+'[1]DEP-FINAL'!B302</f>
        <v>7090658</v>
      </c>
      <c r="E305" s="25">
        <f>+'[1]DEP-FINAL'!C302</f>
        <v>44443</v>
      </c>
      <c r="F305" s="26">
        <f>+IF('[1]DEP-FINAL'!D302&gt;1,'[1]DEP-FINAL'!D302," ")</f>
        <v>44443</v>
      </c>
      <c r="G305" s="27">
        <f>'[1]DEP-FINAL'!F302</f>
        <v>1244886</v>
      </c>
      <c r="H305" s="28">
        <v>0</v>
      </c>
      <c r="I305" s="28">
        <f>+'[1]DEP-FINAL'!M302+'[1]DEP-FINAL'!N302</f>
        <v>0</v>
      </c>
      <c r="J305" s="28">
        <f>+'[1]DEP-FINAL'!R302</f>
        <v>0</v>
      </c>
      <c r="K305" s="29">
        <f>+'[1]DEP-FINAL'!P302+'[1]DEP-FINAL'!Q302</f>
        <v>0</v>
      </c>
      <c r="L305" s="28">
        <v>0</v>
      </c>
      <c r="M305" s="28">
        <v>0</v>
      </c>
      <c r="N305" s="28">
        <f t="shared" si="24"/>
        <v>0</v>
      </c>
      <c r="O305" s="28">
        <f t="shared" si="25"/>
        <v>1244886</v>
      </c>
      <c r="P305" s="24">
        <f>IF('[1]DEP-FINAL'!H302&gt;1,0,'[1]DEP-FINAL'!B302)</f>
        <v>0</v>
      </c>
      <c r="Q305" s="30">
        <f t="shared" si="26"/>
        <v>0</v>
      </c>
      <c r="R305" s="31">
        <f t="shared" si="27"/>
        <v>1244886</v>
      </c>
      <c r="S305" s="31">
        <f>+'[1]DEP-FINAL'!J302</f>
        <v>0</v>
      </c>
      <c r="T305" s="23" t="s">
        <v>45</v>
      </c>
      <c r="U305" s="31">
        <f>+'[1]DEP-FINAL'!I302</f>
        <v>0</v>
      </c>
      <c r="V305" s="30"/>
      <c r="W305" s="23" t="s">
        <v>45</v>
      </c>
      <c r="X305" s="31">
        <f>+'[1]DEP-FINAL'!K302+'[1]DEP-FINAL'!L302</f>
        <v>0</v>
      </c>
      <c r="Y305" s="23" t="s">
        <v>45</v>
      </c>
      <c r="Z305" s="31">
        <f t="shared" si="28"/>
        <v>0</v>
      </c>
      <c r="AA305" s="31"/>
      <c r="AB305" s="31">
        <v>0</v>
      </c>
      <c r="AC305" s="31">
        <v>0</v>
      </c>
      <c r="AD305" s="30"/>
      <c r="AE305" s="30">
        <f>+'[1]DEP-FINAL'!K302</f>
        <v>0</v>
      </c>
      <c r="AF305" s="30">
        <v>0</v>
      </c>
      <c r="AG305" s="30">
        <f t="shared" si="29"/>
        <v>0</v>
      </c>
      <c r="AH305" s="30">
        <v>0</v>
      </c>
      <c r="AI305" s="30" t="str">
        <f>+'[1]DEP-FINAL'!G302</f>
        <v>NO RADICADA</v>
      </c>
      <c r="AJ305" s="32"/>
      <c r="AK305" s="33"/>
    </row>
    <row r="306" spans="1:37" s="34" customFormat="1" x14ac:dyDescent="0.25">
      <c r="A306" s="23">
        <v>1</v>
      </c>
      <c r="B306" s="24" t="s">
        <v>44</v>
      </c>
      <c r="C306" s="23" t="str">
        <f>+'[1]DEP-FINAL'!A303</f>
        <v>SSCO0007091323</v>
      </c>
      <c r="D306" s="23">
        <f>+'[1]DEP-FINAL'!B303</f>
        <v>7091323</v>
      </c>
      <c r="E306" s="25">
        <f>+'[1]DEP-FINAL'!C303</f>
        <v>44445</v>
      </c>
      <c r="F306" s="26">
        <f>+IF('[1]DEP-FINAL'!D303&gt;1,'[1]DEP-FINAL'!D303," ")</f>
        <v>44445</v>
      </c>
      <c r="G306" s="27">
        <f>'[1]DEP-FINAL'!F303</f>
        <v>1881286</v>
      </c>
      <c r="H306" s="28">
        <v>0</v>
      </c>
      <c r="I306" s="28">
        <f>+'[1]DEP-FINAL'!M303+'[1]DEP-FINAL'!N303</f>
        <v>0</v>
      </c>
      <c r="J306" s="28">
        <f>+'[1]DEP-FINAL'!R303</f>
        <v>0</v>
      </c>
      <c r="K306" s="29">
        <f>+'[1]DEP-FINAL'!P303+'[1]DEP-FINAL'!Q303</f>
        <v>0</v>
      </c>
      <c r="L306" s="28">
        <v>0</v>
      </c>
      <c r="M306" s="28">
        <v>0</v>
      </c>
      <c r="N306" s="28">
        <f t="shared" si="24"/>
        <v>0</v>
      </c>
      <c r="O306" s="28">
        <f t="shared" si="25"/>
        <v>1881286</v>
      </c>
      <c r="P306" s="24">
        <f>IF('[1]DEP-FINAL'!H303&gt;1,0,'[1]DEP-FINAL'!B303)</f>
        <v>0</v>
      </c>
      <c r="Q306" s="30">
        <f t="shared" si="26"/>
        <v>0</v>
      </c>
      <c r="R306" s="31">
        <f t="shared" si="27"/>
        <v>1881286</v>
      </c>
      <c r="S306" s="31">
        <f>+'[1]DEP-FINAL'!J303</f>
        <v>0</v>
      </c>
      <c r="T306" s="23" t="s">
        <v>45</v>
      </c>
      <c r="U306" s="31">
        <f>+'[1]DEP-FINAL'!I303</f>
        <v>0</v>
      </c>
      <c r="V306" s="30"/>
      <c r="W306" s="23" t="s">
        <v>45</v>
      </c>
      <c r="X306" s="31">
        <f>+'[1]DEP-FINAL'!K303+'[1]DEP-FINAL'!L303</f>
        <v>0</v>
      </c>
      <c r="Y306" s="23" t="s">
        <v>45</v>
      </c>
      <c r="Z306" s="31">
        <f t="shared" si="28"/>
        <v>0</v>
      </c>
      <c r="AA306" s="31"/>
      <c r="AB306" s="31">
        <v>0</v>
      </c>
      <c r="AC306" s="31">
        <v>0</v>
      </c>
      <c r="AD306" s="30"/>
      <c r="AE306" s="30">
        <f>+'[1]DEP-FINAL'!K303</f>
        <v>0</v>
      </c>
      <c r="AF306" s="30">
        <v>0</v>
      </c>
      <c r="AG306" s="30">
        <f t="shared" si="29"/>
        <v>0</v>
      </c>
      <c r="AH306" s="30">
        <v>0</v>
      </c>
      <c r="AI306" s="30" t="str">
        <f>+'[1]DEP-FINAL'!G303</f>
        <v>NO RADICADA</v>
      </c>
      <c r="AJ306" s="32"/>
      <c r="AK306" s="33"/>
    </row>
    <row r="307" spans="1:37" s="34" customFormat="1" x14ac:dyDescent="0.25">
      <c r="A307" s="23">
        <v>1</v>
      </c>
      <c r="B307" s="24" t="s">
        <v>44</v>
      </c>
      <c r="C307" s="23" t="str">
        <f>+'[1]DEP-FINAL'!A304</f>
        <v>SSCO0007092121</v>
      </c>
      <c r="D307" s="23">
        <f>+'[1]DEP-FINAL'!B304</f>
        <v>7092121</v>
      </c>
      <c r="E307" s="25">
        <f>+'[1]DEP-FINAL'!C304</f>
        <v>44447</v>
      </c>
      <c r="F307" s="26">
        <f>+IF('[1]DEP-FINAL'!D304&gt;1,'[1]DEP-FINAL'!D304," ")</f>
        <v>44447</v>
      </c>
      <c r="G307" s="27">
        <f>'[1]DEP-FINAL'!F304</f>
        <v>1155166</v>
      </c>
      <c r="H307" s="28">
        <v>0</v>
      </c>
      <c r="I307" s="28">
        <f>+'[1]DEP-FINAL'!M304+'[1]DEP-FINAL'!N304</f>
        <v>0</v>
      </c>
      <c r="J307" s="28">
        <f>+'[1]DEP-FINAL'!R304</f>
        <v>0</v>
      </c>
      <c r="K307" s="29">
        <f>+'[1]DEP-FINAL'!P304+'[1]DEP-FINAL'!Q304</f>
        <v>0</v>
      </c>
      <c r="L307" s="28">
        <v>0</v>
      </c>
      <c r="M307" s="28">
        <v>0</v>
      </c>
      <c r="N307" s="28">
        <f t="shared" si="24"/>
        <v>0</v>
      </c>
      <c r="O307" s="28">
        <f t="shared" si="25"/>
        <v>1155166</v>
      </c>
      <c r="P307" s="24">
        <f>IF('[1]DEP-FINAL'!H304&gt;1,0,'[1]DEP-FINAL'!B304)</f>
        <v>0</v>
      </c>
      <c r="Q307" s="30">
        <f t="shared" si="26"/>
        <v>0</v>
      </c>
      <c r="R307" s="31">
        <f t="shared" si="27"/>
        <v>1155166</v>
      </c>
      <c r="S307" s="31">
        <f>+'[1]DEP-FINAL'!J304</f>
        <v>0</v>
      </c>
      <c r="T307" s="23" t="s">
        <v>45</v>
      </c>
      <c r="U307" s="31">
        <f>+'[1]DEP-FINAL'!I304</f>
        <v>0</v>
      </c>
      <c r="V307" s="30"/>
      <c r="W307" s="23" t="s">
        <v>45</v>
      </c>
      <c r="X307" s="31">
        <f>+'[1]DEP-FINAL'!K304+'[1]DEP-FINAL'!L304</f>
        <v>0</v>
      </c>
      <c r="Y307" s="23" t="s">
        <v>45</v>
      </c>
      <c r="Z307" s="31">
        <f t="shared" si="28"/>
        <v>0</v>
      </c>
      <c r="AA307" s="31"/>
      <c r="AB307" s="31">
        <v>0</v>
      </c>
      <c r="AC307" s="31">
        <v>0</v>
      </c>
      <c r="AD307" s="30"/>
      <c r="AE307" s="30">
        <f>+'[1]DEP-FINAL'!K304</f>
        <v>0</v>
      </c>
      <c r="AF307" s="30">
        <v>0</v>
      </c>
      <c r="AG307" s="30">
        <f t="shared" si="29"/>
        <v>0</v>
      </c>
      <c r="AH307" s="30">
        <v>0</v>
      </c>
      <c r="AI307" s="30" t="str">
        <f>+'[1]DEP-FINAL'!G304</f>
        <v>NO RADICADA</v>
      </c>
      <c r="AJ307" s="32"/>
      <c r="AK307" s="33"/>
    </row>
    <row r="308" spans="1:37" s="34" customFormat="1" x14ac:dyDescent="0.25">
      <c r="A308" s="23">
        <v>1</v>
      </c>
      <c r="B308" s="24" t="s">
        <v>44</v>
      </c>
      <c r="C308" s="23" t="str">
        <f>+'[1]DEP-FINAL'!A305</f>
        <v>SSCO0007092571</v>
      </c>
      <c r="D308" s="23">
        <f>+'[1]DEP-FINAL'!B305</f>
        <v>7092571</v>
      </c>
      <c r="E308" s="25">
        <f>+'[1]DEP-FINAL'!C305</f>
        <v>44449</v>
      </c>
      <c r="F308" s="26">
        <f>+IF('[1]DEP-FINAL'!D305&gt;1,'[1]DEP-FINAL'!D305," ")</f>
        <v>44449</v>
      </c>
      <c r="G308" s="27">
        <f>'[1]DEP-FINAL'!F305</f>
        <v>60000</v>
      </c>
      <c r="H308" s="28">
        <v>0</v>
      </c>
      <c r="I308" s="28">
        <f>+'[1]DEP-FINAL'!M305+'[1]DEP-FINAL'!N305</f>
        <v>0</v>
      </c>
      <c r="J308" s="28">
        <f>+'[1]DEP-FINAL'!R305</f>
        <v>0</v>
      </c>
      <c r="K308" s="29">
        <f>+'[1]DEP-FINAL'!P305+'[1]DEP-FINAL'!Q305</f>
        <v>0</v>
      </c>
      <c r="L308" s="28">
        <v>0</v>
      </c>
      <c r="M308" s="28">
        <v>0</v>
      </c>
      <c r="N308" s="28">
        <f t="shared" si="24"/>
        <v>0</v>
      </c>
      <c r="O308" s="28">
        <f t="shared" si="25"/>
        <v>60000</v>
      </c>
      <c r="P308" s="24">
        <f>IF('[1]DEP-FINAL'!H305&gt;1,0,'[1]DEP-FINAL'!B305)</f>
        <v>0</v>
      </c>
      <c r="Q308" s="30">
        <f t="shared" si="26"/>
        <v>0</v>
      </c>
      <c r="R308" s="31">
        <f t="shared" si="27"/>
        <v>60000</v>
      </c>
      <c r="S308" s="31">
        <f>+'[1]DEP-FINAL'!J305</f>
        <v>0</v>
      </c>
      <c r="T308" s="23" t="s">
        <v>45</v>
      </c>
      <c r="U308" s="31">
        <f>+'[1]DEP-FINAL'!I305</f>
        <v>0</v>
      </c>
      <c r="V308" s="30"/>
      <c r="W308" s="23" t="s">
        <v>45</v>
      </c>
      <c r="X308" s="31">
        <f>+'[1]DEP-FINAL'!K305+'[1]DEP-FINAL'!L305</f>
        <v>0</v>
      </c>
      <c r="Y308" s="23" t="s">
        <v>45</v>
      </c>
      <c r="Z308" s="31">
        <f t="shared" si="28"/>
        <v>0</v>
      </c>
      <c r="AA308" s="31"/>
      <c r="AB308" s="31">
        <v>0</v>
      </c>
      <c r="AC308" s="31">
        <v>0</v>
      </c>
      <c r="AD308" s="30"/>
      <c r="AE308" s="30">
        <f>+'[1]DEP-FINAL'!K305</f>
        <v>0</v>
      </c>
      <c r="AF308" s="30">
        <v>0</v>
      </c>
      <c r="AG308" s="30">
        <f t="shared" si="29"/>
        <v>0</v>
      </c>
      <c r="AH308" s="30">
        <v>0</v>
      </c>
      <c r="AI308" s="30" t="str">
        <f>+'[1]DEP-FINAL'!G305</f>
        <v>NO RADICADA</v>
      </c>
      <c r="AJ308" s="32"/>
      <c r="AK308" s="33"/>
    </row>
    <row r="309" spans="1:37" s="34" customFormat="1" x14ac:dyDescent="0.25">
      <c r="A309" s="23">
        <v>1</v>
      </c>
      <c r="B309" s="24" t="s">
        <v>44</v>
      </c>
      <c r="C309" s="23" t="str">
        <f>+'[1]DEP-FINAL'!A306</f>
        <v>SSCO0007093089</v>
      </c>
      <c r="D309" s="23">
        <f>+'[1]DEP-FINAL'!B306</f>
        <v>7093089</v>
      </c>
      <c r="E309" s="25">
        <f>+'[1]DEP-FINAL'!C306</f>
        <v>44450</v>
      </c>
      <c r="F309" s="26">
        <f>+IF('[1]DEP-FINAL'!D306&gt;1,'[1]DEP-FINAL'!D306," ")</f>
        <v>44450</v>
      </c>
      <c r="G309" s="27">
        <f>'[1]DEP-FINAL'!F306</f>
        <v>7448572</v>
      </c>
      <c r="H309" s="28">
        <v>0</v>
      </c>
      <c r="I309" s="28">
        <f>+'[1]DEP-FINAL'!M306+'[1]DEP-FINAL'!N306</f>
        <v>0</v>
      </c>
      <c r="J309" s="28">
        <f>+'[1]DEP-FINAL'!R306</f>
        <v>0</v>
      </c>
      <c r="K309" s="29">
        <f>+'[1]DEP-FINAL'!P306+'[1]DEP-FINAL'!Q306</f>
        <v>0</v>
      </c>
      <c r="L309" s="28">
        <v>0</v>
      </c>
      <c r="M309" s="28">
        <v>0</v>
      </c>
      <c r="N309" s="28">
        <f t="shared" si="24"/>
        <v>0</v>
      </c>
      <c r="O309" s="28">
        <f t="shared" si="25"/>
        <v>7448572</v>
      </c>
      <c r="P309" s="24">
        <f>IF('[1]DEP-FINAL'!H306&gt;1,0,'[1]DEP-FINAL'!B306)</f>
        <v>0</v>
      </c>
      <c r="Q309" s="30">
        <f t="shared" si="26"/>
        <v>0</v>
      </c>
      <c r="R309" s="31">
        <f t="shared" si="27"/>
        <v>7448572</v>
      </c>
      <c r="S309" s="31">
        <f>+'[1]DEP-FINAL'!J306</f>
        <v>0</v>
      </c>
      <c r="T309" s="23" t="s">
        <v>45</v>
      </c>
      <c r="U309" s="31">
        <f>+'[1]DEP-FINAL'!I306</f>
        <v>0</v>
      </c>
      <c r="V309" s="30"/>
      <c r="W309" s="23" t="s">
        <v>45</v>
      </c>
      <c r="X309" s="31">
        <f>+'[1]DEP-FINAL'!K306+'[1]DEP-FINAL'!L306</f>
        <v>0</v>
      </c>
      <c r="Y309" s="23" t="s">
        <v>45</v>
      </c>
      <c r="Z309" s="31">
        <f t="shared" si="28"/>
        <v>0</v>
      </c>
      <c r="AA309" s="31"/>
      <c r="AB309" s="31">
        <v>0</v>
      </c>
      <c r="AC309" s="31">
        <v>0</v>
      </c>
      <c r="AD309" s="30"/>
      <c r="AE309" s="30">
        <f>+'[1]DEP-FINAL'!K306</f>
        <v>0</v>
      </c>
      <c r="AF309" s="30">
        <v>0</v>
      </c>
      <c r="AG309" s="30">
        <f t="shared" si="29"/>
        <v>0</v>
      </c>
      <c r="AH309" s="30">
        <v>0</v>
      </c>
      <c r="AI309" s="30" t="str">
        <f>+'[1]DEP-FINAL'!G306</f>
        <v>NO RADICADA</v>
      </c>
      <c r="AJ309" s="32"/>
      <c r="AK309" s="33"/>
    </row>
    <row r="310" spans="1:37" s="34" customFormat="1" x14ac:dyDescent="0.25">
      <c r="A310" s="23">
        <v>1</v>
      </c>
      <c r="B310" s="24" t="s">
        <v>44</v>
      </c>
      <c r="C310" s="23" t="str">
        <f>+'[1]DEP-FINAL'!A307</f>
        <v>SSCO0007093481</v>
      </c>
      <c r="D310" s="23">
        <f>+'[1]DEP-FINAL'!B307</f>
        <v>7093481</v>
      </c>
      <c r="E310" s="25">
        <f>+'[1]DEP-FINAL'!C307</f>
        <v>44452</v>
      </c>
      <c r="F310" s="26">
        <f>+IF('[1]DEP-FINAL'!D307&gt;1,'[1]DEP-FINAL'!D307," ")</f>
        <v>44452</v>
      </c>
      <c r="G310" s="27">
        <f>'[1]DEP-FINAL'!F307</f>
        <v>59700</v>
      </c>
      <c r="H310" s="28">
        <v>0</v>
      </c>
      <c r="I310" s="28">
        <f>+'[1]DEP-FINAL'!M307+'[1]DEP-FINAL'!N307</f>
        <v>0</v>
      </c>
      <c r="J310" s="28">
        <f>+'[1]DEP-FINAL'!R307</f>
        <v>59700</v>
      </c>
      <c r="K310" s="29">
        <f>+'[1]DEP-FINAL'!P307+'[1]DEP-FINAL'!Q307</f>
        <v>0</v>
      </c>
      <c r="L310" s="28">
        <v>0</v>
      </c>
      <c r="M310" s="28">
        <v>0</v>
      </c>
      <c r="N310" s="28">
        <f t="shared" si="24"/>
        <v>59700</v>
      </c>
      <c r="O310" s="28">
        <f t="shared" si="25"/>
        <v>0</v>
      </c>
      <c r="P310" s="24">
        <f>IF('[1]DEP-FINAL'!H307&gt;1,0,'[1]DEP-FINAL'!B307)</f>
        <v>7093481</v>
      </c>
      <c r="Q310" s="30">
        <f t="shared" si="26"/>
        <v>59700</v>
      </c>
      <c r="R310" s="31">
        <f t="shared" si="27"/>
        <v>0</v>
      </c>
      <c r="S310" s="31">
        <f>+'[1]DEP-FINAL'!J307</f>
        <v>0</v>
      </c>
      <c r="T310" s="23" t="s">
        <v>45</v>
      </c>
      <c r="U310" s="31">
        <f>+'[1]DEP-FINAL'!I307</f>
        <v>0</v>
      </c>
      <c r="V310" s="30"/>
      <c r="W310" s="23" t="s">
        <v>45</v>
      </c>
      <c r="X310" s="31">
        <f>+'[1]DEP-FINAL'!K307+'[1]DEP-FINAL'!L307</f>
        <v>0</v>
      </c>
      <c r="Y310" s="23" t="s">
        <v>45</v>
      </c>
      <c r="Z310" s="31">
        <f t="shared" si="28"/>
        <v>0</v>
      </c>
      <c r="AA310" s="31"/>
      <c r="AB310" s="31">
        <v>0</v>
      </c>
      <c r="AC310" s="31">
        <v>0</v>
      </c>
      <c r="AD310" s="30"/>
      <c r="AE310" s="30">
        <f>+'[1]DEP-FINAL'!K307</f>
        <v>0</v>
      </c>
      <c r="AF310" s="30">
        <v>0</v>
      </c>
      <c r="AG310" s="30">
        <f t="shared" si="29"/>
        <v>0</v>
      </c>
      <c r="AH310" s="30">
        <v>0</v>
      </c>
      <c r="AI310" s="30" t="str">
        <f>+'[1]DEP-FINAL'!G307</f>
        <v>CANCELADA</v>
      </c>
      <c r="AJ310" s="32"/>
      <c r="AK310" s="33"/>
    </row>
    <row r="311" spans="1:37" s="34" customFormat="1" x14ac:dyDescent="0.25">
      <c r="A311" s="23">
        <v>1</v>
      </c>
      <c r="B311" s="24" t="s">
        <v>44</v>
      </c>
      <c r="C311" s="23" t="str">
        <f>+'[1]DEP-FINAL'!A308</f>
        <v>SSCO0007094752</v>
      </c>
      <c r="D311" s="23">
        <f>+'[1]DEP-FINAL'!B308</f>
        <v>7094752</v>
      </c>
      <c r="E311" s="25">
        <f>+'[1]DEP-FINAL'!C308</f>
        <v>44455</v>
      </c>
      <c r="F311" s="26">
        <f>+IF('[1]DEP-FINAL'!D308&gt;1,'[1]DEP-FINAL'!D308," ")</f>
        <v>44455</v>
      </c>
      <c r="G311" s="27">
        <f>'[1]DEP-FINAL'!F308</f>
        <v>60000</v>
      </c>
      <c r="H311" s="28">
        <v>0</v>
      </c>
      <c r="I311" s="28">
        <f>+'[1]DEP-FINAL'!M308+'[1]DEP-FINAL'!N308</f>
        <v>0</v>
      </c>
      <c r="J311" s="28">
        <f>+'[1]DEP-FINAL'!R308</f>
        <v>0</v>
      </c>
      <c r="K311" s="29">
        <f>+'[1]DEP-FINAL'!P308+'[1]DEP-FINAL'!Q308</f>
        <v>0</v>
      </c>
      <c r="L311" s="28">
        <v>0</v>
      </c>
      <c r="M311" s="28">
        <v>0</v>
      </c>
      <c r="N311" s="28">
        <f t="shared" si="24"/>
        <v>0</v>
      </c>
      <c r="O311" s="28">
        <f t="shared" si="25"/>
        <v>60000</v>
      </c>
      <c r="P311" s="24">
        <f>IF('[1]DEP-FINAL'!H308&gt;1,0,'[1]DEP-FINAL'!B308)</f>
        <v>0</v>
      </c>
      <c r="Q311" s="30">
        <f t="shared" si="26"/>
        <v>0</v>
      </c>
      <c r="R311" s="31">
        <f t="shared" si="27"/>
        <v>60000</v>
      </c>
      <c r="S311" s="31">
        <f>+'[1]DEP-FINAL'!J308</f>
        <v>0</v>
      </c>
      <c r="T311" s="23" t="s">
        <v>45</v>
      </c>
      <c r="U311" s="31">
        <f>+'[1]DEP-FINAL'!I308</f>
        <v>0</v>
      </c>
      <c r="V311" s="30"/>
      <c r="W311" s="23" t="s">
        <v>45</v>
      </c>
      <c r="X311" s="31">
        <f>+'[1]DEP-FINAL'!K308+'[1]DEP-FINAL'!L308</f>
        <v>0</v>
      </c>
      <c r="Y311" s="23" t="s">
        <v>45</v>
      </c>
      <c r="Z311" s="31">
        <f t="shared" si="28"/>
        <v>0</v>
      </c>
      <c r="AA311" s="31"/>
      <c r="AB311" s="31">
        <v>0</v>
      </c>
      <c r="AC311" s="31">
        <v>0</v>
      </c>
      <c r="AD311" s="30"/>
      <c r="AE311" s="30">
        <f>+'[1]DEP-FINAL'!K308</f>
        <v>0</v>
      </c>
      <c r="AF311" s="30">
        <v>0</v>
      </c>
      <c r="AG311" s="30">
        <f t="shared" si="29"/>
        <v>0</v>
      </c>
      <c r="AH311" s="30">
        <v>0</v>
      </c>
      <c r="AI311" s="30" t="str">
        <f>+'[1]DEP-FINAL'!G308</f>
        <v>NO RADICADA</v>
      </c>
      <c r="AJ311" s="32"/>
      <c r="AK311" s="33"/>
    </row>
    <row r="312" spans="1:37" s="34" customFormat="1" x14ac:dyDescent="0.25">
      <c r="A312" s="23">
        <v>1</v>
      </c>
      <c r="B312" s="24" t="s">
        <v>44</v>
      </c>
      <c r="C312" s="23" t="str">
        <f>+'[1]DEP-FINAL'!A309</f>
        <v>SSCO0007094751</v>
      </c>
      <c r="D312" s="23">
        <f>+'[1]DEP-FINAL'!B309</f>
        <v>7094751</v>
      </c>
      <c r="E312" s="25">
        <f>+'[1]DEP-FINAL'!C309</f>
        <v>44455</v>
      </c>
      <c r="F312" s="26">
        <f>+IF('[1]DEP-FINAL'!D309&gt;1,'[1]DEP-FINAL'!D309," ")</f>
        <v>44455</v>
      </c>
      <c r="G312" s="27">
        <f>'[1]DEP-FINAL'!F309</f>
        <v>2891012</v>
      </c>
      <c r="H312" s="28">
        <v>0</v>
      </c>
      <c r="I312" s="28">
        <f>+'[1]DEP-FINAL'!M309+'[1]DEP-FINAL'!N309</f>
        <v>0</v>
      </c>
      <c r="J312" s="28">
        <f>+'[1]DEP-FINAL'!R309</f>
        <v>0</v>
      </c>
      <c r="K312" s="29">
        <f>+'[1]DEP-FINAL'!P309+'[1]DEP-FINAL'!Q309</f>
        <v>0</v>
      </c>
      <c r="L312" s="28">
        <v>0</v>
      </c>
      <c r="M312" s="28">
        <v>0</v>
      </c>
      <c r="N312" s="28">
        <f t="shared" si="24"/>
        <v>0</v>
      </c>
      <c r="O312" s="28">
        <f t="shared" si="25"/>
        <v>2891012</v>
      </c>
      <c r="P312" s="24">
        <f>IF('[1]DEP-FINAL'!H309&gt;1,0,'[1]DEP-FINAL'!B309)</f>
        <v>0</v>
      </c>
      <c r="Q312" s="30">
        <f t="shared" si="26"/>
        <v>0</v>
      </c>
      <c r="R312" s="31">
        <f t="shared" si="27"/>
        <v>2891012</v>
      </c>
      <c r="S312" s="31">
        <f>+'[1]DEP-FINAL'!J309</f>
        <v>0</v>
      </c>
      <c r="T312" s="23" t="s">
        <v>45</v>
      </c>
      <c r="U312" s="31">
        <f>+'[1]DEP-FINAL'!I309</f>
        <v>0</v>
      </c>
      <c r="V312" s="30"/>
      <c r="W312" s="23" t="s">
        <v>45</v>
      </c>
      <c r="X312" s="31">
        <f>+'[1]DEP-FINAL'!K309+'[1]DEP-FINAL'!L309</f>
        <v>0</v>
      </c>
      <c r="Y312" s="23" t="s">
        <v>45</v>
      </c>
      <c r="Z312" s="31">
        <f t="shared" si="28"/>
        <v>0</v>
      </c>
      <c r="AA312" s="31"/>
      <c r="AB312" s="31">
        <v>0</v>
      </c>
      <c r="AC312" s="31">
        <v>0</v>
      </c>
      <c r="AD312" s="30"/>
      <c r="AE312" s="30">
        <f>+'[1]DEP-FINAL'!K309</f>
        <v>0</v>
      </c>
      <c r="AF312" s="30">
        <v>0</v>
      </c>
      <c r="AG312" s="30">
        <f t="shared" si="29"/>
        <v>0</v>
      </c>
      <c r="AH312" s="30">
        <v>0</v>
      </c>
      <c r="AI312" s="30" t="str">
        <f>+'[1]DEP-FINAL'!G309</f>
        <v>NO RADICADA</v>
      </c>
      <c r="AJ312" s="32"/>
      <c r="AK312" s="33"/>
    </row>
    <row r="313" spans="1:37" s="34" customFormat="1" x14ac:dyDescent="0.25">
      <c r="A313" s="23">
        <v>1</v>
      </c>
      <c r="B313" s="24" t="s">
        <v>44</v>
      </c>
      <c r="C313" s="23" t="str">
        <f>+'[1]DEP-FINAL'!A310</f>
        <v>SSCO0007095048</v>
      </c>
      <c r="D313" s="23">
        <f>+'[1]DEP-FINAL'!B310</f>
        <v>7095048</v>
      </c>
      <c r="E313" s="25">
        <f>+'[1]DEP-FINAL'!C310</f>
        <v>44456</v>
      </c>
      <c r="F313" s="26">
        <f>+IF('[1]DEP-FINAL'!D310&gt;1,'[1]DEP-FINAL'!D310," ")</f>
        <v>44456</v>
      </c>
      <c r="G313" s="27">
        <f>'[1]DEP-FINAL'!F310</f>
        <v>60000</v>
      </c>
      <c r="H313" s="28">
        <v>0</v>
      </c>
      <c r="I313" s="28">
        <f>+'[1]DEP-FINAL'!M310+'[1]DEP-FINAL'!N310</f>
        <v>0</v>
      </c>
      <c r="J313" s="28">
        <f>+'[1]DEP-FINAL'!R310</f>
        <v>0</v>
      </c>
      <c r="K313" s="29">
        <f>+'[1]DEP-FINAL'!P310+'[1]DEP-FINAL'!Q310</f>
        <v>0</v>
      </c>
      <c r="L313" s="28">
        <v>0</v>
      </c>
      <c r="M313" s="28">
        <v>0</v>
      </c>
      <c r="N313" s="28">
        <f t="shared" si="24"/>
        <v>0</v>
      </c>
      <c r="O313" s="28">
        <f t="shared" si="25"/>
        <v>60000</v>
      </c>
      <c r="P313" s="24">
        <f>IF('[1]DEP-FINAL'!H310&gt;1,0,'[1]DEP-FINAL'!B310)</f>
        <v>0</v>
      </c>
      <c r="Q313" s="30">
        <f t="shared" si="26"/>
        <v>0</v>
      </c>
      <c r="R313" s="31">
        <f t="shared" si="27"/>
        <v>60000</v>
      </c>
      <c r="S313" s="31">
        <f>+'[1]DEP-FINAL'!J310</f>
        <v>0</v>
      </c>
      <c r="T313" s="23" t="s">
        <v>45</v>
      </c>
      <c r="U313" s="31">
        <f>+'[1]DEP-FINAL'!I310</f>
        <v>0</v>
      </c>
      <c r="V313" s="30"/>
      <c r="W313" s="23" t="s">
        <v>45</v>
      </c>
      <c r="X313" s="31">
        <f>+'[1]DEP-FINAL'!K310+'[1]DEP-FINAL'!L310</f>
        <v>0</v>
      </c>
      <c r="Y313" s="23" t="s">
        <v>45</v>
      </c>
      <c r="Z313" s="31">
        <f t="shared" si="28"/>
        <v>0</v>
      </c>
      <c r="AA313" s="31"/>
      <c r="AB313" s="31">
        <v>0</v>
      </c>
      <c r="AC313" s="31">
        <v>0</v>
      </c>
      <c r="AD313" s="30"/>
      <c r="AE313" s="30">
        <f>+'[1]DEP-FINAL'!K310</f>
        <v>0</v>
      </c>
      <c r="AF313" s="30">
        <v>0</v>
      </c>
      <c r="AG313" s="30">
        <f t="shared" si="29"/>
        <v>0</v>
      </c>
      <c r="AH313" s="30">
        <v>0</v>
      </c>
      <c r="AI313" s="30" t="str">
        <f>+'[1]DEP-FINAL'!G310</f>
        <v>NO RADICADA</v>
      </c>
      <c r="AJ313" s="32"/>
      <c r="AK313" s="33"/>
    </row>
    <row r="314" spans="1:37" s="34" customFormat="1" x14ac:dyDescent="0.25">
      <c r="A314" s="23">
        <v>1</v>
      </c>
      <c r="B314" s="24" t="s">
        <v>44</v>
      </c>
      <c r="C314" s="23" t="str">
        <f>+'[1]DEP-FINAL'!A311</f>
        <v>SSCO0007095285</v>
      </c>
      <c r="D314" s="23">
        <f>+'[1]DEP-FINAL'!B311</f>
        <v>7095285</v>
      </c>
      <c r="E314" s="25">
        <f>+'[1]DEP-FINAL'!C311</f>
        <v>44457</v>
      </c>
      <c r="F314" s="26">
        <f>+IF('[1]DEP-FINAL'!D311&gt;1,'[1]DEP-FINAL'!D311," ")</f>
        <v>44457</v>
      </c>
      <c r="G314" s="27">
        <f>'[1]DEP-FINAL'!F311</f>
        <v>60000</v>
      </c>
      <c r="H314" s="28">
        <v>0</v>
      </c>
      <c r="I314" s="28">
        <f>+'[1]DEP-FINAL'!M311+'[1]DEP-FINAL'!N311</f>
        <v>0</v>
      </c>
      <c r="J314" s="28">
        <f>+'[1]DEP-FINAL'!R311</f>
        <v>0</v>
      </c>
      <c r="K314" s="29">
        <f>+'[1]DEP-FINAL'!P311+'[1]DEP-FINAL'!Q311</f>
        <v>0</v>
      </c>
      <c r="L314" s="28">
        <v>0</v>
      </c>
      <c r="M314" s="28">
        <v>0</v>
      </c>
      <c r="N314" s="28">
        <f t="shared" si="24"/>
        <v>0</v>
      </c>
      <c r="O314" s="28">
        <f t="shared" si="25"/>
        <v>60000</v>
      </c>
      <c r="P314" s="24">
        <f>IF('[1]DEP-FINAL'!H311&gt;1,0,'[1]DEP-FINAL'!B311)</f>
        <v>0</v>
      </c>
      <c r="Q314" s="30">
        <f t="shared" si="26"/>
        <v>0</v>
      </c>
      <c r="R314" s="31">
        <f t="shared" si="27"/>
        <v>60000</v>
      </c>
      <c r="S314" s="31">
        <f>+'[1]DEP-FINAL'!J311</f>
        <v>0</v>
      </c>
      <c r="T314" s="23" t="s">
        <v>45</v>
      </c>
      <c r="U314" s="31">
        <f>+'[1]DEP-FINAL'!I311</f>
        <v>0</v>
      </c>
      <c r="V314" s="30"/>
      <c r="W314" s="23" t="s">
        <v>45</v>
      </c>
      <c r="X314" s="31">
        <f>+'[1]DEP-FINAL'!K311+'[1]DEP-FINAL'!L311</f>
        <v>0</v>
      </c>
      <c r="Y314" s="23" t="s">
        <v>45</v>
      </c>
      <c r="Z314" s="31">
        <f t="shared" si="28"/>
        <v>0</v>
      </c>
      <c r="AA314" s="31"/>
      <c r="AB314" s="31">
        <v>0</v>
      </c>
      <c r="AC314" s="31">
        <v>0</v>
      </c>
      <c r="AD314" s="30"/>
      <c r="AE314" s="30">
        <f>+'[1]DEP-FINAL'!K311</f>
        <v>0</v>
      </c>
      <c r="AF314" s="30">
        <v>0</v>
      </c>
      <c r="AG314" s="30">
        <f t="shared" si="29"/>
        <v>0</v>
      </c>
      <c r="AH314" s="30">
        <v>0</v>
      </c>
      <c r="AI314" s="30" t="str">
        <f>+'[1]DEP-FINAL'!G311</f>
        <v>NO RADICADA</v>
      </c>
      <c r="AJ314" s="32"/>
      <c r="AK314" s="33"/>
    </row>
    <row r="315" spans="1:37" s="34" customFormat="1" x14ac:dyDescent="0.25">
      <c r="A315" s="23">
        <v>1</v>
      </c>
      <c r="B315" s="24" t="s">
        <v>44</v>
      </c>
      <c r="C315" s="23" t="str">
        <f>+'[1]DEP-FINAL'!A312</f>
        <v>SSCO0007095284</v>
      </c>
      <c r="D315" s="23">
        <f>+'[1]DEP-FINAL'!B312</f>
        <v>7095284</v>
      </c>
      <c r="E315" s="25">
        <f>+'[1]DEP-FINAL'!C312</f>
        <v>44457</v>
      </c>
      <c r="F315" s="26">
        <f>+IF('[1]DEP-FINAL'!D312&gt;1,'[1]DEP-FINAL'!D312," ")</f>
        <v>44457</v>
      </c>
      <c r="G315" s="27">
        <f>'[1]DEP-FINAL'!F312</f>
        <v>2766082</v>
      </c>
      <c r="H315" s="28">
        <v>0</v>
      </c>
      <c r="I315" s="28">
        <f>+'[1]DEP-FINAL'!M312+'[1]DEP-FINAL'!N312</f>
        <v>0</v>
      </c>
      <c r="J315" s="28">
        <f>+'[1]DEP-FINAL'!R312</f>
        <v>0</v>
      </c>
      <c r="K315" s="29">
        <f>+'[1]DEP-FINAL'!P312+'[1]DEP-FINAL'!Q312</f>
        <v>0</v>
      </c>
      <c r="L315" s="28">
        <v>0</v>
      </c>
      <c r="M315" s="28">
        <v>0</v>
      </c>
      <c r="N315" s="28">
        <f t="shared" si="24"/>
        <v>0</v>
      </c>
      <c r="O315" s="28">
        <f t="shared" si="25"/>
        <v>2766082</v>
      </c>
      <c r="P315" s="24">
        <f>IF('[1]DEP-FINAL'!H312&gt;1,0,'[1]DEP-FINAL'!B312)</f>
        <v>0</v>
      </c>
      <c r="Q315" s="30">
        <f t="shared" si="26"/>
        <v>0</v>
      </c>
      <c r="R315" s="31">
        <f t="shared" si="27"/>
        <v>2766082</v>
      </c>
      <c r="S315" s="31">
        <f>+'[1]DEP-FINAL'!J312</f>
        <v>0</v>
      </c>
      <c r="T315" s="23" t="s">
        <v>45</v>
      </c>
      <c r="U315" s="31">
        <f>+'[1]DEP-FINAL'!I312</f>
        <v>0</v>
      </c>
      <c r="V315" s="30"/>
      <c r="W315" s="23" t="s">
        <v>45</v>
      </c>
      <c r="X315" s="31">
        <f>+'[1]DEP-FINAL'!K312+'[1]DEP-FINAL'!L312</f>
        <v>0</v>
      </c>
      <c r="Y315" s="23" t="s">
        <v>45</v>
      </c>
      <c r="Z315" s="31">
        <f t="shared" si="28"/>
        <v>0</v>
      </c>
      <c r="AA315" s="31"/>
      <c r="AB315" s="31">
        <v>0</v>
      </c>
      <c r="AC315" s="31">
        <v>0</v>
      </c>
      <c r="AD315" s="30"/>
      <c r="AE315" s="30">
        <f>+'[1]DEP-FINAL'!K312</f>
        <v>0</v>
      </c>
      <c r="AF315" s="30">
        <v>0</v>
      </c>
      <c r="AG315" s="30">
        <f t="shared" si="29"/>
        <v>0</v>
      </c>
      <c r="AH315" s="30">
        <v>0</v>
      </c>
      <c r="AI315" s="30" t="str">
        <f>+'[1]DEP-FINAL'!G312</f>
        <v>NO RADICADA</v>
      </c>
      <c r="AJ315" s="32"/>
      <c r="AK315" s="33"/>
    </row>
    <row r="316" spans="1:37" s="34" customFormat="1" x14ac:dyDescent="0.25">
      <c r="A316" s="23">
        <v>1</v>
      </c>
      <c r="B316" s="24" t="s">
        <v>44</v>
      </c>
      <c r="C316" s="23" t="str">
        <f>+'[1]DEP-FINAL'!A313</f>
        <v>SSCO0007095415</v>
      </c>
      <c r="D316" s="23">
        <f>+'[1]DEP-FINAL'!B313</f>
        <v>7095415</v>
      </c>
      <c r="E316" s="25">
        <f>+'[1]DEP-FINAL'!C313</f>
        <v>44457</v>
      </c>
      <c r="F316" s="26">
        <f>+IF('[1]DEP-FINAL'!D313&gt;1,'[1]DEP-FINAL'!D313," ")</f>
        <v>44457</v>
      </c>
      <c r="G316" s="27">
        <f>'[1]DEP-FINAL'!F313</f>
        <v>3285149</v>
      </c>
      <c r="H316" s="28">
        <v>0</v>
      </c>
      <c r="I316" s="28">
        <f>+'[1]DEP-FINAL'!M313+'[1]DEP-FINAL'!N313</f>
        <v>0</v>
      </c>
      <c r="J316" s="28">
        <f>+'[1]DEP-FINAL'!R313</f>
        <v>0</v>
      </c>
      <c r="K316" s="29">
        <f>+'[1]DEP-FINAL'!P313+'[1]DEP-FINAL'!Q313</f>
        <v>0</v>
      </c>
      <c r="L316" s="28">
        <v>0</v>
      </c>
      <c r="M316" s="28">
        <v>0</v>
      </c>
      <c r="N316" s="28">
        <f t="shared" si="24"/>
        <v>0</v>
      </c>
      <c r="O316" s="28">
        <f t="shared" si="25"/>
        <v>3285149</v>
      </c>
      <c r="P316" s="24">
        <f>IF('[1]DEP-FINAL'!H313&gt;1,0,'[1]DEP-FINAL'!B313)</f>
        <v>0</v>
      </c>
      <c r="Q316" s="30">
        <f t="shared" si="26"/>
        <v>0</v>
      </c>
      <c r="R316" s="31">
        <f t="shared" si="27"/>
        <v>3285149</v>
      </c>
      <c r="S316" s="31">
        <f>+'[1]DEP-FINAL'!J313</f>
        <v>0</v>
      </c>
      <c r="T316" s="23" t="s">
        <v>45</v>
      </c>
      <c r="U316" s="31">
        <f>+'[1]DEP-FINAL'!I313</f>
        <v>0</v>
      </c>
      <c r="V316" s="30"/>
      <c r="W316" s="23" t="s">
        <v>45</v>
      </c>
      <c r="X316" s="31">
        <f>+'[1]DEP-FINAL'!K313+'[1]DEP-FINAL'!L313</f>
        <v>0</v>
      </c>
      <c r="Y316" s="23" t="s">
        <v>45</v>
      </c>
      <c r="Z316" s="31">
        <f t="shared" si="28"/>
        <v>0</v>
      </c>
      <c r="AA316" s="31"/>
      <c r="AB316" s="31">
        <v>0</v>
      </c>
      <c r="AC316" s="31">
        <v>0</v>
      </c>
      <c r="AD316" s="30"/>
      <c r="AE316" s="30">
        <f>+'[1]DEP-FINAL'!K313</f>
        <v>0</v>
      </c>
      <c r="AF316" s="30">
        <v>0</v>
      </c>
      <c r="AG316" s="30">
        <f t="shared" si="29"/>
        <v>0</v>
      </c>
      <c r="AH316" s="30">
        <v>0</v>
      </c>
      <c r="AI316" s="30" t="str">
        <f>+'[1]DEP-FINAL'!G313</f>
        <v>NO RADICADA</v>
      </c>
      <c r="AJ316" s="32"/>
      <c r="AK316" s="33"/>
    </row>
    <row r="317" spans="1:37" s="34" customFormat="1" x14ac:dyDescent="0.25">
      <c r="A317" s="23">
        <v>1</v>
      </c>
      <c r="B317" s="24" t="s">
        <v>44</v>
      </c>
      <c r="C317" s="23" t="str">
        <f>+'[1]DEP-FINAL'!A314</f>
        <v>SSCO0007095836</v>
      </c>
      <c r="D317" s="23">
        <f>+'[1]DEP-FINAL'!B314</f>
        <v>7095836</v>
      </c>
      <c r="E317" s="25">
        <f>+'[1]DEP-FINAL'!C314</f>
        <v>44459</v>
      </c>
      <c r="F317" s="26">
        <f>+IF('[1]DEP-FINAL'!D314&gt;1,'[1]DEP-FINAL'!D314," ")</f>
        <v>44459</v>
      </c>
      <c r="G317" s="27">
        <f>'[1]DEP-FINAL'!F314</f>
        <v>1125364</v>
      </c>
      <c r="H317" s="28">
        <v>0</v>
      </c>
      <c r="I317" s="28">
        <f>+'[1]DEP-FINAL'!M314+'[1]DEP-FINAL'!N314</f>
        <v>0</v>
      </c>
      <c r="J317" s="28">
        <f>+'[1]DEP-FINAL'!R314</f>
        <v>0</v>
      </c>
      <c r="K317" s="29">
        <f>+'[1]DEP-FINAL'!P314+'[1]DEP-FINAL'!Q314</f>
        <v>0</v>
      </c>
      <c r="L317" s="28">
        <v>0</v>
      </c>
      <c r="M317" s="28">
        <v>0</v>
      </c>
      <c r="N317" s="28">
        <f t="shared" si="24"/>
        <v>0</v>
      </c>
      <c r="O317" s="28">
        <f t="shared" si="25"/>
        <v>1125364</v>
      </c>
      <c r="P317" s="24">
        <f>IF('[1]DEP-FINAL'!H314&gt;1,0,'[1]DEP-FINAL'!B314)</f>
        <v>0</v>
      </c>
      <c r="Q317" s="30">
        <f t="shared" si="26"/>
        <v>0</v>
      </c>
      <c r="R317" s="31">
        <f t="shared" si="27"/>
        <v>1125364</v>
      </c>
      <c r="S317" s="31">
        <f>+'[1]DEP-FINAL'!J314</f>
        <v>0</v>
      </c>
      <c r="T317" s="23" t="s">
        <v>45</v>
      </c>
      <c r="U317" s="31">
        <f>+'[1]DEP-FINAL'!I314</f>
        <v>0</v>
      </c>
      <c r="V317" s="30"/>
      <c r="W317" s="23" t="s">
        <v>45</v>
      </c>
      <c r="X317" s="31">
        <f>+'[1]DEP-FINAL'!K314+'[1]DEP-FINAL'!L314</f>
        <v>0</v>
      </c>
      <c r="Y317" s="23" t="s">
        <v>45</v>
      </c>
      <c r="Z317" s="31">
        <f t="shared" si="28"/>
        <v>0</v>
      </c>
      <c r="AA317" s="31"/>
      <c r="AB317" s="31">
        <v>0</v>
      </c>
      <c r="AC317" s="31">
        <v>0</v>
      </c>
      <c r="AD317" s="30"/>
      <c r="AE317" s="30">
        <f>+'[1]DEP-FINAL'!K314</f>
        <v>0</v>
      </c>
      <c r="AF317" s="30">
        <v>0</v>
      </c>
      <c r="AG317" s="30">
        <f t="shared" si="29"/>
        <v>0</v>
      </c>
      <c r="AH317" s="30">
        <v>0</v>
      </c>
      <c r="AI317" s="30" t="str">
        <f>+'[1]DEP-FINAL'!G314</f>
        <v>NO RADICADA</v>
      </c>
      <c r="AJ317" s="32"/>
      <c r="AK317" s="33"/>
    </row>
    <row r="318" spans="1:37" s="34" customFormat="1" x14ac:dyDescent="0.25">
      <c r="A318" s="23">
        <v>1</v>
      </c>
      <c r="B318" s="24" t="s">
        <v>44</v>
      </c>
      <c r="C318" s="23" t="str">
        <f>+'[1]DEP-FINAL'!A315</f>
        <v>SSCO0007096741</v>
      </c>
      <c r="D318" s="23">
        <f>+'[1]DEP-FINAL'!B315</f>
        <v>7096741</v>
      </c>
      <c r="E318" s="25">
        <f>+'[1]DEP-FINAL'!C315</f>
        <v>44461</v>
      </c>
      <c r="F318" s="26">
        <f>+IF('[1]DEP-FINAL'!D315&gt;1,'[1]DEP-FINAL'!D315," ")</f>
        <v>44461</v>
      </c>
      <c r="G318" s="27">
        <f>'[1]DEP-FINAL'!F315</f>
        <v>767959</v>
      </c>
      <c r="H318" s="28">
        <v>0</v>
      </c>
      <c r="I318" s="28">
        <f>+'[1]DEP-FINAL'!M315+'[1]DEP-FINAL'!N315</f>
        <v>0</v>
      </c>
      <c r="J318" s="28">
        <f>+'[1]DEP-FINAL'!R315</f>
        <v>0</v>
      </c>
      <c r="K318" s="29">
        <f>+'[1]DEP-FINAL'!P315+'[1]DEP-FINAL'!Q315</f>
        <v>0</v>
      </c>
      <c r="L318" s="28">
        <v>0</v>
      </c>
      <c r="M318" s="28">
        <v>0</v>
      </c>
      <c r="N318" s="28">
        <f t="shared" si="24"/>
        <v>0</v>
      </c>
      <c r="O318" s="28">
        <f t="shared" si="25"/>
        <v>767959</v>
      </c>
      <c r="P318" s="24">
        <f>IF('[1]DEP-FINAL'!H315&gt;1,0,'[1]DEP-FINAL'!B315)</f>
        <v>0</v>
      </c>
      <c r="Q318" s="30">
        <f t="shared" si="26"/>
        <v>0</v>
      </c>
      <c r="R318" s="31">
        <f t="shared" si="27"/>
        <v>767959</v>
      </c>
      <c r="S318" s="31">
        <f>+'[1]DEP-FINAL'!J315</f>
        <v>0</v>
      </c>
      <c r="T318" s="23" t="s">
        <v>45</v>
      </c>
      <c r="U318" s="31">
        <f>+'[1]DEP-FINAL'!I315</f>
        <v>0</v>
      </c>
      <c r="V318" s="30"/>
      <c r="W318" s="23" t="s">
        <v>45</v>
      </c>
      <c r="X318" s="31">
        <f>+'[1]DEP-FINAL'!K315+'[1]DEP-FINAL'!L315</f>
        <v>0</v>
      </c>
      <c r="Y318" s="23" t="s">
        <v>45</v>
      </c>
      <c r="Z318" s="31">
        <f t="shared" si="28"/>
        <v>0</v>
      </c>
      <c r="AA318" s="31"/>
      <c r="AB318" s="31">
        <v>0</v>
      </c>
      <c r="AC318" s="31">
        <v>0</v>
      </c>
      <c r="AD318" s="30"/>
      <c r="AE318" s="30">
        <f>+'[1]DEP-FINAL'!K315</f>
        <v>0</v>
      </c>
      <c r="AF318" s="30">
        <v>0</v>
      </c>
      <c r="AG318" s="30">
        <f t="shared" si="29"/>
        <v>0</v>
      </c>
      <c r="AH318" s="30">
        <v>0</v>
      </c>
      <c r="AI318" s="30" t="str">
        <f>+'[1]DEP-FINAL'!G315</f>
        <v>NO RADICADA</v>
      </c>
      <c r="AJ318" s="32"/>
      <c r="AK318" s="33"/>
    </row>
    <row r="319" spans="1:37" s="34" customFormat="1" x14ac:dyDescent="0.25">
      <c r="A319" s="23">
        <v>1</v>
      </c>
      <c r="B319" s="24" t="s">
        <v>44</v>
      </c>
      <c r="C319" s="23" t="str">
        <f>+'[1]DEP-FINAL'!A316</f>
        <v>SSCO0007096794</v>
      </c>
      <c r="D319" s="23">
        <f>+'[1]DEP-FINAL'!B316</f>
        <v>7096794</v>
      </c>
      <c r="E319" s="25">
        <f>+'[1]DEP-FINAL'!C316</f>
        <v>44461</v>
      </c>
      <c r="F319" s="26">
        <f>+IF('[1]DEP-FINAL'!D316&gt;1,'[1]DEP-FINAL'!D316," ")</f>
        <v>44461</v>
      </c>
      <c r="G319" s="27">
        <f>'[1]DEP-FINAL'!F316</f>
        <v>1018100</v>
      </c>
      <c r="H319" s="28">
        <v>0</v>
      </c>
      <c r="I319" s="28">
        <f>+'[1]DEP-FINAL'!M316+'[1]DEP-FINAL'!N316</f>
        <v>0</v>
      </c>
      <c r="J319" s="28">
        <f>+'[1]DEP-FINAL'!R316</f>
        <v>0</v>
      </c>
      <c r="K319" s="29">
        <f>+'[1]DEP-FINAL'!P316+'[1]DEP-FINAL'!Q316</f>
        <v>0</v>
      </c>
      <c r="L319" s="28">
        <v>0</v>
      </c>
      <c r="M319" s="28">
        <v>0</v>
      </c>
      <c r="N319" s="28">
        <f t="shared" si="24"/>
        <v>0</v>
      </c>
      <c r="O319" s="28">
        <f t="shared" si="25"/>
        <v>1018100</v>
      </c>
      <c r="P319" s="24">
        <f>IF('[1]DEP-FINAL'!H316&gt;1,0,'[1]DEP-FINAL'!B316)</f>
        <v>0</v>
      </c>
      <c r="Q319" s="30">
        <f t="shared" si="26"/>
        <v>0</v>
      </c>
      <c r="R319" s="31">
        <f t="shared" si="27"/>
        <v>1018100</v>
      </c>
      <c r="S319" s="31">
        <f>+'[1]DEP-FINAL'!J316</f>
        <v>0</v>
      </c>
      <c r="T319" s="23" t="s">
        <v>45</v>
      </c>
      <c r="U319" s="31">
        <f>+'[1]DEP-FINAL'!I316</f>
        <v>0</v>
      </c>
      <c r="V319" s="30"/>
      <c r="W319" s="23" t="s">
        <v>45</v>
      </c>
      <c r="X319" s="31">
        <f>+'[1]DEP-FINAL'!K316+'[1]DEP-FINAL'!L316</f>
        <v>0</v>
      </c>
      <c r="Y319" s="23" t="s">
        <v>45</v>
      </c>
      <c r="Z319" s="31">
        <f t="shared" si="28"/>
        <v>0</v>
      </c>
      <c r="AA319" s="31"/>
      <c r="AB319" s="31">
        <v>0</v>
      </c>
      <c r="AC319" s="31">
        <v>0</v>
      </c>
      <c r="AD319" s="30"/>
      <c r="AE319" s="30">
        <f>+'[1]DEP-FINAL'!K316</f>
        <v>0</v>
      </c>
      <c r="AF319" s="30">
        <v>0</v>
      </c>
      <c r="AG319" s="30">
        <f t="shared" si="29"/>
        <v>0</v>
      </c>
      <c r="AH319" s="30">
        <v>0</v>
      </c>
      <c r="AI319" s="30" t="str">
        <f>+'[1]DEP-FINAL'!G316</f>
        <v>NO RADICADA</v>
      </c>
      <c r="AJ319" s="32"/>
      <c r="AK319" s="33"/>
    </row>
    <row r="320" spans="1:37" s="34" customFormat="1" x14ac:dyDescent="0.25">
      <c r="A320" s="23">
        <v>1</v>
      </c>
      <c r="B320" s="24" t="s">
        <v>44</v>
      </c>
      <c r="C320" s="23" t="str">
        <f>+'[1]DEP-FINAL'!A317</f>
        <v>SSCO0007097677</v>
      </c>
      <c r="D320" s="23">
        <f>+'[1]DEP-FINAL'!B317</f>
        <v>7097677</v>
      </c>
      <c r="E320" s="25">
        <f>+'[1]DEP-FINAL'!C317</f>
        <v>44463</v>
      </c>
      <c r="F320" s="26">
        <f>+IF('[1]DEP-FINAL'!D317&gt;1,'[1]DEP-FINAL'!D317," ")</f>
        <v>44463</v>
      </c>
      <c r="G320" s="27">
        <f>'[1]DEP-FINAL'!F317</f>
        <v>10000</v>
      </c>
      <c r="H320" s="28">
        <v>0</v>
      </c>
      <c r="I320" s="28">
        <f>+'[1]DEP-FINAL'!M317+'[1]DEP-FINAL'!N317</f>
        <v>0</v>
      </c>
      <c r="J320" s="28">
        <f>+'[1]DEP-FINAL'!R317</f>
        <v>10000</v>
      </c>
      <c r="K320" s="29">
        <f>+'[1]DEP-FINAL'!P317+'[1]DEP-FINAL'!Q317</f>
        <v>0</v>
      </c>
      <c r="L320" s="28">
        <v>0</v>
      </c>
      <c r="M320" s="28">
        <v>0</v>
      </c>
      <c r="N320" s="28">
        <f t="shared" si="24"/>
        <v>10000</v>
      </c>
      <c r="O320" s="28">
        <f t="shared" si="25"/>
        <v>0</v>
      </c>
      <c r="P320" s="24">
        <f>IF('[1]DEP-FINAL'!H317&gt;1,0,'[1]DEP-FINAL'!B317)</f>
        <v>7097677</v>
      </c>
      <c r="Q320" s="30">
        <f t="shared" si="26"/>
        <v>10000</v>
      </c>
      <c r="R320" s="31">
        <f t="shared" si="27"/>
        <v>0</v>
      </c>
      <c r="S320" s="31">
        <f>+'[1]DEP-FINAL'!J317</f>
        <v>0</v>
      </c>
      <c r="T320" s="23" t="s">
        <v>45</v>
      </c>
      <c r="U320" s="31">
        <f>+'[1]DEP-FINAL'!I317</f>
        <v>0</v>
      </c>
      <c r="V320" s="30"/>
      <c r="W320" s="23" t="s">
        <v>45</v>
      </c>
      <c r="X320" s="31">
        <f>+'[1]DEP-FINAL'!K317+'[1]DEP-FINAL'!L317</f>
        <v>0</v>
      </c>
      <c r="Y320" s="23" t="s">
        <v>45</v>
      </c>
      <c r="Z320" s="31">
        <f t="shared" si="28"/>
        <v>0</v>
      </c>
      <c r="AA320" s="31"/>
      <c r="AB320" s="31">
        <v>0</v>
      </c>
      <c r="AC320" s="31">
        <v>0</v>
      </c>
      <c r="AD320" s="30"/>
      <c r="AE320" s="30">
        <f>+'[1]DEP-FINAL'!K317</f>
        <v>0</v>
      </c>
      <c r="AF320" s="30">
        <v>0</v>
      </c>
      <c r="AG320" s="30">
        <f t="shared" si="29"/>
        <v>0</v>
      </c>
      <c r="AH320" s="30">
        <v>0</v>
      </c>
      <c r="AI320" s="30" t="str">
        <f>+'[1]DEP-FINAL'!G317</f>
        <v>CANCELADA</v>
      </c>
      <c r="AJ320" s="32"/>
      <c r="AK320" s="33"/>
    </row>
    <row r="321" spans="1:37" s="34" customFormat="1" x14ac:dyDescent="0.25">
      <c r="A321" s="23">
        <v>1</v>
      </c>
      <c r="B321" s="24" t="s">
        <v>44</v>
      </c>
      <c r="C321" s="23" t="str">
        <f>+'[1]DEP-FINAL'!A318</f>
        <v>SSCO0007097936</v>
      </c>
      <c r="D321" s="23">
        <f>+'[1]DEP-FINAL'!B318</f>
        <v>7097936</v>
      </c>
      <c r="E321" s="25">
        <f>+'[1]DEP-FINAL'!C318</f>
        <v>44464</v>
      </c>
      <c r="F321" s="26">
        <f>+IF('[1]DEP-FINAL'!D318&gt;1,'[1]DEP-FINAL'!D318," ")</f>
        <v>44464</v>
      </c>
      <c r="G321" s="27">
        <f>'[1]DEP-FINAL'!F318</f>
        <v>22589892</v>
      </c>
      <c r="H321" s="28">
        <v>0</v>
      </c>
      <c r="I321" s="28">
        <f>+'[1]DEP-FINAL'!M318+'[1]DEP-FINAL'!N318</f>
        <v>0</v>
      </c>
      <c r="J321" s="28">
        <f>+'[1]DEP-FINAL'!R318</f>
        <v>0</v>
      </c>
      <c r="K321" s="29">
        <f>+'[1]DEP-FINAL'!P318+'[1]DEP-FINAL'!Q318</f>
        <v>0</v>
      </c>
      <c r="L321" s="28">
        <v>0</v>
      </c>
      <c r="M321" s="28">
        <v>0</v>
      </c>
      <c r="N321" s="28">
        <f t="shared" si="24"/>
        <v>0</v>
      </c>
      <c r="O321" s="28">
        <f t="shared" si="25"/>
        <v>22589892</v>
      </c>
      <c r="P321" s="24">
        <f>IF('[1]DEP-FINAL'!H318&gt;1,0,'[1]DEP-FINAL'!B318)</f>
        <v>0</v>
      </c>
      <c r="Q321" s="30">
        <f t="shared" si="26"/>
        <v>0</v>
      </c>
      <c r="R321" s="31">
        <f t="shared" si="27"/>
        <v>22589892</v>
      </c>
      <c r="S321" s="31">
        <f>+'[1]DEP-FINAL'!J318</f>
        <v>0</v>
      </c>
      <c r="T321" s="23" t="s">
        <v>45</v>
      </c>
      <c r="U321" s="31">
        <f>+'[1]DEP-FINAL'!I318</f>
        <v>0</v>
      </c>
      <c r="V321" s="30"/>
      <c r="W321" s="23" t="s">
        <v>45</v>
      </c>
      <c r="X321" s="31">
        <f>+'[1]DEP-FINAL'!K318+'[1]DEP-FINAL'!L318</f>
        <v>0</v>
      </c>
      <c r="Y321" s="23" t="s">
        <v>45</v>
      </c>
      <c r="Z321" s="31">
        <f t="shared" si="28"/>
        <v>0</v>
      </c>
      <c r="AA321" s="31"/>
      <c r="AB321" s="31">
        <v>0</v>
      </c>
      <c r="AC321" s="31">
        <v>0</v>
      </c>
      <c r="AD321" s="30"/>
      <c r="AE321" s="30">
        <f>+'[1]DEP-FINAL'!K318</f>
        <v>0</v>
      </c>
      <c r="AF321" s="30">
        <v>0</v>
      </c>
      <c r="AG321" s="30">
        <f t="shared" si="29"/>
        <v>0</v>
      </c>
      <c r="AH321" s="30">
        <v>0</v>
      </c>
      <c r="AI321" s="30" t="str">
        <f>+'[1]DEP-FINAL'!G318</f>
        <v>NO RADICADA</v>
      </c>
      <c r="AJ321" s="32"/>
      <c r="AK321" s="33"/>
    </row>
    <row r="322" spans="1:37" s="34" customFormat="1" x14ac:dyDescent="0.25">
      <c r="A322" s="23">
        <v>1</v>
      </c>
      <c r="B322" s="24" t="s">
        <v>44</v>
      </c>
      <c r="C322" s="23" t="str">
        <f>+'[1]DEP-FINAL'!A319</f>
        <v>SSCO0007097954</v>
      </c>
      <c r="D322" s="23">
        <f>+'[1]DEP-FINAL'!B319</f>
        <v>7097954</v>
      </c>
      <c r="E322" s="25">
        <f>+'[1]DEP-FINAL'!C319</f>
        <v>44464</v>
      </c>
      <c r="F322" s="26">
        <f>+IF('[1]DEP-FINAL'!D319&gt;1,'[1]DEP-FINAL'!D319," ")</f>
        <v>44464</v>
      </c>
      <c r="G322" s="27">
        <f>'[1]DEP-FINAL'!F319</f>
        <v>2833172</v>
      </c>
      <c r="H322" s="28">
        <v>0</v>
      </c>
      <c r="I322" s="28">
        <f>+'[1]DEP-FINAL'!M319+'[1]DEP-FINAL'!N319</f>
        <v>0</v>
      </c>
      <c r="J322" s="28">
        <f>+'[1]DEP-FINAL'!R319</f>
        <v>0</v>
      </c>
      <c r="K322" s="29">
        <f>+'[1]DEP-FINAL'!P319+'[1]DEP-FINAL'!Q319</f>
        <v>0</v>
      </c>
      <c r="L322" s="28">
        <v>0</v>
      </c>
      <c r="M322" s="28">
        <v>0</v>
      </c>
      <c r="N322" s="28">
        <f t="shared" si="24"/>
        <v>0</v>
      </c>
      <c r="O322" s="28">
        <f t="shared" si="25"/>
        <v>2833172</v>
      </c>
      <c r="P322" s="24">
        <f>IF('[1]DEP-FINAL'!H319&gt;1,0,'[1]DEP-FINAL'!B319)</f>
        <v>0</v>
      </c>
      <c r="Q322" s="30">
        <f t="shared" si="26"/>
        <v>0</v>
      </c>
      <c r="R322" s="31">
        <f t="shared" si="27"/>
        <v>2833172</v>
      </c>
      <c r="S322" s="31">
        <f>+'[1]DEP-FINAL'!J319</f>
        <v>0</v>
      </c>
      <c r="T322" s="23" t="s">
        <v>45</v>
      </c>
      <c r="U322" s="31">
        <f>+'[1]DEP-FINAL'!I319</f>
        <v>0</v>
      </c>
      <c r="V322" s="30"/>
      <c r="W322" s="23" t="s">
        <v>45</v>
      </c>
      <c r="X322" s="31">
        <f>+'[1]DEP-FINAL'!K319+'[1]DEP-FINAL'!L319</f>
        <v>0</v>
      </c>
      <c r="Y322" s="23" t="s">
        <v>45</v>
      </c>
      <c r="Z322" s="31">
        <f t="shared" si="28"/>
        <v>0</v>
      </c>
      <c r="AA322" s="31"/>
      <c r="AB322" s="31">
        <v>0</v>
      </c>
      <c r="AC322" s="31">
        <v>0</v>
      </c>
      <c r="AD322" s="30"/>
      <c r="AE322" s="30">
        <f>+'[1]DEP-FINAL'!K319</f>
        <v>0</v>
      </c>
      <c r="AF322" s="30">
        <v>0</v>
      </c>
      <c r="AG322" s="30">
        <f t="shared" si="29"/>
        <v>0</v>
      </c>
      <c r="AH322" s="30">
        <v>0</v>
      </c>
      <c r="AI322" s="30" t="str">
        <f>+'[1]DEP-FINAL'!G319</f>
        <v>NO RADICADA</v>
      </c>
      <c r="AJ322" s="32"/>
      <c r="AK322" s="33"/>
    </row>
    <row r="323" spans="1:37" s="34" customFormat="1" x14ac:dyDescent="0.25">
      <c r="A323" s="23">
        <v>1</v>
      </c>
      <c r="B323" s="24" t="s">
        <v>44</v>
      </c>
      <c r="C323" s="23" t="str">
        <f>+'[1]DEP-FINAL'!A320</f>
        <v>SSCO0007097935</v>
      </c>
      <c r="D323" s="23">
        <f>+'[1]DEP-FINAL'!B320</f>
        <v>7097935</v>
      </c>
      <c r="E323" s="25">
        <f>+'[1]DEP-FINAL'!C320</f>
        <v>44464</v>
      </c>
      <c r="F323" s="26">
        <f>+IF('[1]DEP-FINAL'!D320&gt;1,'[1]DEP-FINAL'!D320," ")</f>
        <v>44464</v>
      </c>
      <c r="G323" s="27">
        <f>'[1]DEP-FINAL'!F320</f>
        <v>120000</v>
      </c>
      <c r="H323" s="28">
        <v>0</v>
      </c>
      <c r="I323" s="28">
        <f>+'[1]DEP-FINAL'!M320+'[1]DEP-FINAL'!N320</f>
        <v>0</v>
      </c>
      <c r="J323" s="28">
        <f>+'[1]DEP-FINAL'!R320</f>
        <v>0</v>
      </c>
      <c r="K323" s="29">
        <f>+'[1]DEP-FINAL'!P320+'[1]DEP-FINAL'!Q320</f>
        <v>0</v>
      </c>
      <c r="L323" s="28">
        <v>0</v>
      </c>
      <c r="M323" s="28">
        <v>0</v>
      </c>
      <c r="N323" s="28">
        <f t="shared" si="24"/>
        <v>0</v>
      </c>
      <c r="O323" s="28">
        <f t="shared" si="25"/>
        <v>120000</v>
      </c>
      <c r="P323" s="24">
        <f>IF('[1]DEP-FINAL'!H320&gt;1,0,'[1]DEP-FINAL'!B320)</f>
        <v>0</v>
      </c>
      <c r="Q323" s="30">
        <f t="shared" si="26"/>
        <v>0</v>
      </c>
      <c r="R323" s="31">
        <f t="shared" si="27"/>
        <v>120000</v>
      </c>
      <c r="S323" s="31">
        <f>+'[1]DEP-FINAL'!J320</f>
        <v>0</v>
      </c>
      <c r="T323" s="23" t="s">
        <v>45</v>
      </c>
      <c r="U323" s="31">
        <f>+'[1]DEP-FINAL'!I320</f>
        <v>0</v>
      </c>
      <c r="V323" s="30"/>
      <c r="W323" s="23" t="s">
        <v>45</v>
      </c>
      <c r="X323" s="31">
        <f>+'[1]DEP-FINAL'!K320+'[1]DEP-FINAL'!L320</f>
        <v>0</v>
      </c>
      <c r="Y323" s="23" t="s">
        <v>45</v>
      </c>
      <c r="Z323" s="31">
        <f t="shared" si="28"/>
        <v>0</v>
      </c>
      <c r="AA323" s="31"/>
      <c r="AB323" s="31">
        <v>0</v>
      </c>
      <c r="AC323" s="31">
        <v>0</v>
      </c>
      <c r="AD323" s="30"/>
      <c r="AE323" s="30">
        <f>+'[1]DEP-FINAL'!K320</f>
        <v>0</v>
      </c>
      <c r="AF323" s="30">
        <v>0</v>
      </c>
      <c r="AG323" s="30">
        <f t="shared" si="29"/>
        <v>0</v>
      </c>
      <c r="AH323" s="30">
        <v>0</v>
      </c>
      <c r="AI323" s="30" t="str">
        <f>+'[1]DEP-FINAL'!G320</f>
        <v>NO RADICADA</v>
      </c>
      <c r="AJ323" s="32"/>
      <c r="AK323" s="33"/>
    </row>
    <row r="324" spans="1:37" s="34" customFormat="1" x14ac:dyDescent="0.25">
      <c r="A324" s="23">
        <v>1</v>
      </c>
      <c r="B324" s="24" t="s">
        <v>44</v>
      </c>
      <c r="C324" s="23" t="str">
        <f>+'[1]DEP-FINAL'!A321</f>
        <v>SSCO0007098125</v>
      </c>
      <c r="D324" s="23">
        <f>+'[1]DEP-FINAL'!B321</f>
        <v>7098125</v>
      </c>
      <c r="E324" s="25">
        <f>+'[1]DEP-FINAL'!C321</f>
        <v>44465</v>
      </c>
      <c r="F324" s="26">
        <f>+IF('[1]DEP-FINAL'!D321&gt;1,'[1]DEP-FINAL'!D321," ")</f>
        <v>44465</v>
      </c>
      <c r="G324" s="27">
        <f>'[1]DEP-FINAL'!F321</f>
        <v>1119149</v>
      </c>
      <c r="H324" s="28">
        <v>0</v>
      </c>
      <c r="I324" s="28">
        <f>+'[1]DEP-FINAL'!M321+'[1]DEP-FINAL'!N321</f>
        <v>0</v>
      </c>
      <c r="J324" s="28">
        <f>+'[1]DEP-FINAL'!R321</f>
        <v>0</v>
      </c>
      <c r="K324" s="29">
        <f>+'[1]DEP-FINAL'!P321+'[1]DEP-FINAL'!Q321</f>
        <v>0</v>
      </c>
      <c r="L324" s="28">
        <v>0</v>
      </c>
      <c r="M324" s="28">
        <v>0</v>
      </c>
      <c r="N324" s="28">
        <f t="shared" si="24"/>
        <v>0</v>
      </c>
      <c r="O324" s="28">
        <f t="shared" si="25"/>
        <v>1119149</v>
      </c>
      <c r="P324" s="24">
        <f>IF('[1]DEP-FINAL'!H321&gt;1,0,'[1]DEP-FINAL'!B321)</f>
        <v>0</v>
      </c>
      <c r="Q324" s="30">
        <f t="shared" si="26"/>
        <v>0</v>
      </c>
      <c r="R324" s="31">
        <f t="shared" si="27"/>
        <v>1119149</v>
      </c>
      <c r="S324" s="31">
        <f>+'[1]DEP-FINAL'!J321</f>
        <v>0</v>
      </c>
      <c r="T324" s="23" t="s">
        <v>45</v>
      </c>
      <c r="U324" s="31">
        <f>+'[1]DEP-FINAL'!I321</f>
        <v>0</v>
      </c>
      <c r="V324" s="30"/>
      <c r="W324" s="23" t="s">
        <v>45</v>
      </c>
      <c r="X324" s="31">
        <f>+'[1]DEP-FINAL'!K321+'[1]DEP-FINAL'!L321</f>
        <v>0</v>
      </c>
      <c r="Y324" s="23" t="s">
        <v>45</v>
      </c>
      <c r="Z324" s="31">
        <f t="shared" si="28"/>
        <v>0</v>
      </c>
      <c r="AA324" s="31"/>
      <c r="AB324" s="31">
        <v>0</v>
      </c>
      <c r="AC324" s="31">
        <v>0</v>
      </c>
      <c r="AD324" s="30"/>
      <c r="AE324" s="30">
        <f>+'[1]DEP-FINAL'!K321</f>
        <v>0</v>
      </c>
      <c r="AF324" s="30">
        <v>0</v>
      </c>
      <c r="AG324" s="30">
        <f t="shared" si="29"/>
        <v>0</v>
      </c>
      <c r="AH324" s="30">
        <v>0</v>
      </c>
      <c r="AI324" s="30" t="str">
        <f>+'[1]DEP-FINAL'!G321</f>
        <v>NO RADICADA</v>
      </c>
      <c r="AJ324" s="32"/>
      <c r="AK324" s="33"/>
    </row>
    <row r="325" spans="1:37" s="34" customFormat="1" x14ac:dyDescent="0.25">
      <c r="A325" s="23">
        <v>1</v>
      </c>
      <c r="B325" s="24" t="s">
        <v>44</v>
      </c>
      <c r="C325" s="23" t="str">
        <f>+'[1]DEP-FINAL'!A322</f>
        <v>SSCO0007098126</v>
      </c>
      <c r="D325" s="23">
        <f>+'[1]DEP-FINAL'!B322</f>
        <v>7098126</v>
      </c>
      <c r="E325" s="25">
        <f>+'[1]DEP-FINAL'!C322</f>
        <v>44465</v>
      </c>
      <c r="F325" s="26">
        <f>+IF('[1]DEP-FINAL'!D322&gt;1,'[1]DEP-FINAL'!D322," ")</f>
        <v>44465</v>
      </c>
      <c r="G325" s="27">
        <f>'[1]DEP-FINAL'!F322</f>
        <v>60000</v>
      </c>
      <c r="H325" s="28">
        <v>0</v>
      </c>
      <c r="I325" s="28">
        <f>+'[1]DEP-FINAL'!M322+'[1]DEP-FINAL'!N322</f>
        <v>0</v>
      </c>
      <c r="J325" s="28">
        <f>+'[1]DEP-FINAL'!R322</f>
        <v>0</v>
      </c>
      <c r="K325" s="29">
        <f>+'[1]DEP-FINAL'!P322+'[1]DEP-FINAL'!Q322</f>
        <v>0</v>
      </c>
      <c r="L325" s="28">
        <v>0</v>
      </c>
      <c r="M325" s="28">
        <v>0</v>
      </c>
      <c r="N325" s="28">
        <f t="shared" si="24"/>
        <v>0</v>
      </c>
      <c r="O325" s="28">
        <f t="shared" si="25"/>
        <v>60000</v>
      </c>
      <c r="P325" s="24">
        <f>IF('[1]DEP-FINAL'!H322&gt;1,0,'[1]DEP-FINAL'!B322)</f>
        <v>0</v>
      </c>
      <c r="Q325" s="30">
        <f t="shared" si="26"/>
        <v>0</v>
      </c>
      <c r="R325" s="31">
        <f t="shared" si="27"/>
        <v>60000</v>
      </c>
      <c r="S325" s="31">
        <f>+'[1]DEP-FINAL'!J322</f>
        <v>0</v>
      </c>
      <c r="T325" s="23" t="s">
        <v>45</v>
      </c>
      <c r="U325" s="31">
        <f>+'[1]DEP-FINAL'!I322</f>
        <v>0</v>
      </c>
      <c r="V325" s="30"/>
      <c r="W325" s="23" t="s">
        <v>45</v>
      </c>
      <c r="X325" s="31">
        <f>+'[1]DEP-FINAL'!K322+'[1]DEP-FINAL'!L322</f>
        <v>0</v>
      </c>
      <c r="Y325" s="23" t="s">
        <v>45</v>
      </c>
      <c r="Z325" s="31">
        <f t="shared" si="28"/>
        <v>0</v>
      </c>
      <c r="AA325" s="31"/>
      <c r="AB325" s="31">
        <v>0</v>
      </c>
      <c r="AC325" s="31">
        <v>0</v>
      </c>
      <c r="AD325" s="30"/>
      <c r="AE325" s="30">
        <f>+'[1]DEP-FINAL'!K322</f>
        <v>0</v>
      </c>
      <c r="AF325" s="30">
        <v>0</v>
      </c>
      <c r="AG325" s="30">
        <f t="shared" si="29"/>
        <v>0</v>
      </c>
      <c r="AH325" s="30">
        <v>0</v>
      </c>
      <c r="AI325" s="30" t="str">
        <f>+'[1]DEP-FINAL'!G322</f>
        <v>NO RADICADA</v>
      </c>
      <c r="AJ325" s="32"/>
      <c r="AK325" s="33"/>
    </row>
    <row r="326" spans="1:37" s="34" customFormat="1" x14ac:dyDescent="0.25">
      <c r="A326" s="23">
        <v>1</v>
      </c>
      <c r="B326" s="24" t="s">
        <v>44</v>
      </c>
      <c r="C326" s="23" t="str">
        <f>+'[1]DEP-FINAL'!A323</f>
        <v>SSCO0007098540</v>
      </c>
      <c r="D326" s="23">
        <f>+'[1]DEP-FINAL'!B323</f>
        <v>7098540</v>
      </c>
      <c r="E326" s="25">
        <f>+'[1]DEP-FINAL'!C323</f>
        <v>44466</v>
      </c>
      <c r="F326" s="26">
        <f>+IF('[1]DEP-FINAL'!D323&gt;1,'[1]DEP-FINAL'!D323," ")</f>
        <v>44466</v>
      </c>
      <c r="G326" s="27">
        <f>'[1]DEP-FINAL'!F323</f>
        <v>312073</v>
      </c>
      <c r="H326" s="28">
        <v>0</v>
      </c>
      <c r="I326" s="28">
        <f>+'[1]DEP-FINAL'!M323+'[1]DEP-FINAL'!N323</f>
        <v>0</v>
      </c>
      <c r="J326" s="28">
        <f>+'[1]DEP-FINAL'!R323</f>
        <v>0</v>
      </c>
      <c r="K326" s="29">
        <f>+'[1]DEP-FINAL'!P323+'[1]DEP-FINAL'!Q323</f>
        <v>0</v>
      </c>
      <c r="L326" s="28">
        <v>0</v>
      </c>
      <c r="M326" s="28">
        <v>0</v>
      </c>
      <c r="N326" s="28">
        <f t="shared" si="24"/>
        <v>0</v>
      </c>
      <c r="O326" s="28">
        <f t="shared" si="25"/>
        <v>312073</v>
      </c>
      <c r="P326" s="24">
        <f>IF('[1]DEP-FINAL'!H323&gt;1,0,'[1]DEP-FINAL'!B323)</f>
        <v>0</v>
      </c>
      <c r="Q326" s="30">
        <f t="shared" si="26"/>
        <v>0</v>
      </c>
      <c r="R326" s="31">
        <f t="shared" si="27"/>
        <v>312073</v>
      </c>
      <c r="S326" s="31">
        <f>+'[1]DEP-FINAL'!J323</f>
        <v>0</v>
      </c>
      <c r="T326" s="23" t="s">
        <v>45</v>
      </c>
      <c r="U326" s="31">
        <f>+'[1]DEP-FINAL'!I323</f>
        <v>0</v>
      </c>
      <c r="V326" s="30"/>
      <c r="W326" s="23" t="s">
        <v>45</v>
      </c>
      <c r="X326" s="31">
        <f>+'[1]DEP-FINAL'!K323+'[1]DEP-FINAL'!L323</f>
        <v>0</v>
      </c>
      <c r="Y326" s="23" t="s">
        <v>45</v>
      </c>
      <c r="Z326" s="31">
        <f t="shared" si="28"/>
        <v>0</v>
      </c>
      <c r="AA326" s="31"/>
      <c r="AB326" s="31">
        <v>0</v>
      </c>
      <c r="AC326" s="31">
        <v>0</v>
      </c>
      <c r="AD326" s="30"/>
      <c r="AE326" s="30">
        <f>+'[1]DEP-FINAL'!K323</f>
        <v>0</v>
      </c>
      <c r="AF326" s="30">
        <v>0</v>
      </c>
      <c r="AG326" s="30">
        <f t="shared" si="29"/>
        <v>0</v>
      </c>
      <c r="AH326" s="30">
        <v>0</v>
      </c>
      <c r="AI326" s="30" t="str">
        <f>+'[1]DEP-FINAL'!G323</f>
        <v>NO RADICADA</v>
      </c>
      <c r="AJ326" s="32"/>
      <c r="AK326" s="33"/>
    </row>
    <row r="327" spans="1:37" s="34" customFormat="1" x14ac:dyDescent="0.25">
      <c r="A327" s="23">
        <v>1</v>
      </c>
      <c r="B327" s="24" t="s">
        <v>44</v>
      </c>
      <c r="C327" s="23" t="str">
        <f>+'[1]DEP-FINAL'!A324</f>
        <v>SSCO0007099457</v>
      </c>
      <c r="D327" s="23">
        <f>+'[1]DEP-FINAL'!B324</f>
        <v>7099457</v>
      </c>
      <c r="E327" s="25">
        <f>+'[1]DEP-FINAL'!C324</f>
        <v>44468</v>
      </c>
      <c r="F327" s="26">
        <f>+IF('[1]DEP-FINAL'!D324&gt;1,'[1]DEP-FINAL'!D324," ")</f>
        <v>44468</v>
      </c>
      <c r="G327" s="27">
        <f>'[1]DEP-FINAL'!F324</f>
        <v>5374804</v>
      </c>
      <c r="H327" s="28">
        <v>0</v>
      </c>
      <c r="I327" s="28">
        <f>+'[1]DEP-FINAL'!M324+'[1]DEP-FINAL'!N324</f>
        <v>0</v>
      </c>
      <c r="J327" s="28">
        <f>+'[1]DEP-FINAL'!R324</f>
        <v>0</v>
      </c>
      <c r="K327" s="29">
        <f>+'[1]DEP-FINAL'!P324+'[1]DEP-FINAL'!Q324</f>
        <v>0</v>
      </c>
      <c r="L327" s="28">
        <v>0</v>
      </c>
      <c r="M327" s="28">
        <v>0</v>
      </c>
      <c r="N327" s="28">
        <f t="shared" si="24"/>
        <v>0</v>
      </c>
      <c r="O327" s="28">
        <f t="shared" si="25"/>
        <v>5374804</v>
      </c>
      <c r="P327" s="24">
        <f>IF('[1]DEP-FINAL'!H324&gt;1,0,'[1]DEP-FINAL'!B324)</f>
        <v>0</v>
      </c>
      <c r="Q327" s="30">
        <f t="shared" si="26"/>
        <v>0</v>
      </c>
      <c r="R327" s="31">
        <f t="shared" si="27"/>
        <v>5374804</v>
      </c>
      <c r="S327" s="31">
        <f>+'[1]DEP-FINAL'!J324</f>
        <v>0</v>
      </c>
      <c r="T327" s="23" t="s">
        <v>45</v>
      </c>
      <c r="U327" s="31">
        <f>+'[1]DEP-FINAL'!I324</f>
        <v>0</v>
      </c>
      <c r="V327" s="30"/>
      <c r="W327" s="23" t="s">
        <v>45</v>
      </c>
      <c r="X327" s="31">
        <f>+'[1]DEP-FINAL'!K324+'[1]DEP-FINAL'!L324</f>
        <v>0</v>
      </c>
      <c r="Y327" s="23" t="s">
        <v>45</v>
      </c>
      <c r="Z327" s="31">
        <f t="shared" si="28"/>
        <v>0</v>
      </c>
      <c r="AA327" s="31"/>
      <c r="AB327" s="31">
        <v>0</v>
      </c>
      <c r="AC327" s="31">
        <v>0</v>
      </c>
      <c r="AD327" s="30"/>
      <c r="AE327" s="30">
        <f>+'[1]DEP-FINAL'!K324</f>
        <v>0</v>
      </c>
      <c r="AF327" s="30">
        <v>0</v>
      </c>
      <c r="AG327" s="30">
        <f t="shared" si="29"/>
        <v>0</v>
      </c>
      <c r="AH327" s="30">
        <v>0</v>
      </c>
      <c r="AI327" s="30" t="str">
        <f>+'[1]DEP-FINAL'!G324</f>
        <v>NO RADICADA</v>
      </c>
      <c r="AJ327" s="32"/>
      <c r="AK327" s="33"/>
    </row>
    <row r="328" spans="1:37" s="34" customFormat="1" x14ac:dyDescent="0.25">
      <c r="A328" s="23">
        <v>1</v>
      </c>
      <c r="B328" s="24" t="s">
        <v>44</v>
      </c>
      <c r="C328" s="23" t="str">
        <f>+'[1]DEP-FINAL'!A325</f>
        <v>SSCO0007099666</v>
      </c>
      <c r="D328" s="23">
        <f>+'[1]DEP-FINAL'!B325</f>
        <v>7099666</v>
      </c>
      <c r="E328" s="25">
        <f>+'[1]DEP-FINAL'!C325</f>
        <v>44469</v>
      </c>
      <c r="F328" s="26">
        <f>+IF('[1]DEP-FINAL'!D325&gt;1,'[1]DEP-FINAL'!D325," ")</f>
        <v>44469</v>
      </c>
      <c r="G328" s="27">
        <f>'[1]DEP-FINAL'!F325</f>
        <v>877134</v>
      </c>
      <c r="H328" s="28">
        <v>0</v>
      </c>
      <c r="I328" s="28">
        <f>+'[1]DEP-FINAL'!M325+'[1]DEP-FINAL'!N325</f>
        <v>0</v>
      </c>
      <c r="J328" s="28">
        <f>+'[1]DEP-FINAL'!R325</f>
        <v>0</v>
      </c>
      <c r="K328" s="29">
        <f>+'[1]DEP-FINAL'!P325+'[1]DEP-FINAL'!Q325</f>
        <v>0</v>
      </c>
      <c r="L328" s="28">
        <v>0</v>
      </c>
      <c r="M328" s="28">
        <v>0</v>
      </c>
      <c r="N328" s="28">
        <f t="shared" si="24"/>
        <v>0</v>
      </c>
      <c r="O328" s="28">
        <f t="shared" si="25"/>
        <v>877134</v>
      </c>
      <c r="P328" s="24">
        <f>IF('[1]DEP-FINAL'!H325&gt;1,0,'[1]DEP-FINAL'!B325)</f>
        <v>0</v>
      </c>
      <c r="Q328" s="30">
        <f t="shared" si="26"/>
        <v>0</v>
      </c>
      <c r="R328" s="31">
        <f t="shared" si="27"/>
        <v>877134</v>
      </c>
      <c r="S328" s="31">
        <f>+'[1]DEP-FINAL'!J325</f>
        <v>0</v>
      </c>
      <c r="T328" s="23" t="s">
        <v>45</v>
      </c>
      <c r="U328" s="31">
        <f>+'[1]DEP-FINAL'!I325</f>
        <v>0</v>
      </c>
      <c r="V328" s="30"/>
      <c r="W328" s="23" t="s">
        <v>45</v>
      </c>
      <c r="X328" s="31">
        <f>+'[1]DEP-FINAL'!K325+'[1]DEP-FINAL'!L325</f>
        <v>0</v>
      </c>
      <c r="Y328" s="23" t="s">
        <v>45</v>
      </c>
      <c r="Z328" s="31">
        <f t="shared" si="28"/>
        <v>0</v>
      </c>
      <c r="AA328" s="31"/>
      <c r="AB328" s="31">
        <v>0</v>
      </c>
      <c r="AC328" s="31">
        <v>0</v>
      </c>
      <c r="AD328" s="30"/>
      <c r="AE328" s="30">
        <f>+'[1]DEP-FINAL'!K325</f>
        <v>0</v>
      </c>
      <c r="AF328" s="30">
        <v>0</v>
      </c>
      <c r="AG328" s="30">
        <f t="shared" si="29"/>
        <v>0</v>
      </c>
      <c r="AH328" s="30">
        <v>0</v>
      </c>
      <c r="AI328" s="30" t="str">
        <f>+'[1]DEP-FINAL'!G325</f>
        <v>NO RADICADA</v>
      </c>
      <c r="AJ328" s="32"/>
      <c r="AK328" s="33"/>
    </row>
    <row r="329" spans="1:37" s="34" customFormat="1" x14ac:dyDescent="0.25">
      <c r="A329" s="23">
        <v>1</v>
      </c>
      <c r="B329" s="24" t="s">
        <v>44</v>
      </c>
      <c r="C329" s="23" t="str">
        <f>+'[1]DEP-FINAL'!A326</f>
        <v>SSCO0007100850</v>
      </c>
      <c r="D329" s="23">
        <f>+'[1]DEP-FINAL'!B326</f>
        <v>7100850</v>
      </c>
      <c r="E329" s="25">
        <f>+'[1]DEP-FINAL'!C326</f>
        <v>44473</v>
      </c>
      <c r="F329" s="26">
        <f>+IF('[1]DEP-FINAL'!D326&gt;1,'[1]DEP-FINAL'!D326," ")</f>
        <v>44473</v>
      </c>
      <c r="G329" s="27">
        <f>'[1]DEP-FINAL'!F326</f>
        <v>241100</v>
      </c>
      <c r="H329" s="28">
        <v>0</v>
      </c>
      <c r="I329" s="28">
        <f>+'[1]DEP-FINAL'!M326+'[1]DEP-FINAL'!N326</f>
        <v>0</v>
      </c>
      <c r="J329" s="28">
        <f>+'[1]DEP-FINAL'!R326</f>
        <v>241100</v>
      </c>
      <c r="K329" s="29">
        <f>+'[1]DEP-FINAL'!P326+'[1]DEP-FINAL'!Q326</f>
        <v>0</v>
      </c>
      <c r="L329" s="28">
        <v>0</v>
      </c>
      <c r="M329" s="28">
        <v>0</v>
      </c>
      <c r="N329" s="28">
        <f t="shared" si="24"/>
        <v>241100</v>
      </c>
      <c r="O329" s="28">
        <f t="shared" si="25"/>
        <v>0</v>
      </c>
      <c r="P329" s="24">
        <f>IF('[1]DEP-FINAL'!H326&gt;1,0,'[1]DEP-FINAL'!B326)</f>
        <v>7100850</v>
      </c>
      <c r="Q329" s="30">
        <f t="shared" si="26"/>
        <v>241100</v>
      </c>
      <c r="R329" s="31">
        <f t="shared" si="27"/>
        <v>0</v>
      </c>
      <c r="S329" s="31">
        <f>+'[1]DEP-FINAL'!J326</f>
        <v>0</v>
      </c>
      <c r="T329" s="23" t="s">
        <v>45</v>
      </c>
      <c r="U329" s="31">
        <f>+'[1]DEP-FINAL'!I326</f>
        <v>0</v>
      </c>
      <c r="V329" s="30"/>
      <c r="W329" s="23" t="s">
        <v>45</v>
      </c>
      <c r="X329" s="31">
        <f>+'[1]DEP-FINAL'!K326+'[1]DEP-FINAL'!L326</f>
        <v>0</v>
      </c>
      <c r="Y329" s="23" t="s">
        <v>45</v>
      </c>
      <c r="Z329" s="31">
        <f t="shared" si="28"/>
        <v>0</v>
      </c>
      <c r="AA329" s="31"/>
      <c r="AB329" s="31">
        <v>0</v>
      </c>
      <c r="AC329" s="31">
        <v>0</v>
      </c>
      <c r="AD329" s="30"/>
      <c r="AE329" s="30">
        <f>+'[1]DEP-FINAL'!K326</f>
        <v>0</v>
      </c>
      <c r="AF329" s="30">
        <v>0</v>
      </c>
      <c r="AG329" s="30">
        <f t="shared" si="29"/>
        <v>0</v>
      </c>
      <c r="AH329" s="30">
        <v>0</v>
      </c>
      <c r="AI329" s="30" t="str">
        <f>+'[1]DEP-FINAL'!G326</f>
        <v>CANCELADA</v>
      </c>
      <c r="AJ329" s="32"/>
      <c r="AK329" s="33"/>
    </row>
    <row r="330" spans="1:37" s="34" customFormat="1" x14ac:dyDescent="0.25">
      <c r="A330" s="23">
        <v>1</v>
      </c>
      <c r="B330" s="24" t="s">
        <v>44</v>
      </c>
      <c r="C330" s="23" t="str">
        <f>+'[1]DEP-FINAL'!A327</f>
        <v>SSCO0007102144</v>
      </c>
      <c r="D330" s="23">
        <f>+'[1]DEP-FINAL'!B327</f>
        <v>7102144</v>
      </c>
      <c r="E330" s="25">
        <f>+'[1]DEP-FINAL'!C327</f>
        <v>44476</v>
      </c>
      <c r="F330" s="26">
        <f>+IF('[1]DEP-FINAL'!D327&gt;1,'[1]DEP-FINAL'!D327," ")</f>
        <v>44476</v>
      </c>
      <c r="G330" s="27">
        <f>'[1]DEP-FINAL'!F327</f>
        <v>352800</v>
      </c>
      <c r="H330" s="28">
        <v>0</v>
      </c>
      <c r="I330" s="28">
        <f>+'[1]DEP-FINAL'!M327+'[1]DEP-FINAL'!N327</f>
        <v>0</v>
      </c>
      <c r="J330" s="28">
        <f>+'[1]DEP-FINAL'!R327</f>
        <v>352800</v>
      </c>
      <c r="K330" s="29">
        <f>+'[1]DEP-FINAL'!P327+'[1]DEP-FINAL'!Q327</f>
        <v>0</v>
      </c>
      <c r="L330" s="28">
        <v>0</v>
      </c>
      <c r="M330" s="28">
        <v>0</v>
      </c>
      <c r="N330" s="28">
        <f t="shared" ref="N330:N393" si="30">+SUM(J330:M330)</f>
        <v>352800</v>
      </c>
      <c r="O330" s="28">
        <f t="shared" ref="O330:O393" si="31">+G330-I330-N330</f>
        <v>0</v>
      </c>
      <c r="P330" s="24">
        <f>IF('[1]DEP-FINAL'!H327&gt;1,0,'[1]DEP-FINAL'!B327)</f>
        <v>7102144</v>
      </c>
      <c r="Q330" s="30">
        <f t="shared" ref="Q330:Q393" si="32">+IF(P330&gt;0,G330,0)</f>
        <v>352800</v>
      </c>
      <c r="R330" s="31">
        <f t="shared" ref="R330:R393" si="33">IF(P330=0,G330,0)</f>
        <v>0</v>
      </c>
      <c r="S330" s="31">
        <f>+'[1]DEP-FINAL'!J327</f>
        <v>0</v>
      </c>
      <c r="T330" s="23" t="s">
        <v>45</v>
      </c>
      <c r="U330" s="31">
        <f>+'[1]DEP-FINAL'!I327</f>
        <v>0</v>
      </c>
      <c r="V330" s="30"/>
      <c r="W330" s="23" t="s">
        <v>45</v>
      </c>
      <c r="X330" s="31">
        <f>+'[1]DEP-FINAL'!K327+'[1]DEP-FINAL'!L327</f>
        <v>0</v>
      </c>
      <c r="Y330" s="23" t="s">
        <v>45</v>
      </c>
      <c r="Z330" s="31">
        <f t="shared" ref="Z330:Z393" si="34">+X330-AE330+IF(X330-AE330&lt;-1,-X330+AE330,0)</f>
        <v>0</v>
      </c>
      <c r="AA330" s="31"/>
      <c r="AB330" s="31">
        <v>0</v>
      </c>
      <c r="AC330" s="31">
        <v>0</v>
      </c>
      <c r="AD330" s="30"/>
      <c r="AE330" s="30">
        <f>+'[1]DEP-FINAL'!K327</f>
        <v>0</v>
      </c>
      <c r="AF330" s="30">
        <v>0</v>
      </c>
      <c r="AG330" s="30">
        <f t="shared" ref="AG330:AG393" si="35">+G330-I330-N330-R330-Z330-AC330-AE330-S330-U330</f>
        <v>0</v>
      </c>
      <c r="AH330" s="30">
        <v>0</v>
      </c>
      <c r="AI330" s="30" t="str">
        <f>+'[1]DEP-FINAL'!G327</f>
        <v>CANCELADA</v>
      </c>
      <c r="AJ330" s="32"/>
      <c r="AK330" s="33"/>
    </row>
    <row r="331" spans="1:37" s="34" customFormat="1" x14ac:dyDescent="0.25">
      <c r="A331" s="23">
        <v>1</v>
      </c>
      <c r="B331" s="24" t="s">
        <v>44</v>
      </c>
      <c r="C331" s="23" t="str">
        <f>+'[1]DEP-FINAL'!A328</f>
        <v>SSCO0007103453</v>
      </c>
      <c r="D331" s="23">
        <f>+'[1]DEP-FINAL'!B328</f>
        <v>7103453</v>
      </c>
      <c r="E331" s="25">
        <f>+'[1]DEP-FINAL'!C328</f>
        <v>44480</v>
      </c>
      <c r="F331" s="26">
        <f>+IF('[1]DEP-FINAL'!D328&gt;1,'[1]DEP-FINAL'!D328," ")</f>
        <v>44480</v>
      </c>
      <c r="G331" s="27">
        <f>'[1]DEP-FINAL'!F328</f>
        <v>255263</v>
      </c>
      <c r="H331" s="28">
        <v>0</v>
      </c>
      <c r="I331" s="28">
        <f>+'[1]DEP-FINAL'!M328+'[1]DEP-FINAL'!N328</f>
        <v>0</v>
      </c>
      <c r="J331" s="28">
        <f>+'[1]DEP-FINAL'!R328</f>
        <v>255263</v>
      </c>
      <c r="K331" s="29">
        <f>+'[1]DEP-FINAL'!P328+'[1]DEP-FINAL'!Q328</f>
        <v>0</v>
      </c>
      <c r="L331" s="28">
        <v>0</v>
      </c>
      <c r="M331" s="28">
        <v>0</v>
      </c>
      <c r="N331" s="28">
        <f t="shared" si="30"/>
        <v>255263</v>
      </c>
      <c r="O331" s="28">
        <f t="shared" si="31"/>
        <v>0</v>
      </c>
      <c r="P331" s="24">
        <f>IF('[1]DEP-FINAL'!H328&gt;1,0,'[1]DEP-FINAL'!B328)</f>
        <v>7103453</v>
      </c>
      <c r="Q331" s="30">
        <f t="shared" si="32"/>
        <v>255263</v>
      </c>
      <c r="R331" s="31">
        <f t="shared" si="33"/>
        <v>0</v>
      </c>
      <c r="S331" s="31">
        <f>+'[1]DEP-FINAL'!J328</f>
        <v>0</v>
      </c>
      <c r="T331" s="23" t="s">
        <v>45</v>
      </c>
      <c r="U331" s="31">
        <f>+'[1]DEP-FINAL'!I328</f>
        <v>0</v>
      </c>
      <c r="V331" s="30"/>
      <c r="W331" s="23" t="s">
        <v>45</v>
      </c>
      <c r="X331" s="31">
        <f>+'[1]DEP-FINAL'!K328+'[1]DEP-FINAL'!L328</f>
        <v>0</v>
      </c>
      <c r="Y331" s="23" t="s">
        <v>45</v>
      </c>
      <c r="Z331" s="31">
        <f t="shared" si="34"/>
        <v>0</v>
      </c>
      <c r="AA331" s="31"/>
      <c r="AB331" s="31">
        <v>0</v>
      </c>
      <c r="AC331" s="31">
        <v>0</v>
      </c>
      <c r="AD331" s="30"/>
      <c r="AE331" s="30">
        <f>+'[1]DEP-FINAL'!K328</f>
        <v>0</v>
      </c>
      <c r="AF331" s="30">
        <v>0</v>
      </c>
      <c r="AG331" s="30">
        <f t="shared" si="35"/>
        <v>0</v>
      </c>
      <c r="AH331" s="30">
        <v>0</v>
      </c>
      <c r="AI331" s="30" t="str">
        <f>+'[1]DEP-FINAL'!G328</f>
        <v>CANCELADA</v>
      </c>
      <c r="AJ331" s="32"/>
      <c r="AK331" s="33"/>
    </row>
    <row r="332" spans="1:37" s="34" customFormat="1" x14ac:dyDescent="0.25">
      <c r="A332" s="23">
        <v>1</v>
      </c>
      <c r="B332" s="24" t="s">
        <v>44</v>
      </c>
      <c r="C332" s="23" t="str">
        <f>+'[1]DEP-FINAL'!A329</f>
        <v>SSCO0007105284</v>
      </c>
      <c r="D332" s="23">
        <f>+'[1]DEP-FINAL'!B329</f>
        <v>7105284</v>
      </c>
      <c r="E332" s="25">
        <f>+'[1]DEP-FINAL'!C329</f>
        <v>44485</v>
      </c>
      <c r="F332" s="26">
        <f>+IF('[1]DEP-FINAL'!D329&gt;1,'[1]DEP-FINAL'!D329," ")</f>
        <v>44485</v>
      </c>
      <c r="G332" s="27">
        <f>'[1]DEP-FINAL'!F329</f>
        <v>100023</v>
      </c>
      <c r="H332" s="28">
        <v>0</v>
      </c>
      <c r="I332" s="28">
        <f>+'[1]DEP-FINAL'!M329+'[1]DEP-FINAL'!N329</f>
        <v>0</v>
      </c>
      <c r="J332" s="28">
        <f>+'[1]DEP-FINAL'!R329</f>
        <v>100023</v>
      </c>
      <c r="K332" s="29">
        <f>+'[1]DEP-FINAL'!P329+'[1]DEP-FINAL'!Q329</f>
        <v>0</v>
      </c>
      <c r="L332" s="28">
        <v>0</v>
      </c>
      <c r="M332" s="28">
        <v>0</v>
      </c>
      <c r="N332" s="28">
        <f t="shared" si="30"/>
        <v>100023</v>
      </c>
      <c r="O332" s="28">
        <f t="shared" si="31"/>
        <v>0</v>
      </c>
      <c r="P332" s="24">
        <f>IF('[1]DEP-FINAL'!H329&gt;1,0,'[1]DEP-FINAL'!B329)</f>
        <v>7105284</v>
      </c>
      <c r="Q332" s="30">
        <f t="shared" si="32"/>
        <v>100023</v>
      </c>
      <c r="R332" s="31">
        <f t="shared" si="33"/>
        <v>0</v>
      </c>
      <c r="S332" s="31">
        <f>+'[1]DEP-FINAL'!J329</f>
        <v>0</v>
      </c>
      <c r="T332" s="23" t="s">
        <v>45</v>
      </c>
      <c r="U332" s="31">
        <f>+'[1]DEP-FINAL'!I329</f>
        <v>0</v>
      </c>
      <c r="V332" s="30"/>
      <c r="W332" s="23" t="s">
        <v>45</v>
      </c>
      <c r="X332" s="31">
        <f>+'[1]DEP-FINAL'!K329+'[1]DEP-FINAL'!L329</f>
        <v>0</v>
      </c>
      <c r="Y332" s="23" t="s">
        <v>45</v>
      </c>
      <c r="Z332" s="31">
        <f t="shared" si="34"/>
        <v>0</v>
      </c>
      <c r="AA332" s="31"/>
      <c r="AB332" s="31">
        <v>0</v>
      </c>
      <c r="AC332" s="31">
        <v>0</v>
      </c>
      <c r="AD332" s="30"/>
      <c r="AE332" s="30">
        <f>+'[1]DEP-FINAL'!K329</f>
        <v>0</v>
      </c>
      <c r="AF332" s="30">
        <v>0</v>
      </c>
      <c r="AG332" s="30">
        <f t="shared" si="35"/>
        <v>0</v>
      </c>
      <c r="AH332" s="30">
        <v>0</v>
      </c>
      <c r="AI332" s="30" t="str">
        <f>+'[1]DEP-FINAL'!G329</f>
        <v>CANCELADA</v>
      </c>
      <c r="AJ332" s="32"/>
      <c r="AK332" s="33"/>
    </row>
    <row r="333" spans="1:37" s="34" customFormat="1" x14ac:dyDescent="0.25">
      <c r="A333" s="23">
        <v>1</v>
      </c>
      <c r="B333" s="24" t="s">
        <v>44</v>
      </c>
      <c r="C333" s="23" t="str">
        <f>+'[1]DEP-FINAL'!A330</f>
        <v>SSCO0007105568</v>
      </c>
      <c r="D333" s="23">
        <f>+'[1]DEP-FINAL'!B330</f>
        <v>7105568</v>
      </c>
      <c r="E333" s="25">
        <f>+'[1]DEP-FINAL'!C330</f>
        <v>44487</v>
      </c>
      <c r="F333" s="26">
        <f>+IF('[1]DEP-FINAL'!D330&gt;1,'[1]DEP-FINAL'!D330," ")</f>
        <v>44487</v>
      </c>
      <c r="G333" s="27">
        <f>'[1]DEP-FINAL'!F330</f>
        <v>92826</v>
      </c>
      <c r="H333" s="28">
        <v>0</v>
      </c>
      <c r="I333" s="28">
        <f>+'[1]DEP-FINAL'!M330+'[1]DEP-FINAL'!N330</f>
        <v>0</v>
      </c>
      <c r="J333" s="28">
        <f>+'[1]DEP-FINAL'!R330</f>
        <v>92826</v>
      </c>
      <c r="K333" s="29">
        <f>+'[1]DEP-FINAL'!P330+'[1]DEP-FINAL'!Q330</f>
        <v>0</v>
      </c>
      <c r="L333" s="28">
        <v>0</v>
      </c>
      <c r="M333" s="28">
        <v>0</v>
      </c>
      <c r="N333" s="28">
        <f t="shared" si="30"/>
        <v>92826</v>
      </c>
      <c r="O333" s="28">
        <f t="shared" si="31"/>
        <v>0</v>
      </c>
      <c r="P333" s="24">
        <f>IF('[1]DEP-FINAL'!H330&gt;1,0,'[1]DEP-FINAL'!B330)</f>
        <v>7105568</v>
      </c>
      <c r="Q333" s="30">
        <f t="shared" si="32"/>
        <v>92826</v>
      </c>
      <c r="R333" s="31">
        <f t="shared" si="33"/>
        <v>0</v>
      </c>
      <c r="S333" s="31">
        <f>+'[1]DEP-FINAL'!J330</f>
        <v>0</v>
      </c>
      <c r="T333" s="23" t="s">
        <v>45</v>
      </c>
      <c r="U333" s="31">
        <f>+'[1]DEP-FINAL'!I330</f>
        <v>0</v>
      </c>
      <c r="V333" s="30"/>
      <c r="W333" s="23" t="s">
        <v>45</v>
      </c>
      <c r="X333" s="31">
        <f>+'[1]DEP-FINAL'!K330+'[1]DEP-FINAL'!L330</f>
        <v>0</v>
      </c>
      <c r="Y333" s="23" t="s">
        <v>45</v>
      </c>
      <c r="Z333" s="31">
        <f t="shared" si="34"/>
        <v>0</v>
      </c>
      <c r="AA333" s="31"/>
      <c r="AB333" s="31">
        <v>0</v>
      </c>
      <c r="AC333" s="31">
        <v>0</v>
      </c>
      <c r="AD333" s="30"/>
      <c r="AE333" s="30">
        <f>+'[1]DEP-FINAL'!K330</f>
        <v>0</v>
      </c>
      <c r="AF333" s="30">
        <v>0</v>
      </c>
      <c r="AG333" s="30">
        <f t="shared" si="35"/>
        <v>0</v>
      </c>
      <c r="AH333" s="30">
        <v>0</v>
      </c>
      <c r="AI333" s="30" t="str">
        <f>+'[1]DEP-FINAL'!G330</f>
        <v>CANCELADA</v>
      </c>
      <c r="AJ333" s="32"/>
      <c r="AK333" s="33"/>
    </row>
    <row r="334" spans="1:37" s="34" customFormat="1" x14ac:dyDescent="0.25">
      <c r="A334" s="23">
        <v>1</v>
      </c>
      <c r="B334" s="24" t="s">
        <v>44</v>
      </c>
      <c r="C334" s="23" t="str">
        <f>+'[1]DEP-FINAL'!A331</f>
        <v>SSCO0007105889</v>
      </c>
      <c r="D334" s="23">
        <f>+'[1]DEP-FINAL'!B331</f>
        <v>7105889</v>
      </c>
      <c r="E334" s="25">
        <f>+'[1]DEP-FINAL'!C331</f>
        <v>44488</v>
      </c>
      <c r="F334" s="26">
        <f>+IF('[1]DEP-FINAL'!D331&gt;1,'[1]DEP-FINAL'!D331," ")</f>
        <v>44488</v>
      </c>
      <c r="G334" s="27">
        <f>'[1]DEP-FINAL'!F331</f>
        <v>38700</v>
      </c>
      <c r="H334" s="28">
        <v>0</v>
      </c>
      <c r="I334" s="28">
        <f>+'[1]DEP-FINAL'!M331+'[1]DEP-FINAL'!N331</f>
        <v>0</v>
      </c>
      <c r="J334" s="28">
        <f>+'[1]DEP-FINAL'!R331</f>
        <v>38700</v>
      </c>
      <c r="K334" s="29">
        <f>+'[1]DEP-FINAL'!P331+'[1]DEP-FINAL'!Q331</f>
        <v>0</v>
      </c>
      <c r="L334" s="28">
        <v>0</v>
      </c>
      <c r="M334" s="28">
        <v>0</v>
      </c>
      <c r="N334" s="28">
        <f t="shared" si="30"/>
        <v>38700</v>
      </c>
      <c r="O334" s="28">
        <f t="shared" si="31"/>
        <v>0</v>
      </c>
      <c r="P334" s="24">
        <f>IF('[1]DEP-FINAL'!H331&gt;1,0,'[1]DEP-FINAL'!B331)</f>
        <v>7105889</v>
      </c>
      <c r="Q334" s="30">
        <f t="shared" si="32"/>
        <v>38700</v>
      </c>
      <c r="R334" s="31">
        <f t="shared" si="33"/>
        <v>0</v>
      </c>
      <c r="S334" s="31">
        <f>+'[1]DEP-FINAL'!J331</f>
        <v>0</v>
      </c>
      <c r="T334" s="23" t="s">
        <v>45</v>
      </c>
      <c r="U334" s="31">
        <f>+'[1]DEP-FINAL'!I331</f>
        <v>0</v>
      </c>
      <c r="V334" s="30"/>
      <c r="W334" s="23" t="s">
        <v>45</v>
      </c>
      <c r="X334" s="31">
        <f>+'[1]DEP-FINAL'!K331+'[1]DEP-FINAL'!L331</f>
        <v>0</v>
      </c>
      <c r="Y334" s="23" t="s">
        <v>45</v>
      </c>
      <c r="Z334" s="31">
        <f t="shared" si="34"/>
        <v>0</v>
      </c>
      <c r="AA334" s="31"/>
      <c r="AB334" s="31">
        <v>0</v>
      </c>
      <c r="AC334" s="31">
        <v>0</v>
      </c>
      <c r="AD334" s="30"/>
      <c r="AE334" s="30">
        <f>+'[1]DEP-FINAL'!K331</f>
        <v>0</v>
      </c>
      <c r="AF334" s="30">
        <v>0</v>
      </c>
      <c r="AG334" s="30">
        <f t="shared" si="35"/>
        <v>0</v>
      </c>
      <c r="AH334" s="30">
        <v>0</v>
      </c>
      <c r="AI334" s="30" t="str">
        <f>+'[1]DEP-FINAL'!G331</f>
        <v>CANCELADA</v>
      </c>
      <c r="AJ334" s="32"/>
      <c r="AK334" s="33"/>
    </row>
    <row r="335" spans="1:37" s="34" customFormat="1" x14ac:dyDescent="0.25">
      <c r="A335" s="23">
        <v>1</v>
      </c>
      <c r="B335" s="24" t="s">
        <v>44</v>
      </c>
      <c r="C335" s="23" t="str">
        <f>+'[1]DEP-FINAL'!A332</f>
        <v>SSCO0007105935</v>
      </c>
      <c r="D335" s="23">
        <f>+'[1]DEP-FINAL'!B332</f>
        <v>7105935</v>
      </c>
      <c r="E335" s="25">
        <f>+'[1]DEP-FINAL'!C332</f>
        <v>44488</v>
      </c>
      <c r="F335" s="26">
        <f>+IF('[1]DEP-FINAL'!D332&gt;1,'[1]DEP-FINAL'!D332," ")</f>
        <v>44488</v>
      </c>
      <c r="G335" s="27">
        <f>'[1]DEP-FINAL'!F332</f>
        <v>677800</v>
      </c>
      <c r="H335" s="28">
        <v>0</v>
      </c>
      <c r="I335" s="28">
        <f>+'[1]DEP-FINAL'!M332+'[1]DEP-FINAL'!N332</f>
        <v>0</v>
      </c>
      <c r="J335" s="28">
        <f>+'[1]DEP-FINAL'!R332</f>
        <v>677800</v>
      </c>
      <c r="K335" s="29">
        <f>+'[1]DEP-FINAL'!P332+'[1]DEP-FINAL'!Q332</f>
        <v>0</v>
      </c>
      <c r="L335" s="28">
        <v>0</v>
      </c>
      <c r="M335" s="28">
        <v>0</v>
      </c>
      <c r="N335" s="28">
        <f t="shared" si="30"/>
        <v>677800</v>
      </c>
      <c r="O335" s="28">
        <f t="shared" si="31"/>
        <v>0</v>
      </c>
      <c r="P335" s="24">
        <f>IF('[1]DEP-FINAL'!H332&gt;1,0,'[1]DEP-FINAL'!B332)</f>
        <v>7105935</v>
      </c>
      <c r="Q335" s="30">
        <f t="shared" si="32"/>
        <v>677800</v>
      </c>
      <c r="R335" s="31">
        <f t="shared" si="33"/>
        <v>0</v>
      </c>
      <c r="S335" s="31">
        <f>+'[1]DEP-FINAL'!J332</f>
        <v>0</v>
      </c>
      <c r="T335" s="23" t="s">
        <v>45</v>
      </c>
      <c r="U335" s="31">
        <f>+'[1]DEP-FINAL'!I332</f>
        <v>0</v>
      </c>
      <c r="V335" s="30"/>
      <c r="W335" s="23" t="s">
        <v>45</v>
      </c>
      <c r="X335" s="31">
        <f>+'[1]DEP-FINAL'!K332+'[1]DEP-FINAL'!L332</f>
        <v>0</v>
      </c>
      <c r="Y335" s="23" t="s">
        <v>45</v>
      </c>
      <c r="Z335" s="31">
        <f t="shared" si="34"/>
        <v>0</v>
      </c>
      <c r="AA335" s="31"/>
      <c r="AB335" s="31">
        <v>0</v>
      </c>
      <c r="AC335" s="31">
        <v>0</v>
      </c>
      <c r="AD335" s="30"/>
      <c r="AE335" s="30">
        <f>+'[1]DEP-FINAL'!K332</f>
        <v>0</v>
      </c>
      <c r="AF335" s="30">
        <v>0</v>
      </c>
      <c r="AG335" s="30">
        <f t="shared" si="35"/>
        <v>0</v>
      </c>
      <c r="AH335" s="30">
        <v>0</v>
      </c>
      <c r="AI335" s="30" t="str">
        <f>+'[1]DEP-FINAL'!G332</f>
        <v>CANCELADA</v>
      </c>
      <c r="AJ335" s="32"/>
      <c r="AK335" s="33"/>
    </row>
    <row r="336" spans="1:37" s="34" customFormat="1" x14ac:dyDescent="0.25">
      <c r="A336" s="23">
        <v>1</v>
      </c>
      <c r="B336" s="24" t="s">
        <v>44</v>
      </c>
      <c r="C336" s="23" t="str">
        <f>+'[1]DEP-FINAL'!A333</f>
        <v>SSCO0007107413</v>
      </c>
      <c r="D336" s="23">
        <f>+'[1]DEP-FINAL'!B333</f>
        <v>7107413</v>
      </c>
      <c r="E336" s="25">
        <f>+'[1]DEP-FINAL'!C333</f>
        <v>44492</v>
      </c>
      <c r="F336" s="26">
        <f>+IF('[1]DEP-FINAL'!D333&gt;1,'[1]DEP-FINAL'!D333," ")</f>
        <v>44492</v>
      </c>
      <c r="G336" s="27">
        <f>'[1]DEP-FINAL'!F333</f>
        <v>373066</v>
      </c>
      <c r="H336" s="28">
        <v>0</v>
      </c>
      <c r="I336" s="28">
        <f>+'[1]DEP-FINAL'!M333+'[1]DEP-FINAL'!N333</f>
        <v>0</v>
      </c>
      <c r="J336" s="28">
        <f>+'[1]DEP-FINAL'!R333</f>
        <v>373066</v>
      </c>
      <c r="K336" s="29">
        <f>+'[1]DEP-FINAL'!P333+'[1]DEP-FINAL'!Q333</f>
        <v>0</v>
      </c>
      <c r="L336" s="28">
        <v>0</v>
      </c>
      <c r="M336" s="28">
        <v>0</v>
      </c>
      <c r="N336" s="28">
        <f t="shared" si="30"/>
        <v>373066</v>
      </c>
      <c r="O336" s="28">
        <f t="shared" si="31"/>
        <v>0</v>
      </c>
      <c r="P336" s="24">
        <f>IF('[1]DEP-FINAL'!H333&gt;1,0,'[1]DEP-FINAL'!B333)</f>
        <v>7107413</v>
      </c>
      <c r="Q336" s="30">
        <f t="shared" si="32"/>
        <v>373066</v>
      </c>
      <c r="R336" s="31">
        <f t="shared" si="33"/>
        <v>0</v>
      </c>
      <c r="S336" s="31">
        <f>+'[1]DEP-FINAL'!J333</f>
        <v>0</v>
      </c>
      <c r="T336" s="23" t="s">
        <v>45</v>
      </c>
      <c r="U336" s="31">
        <f>+'[1]DEP-FINAL'!I333</f>
        <v>0</v>
      </c>
      <c r="V336" s="30"/>
      <c r="W336" s="23" t="s">
        <v>45</v>
      </c>
      <c r="X336" s="31">
        <f>+'[1]DEP-FINAL'!K333+'[1]DEP-FINAL'!L333</f>
        <v>0</v>
      </c>
      <c r="Y336" s="23" t="s">
        <v>45</v>
      </c>
      <c r="Z336" s="31">
        <f t="shared" si="34"/>
        <v>0</v>
      </c>
      <c r="AA336" s="31"/>
      <c r="AB336" s="31">
        <v>0</v>
      </c>
      <c r="AC336" s="31">
        <v>0</v>
      </c>
      <c r="AD336" s="30"/>
      <c r="AE336" s="30">
        <f>+'[1]DEP-FINAL'!K333</f>
        <v>0</v>
      </c>
      <c r="AF336" s="30">
        <v>0</v>
      </c>
      <c r="AG336" s="30">
        <f t="shared" si="35"/>
        <v>0</v>
      </c>
      <c r="AH336" s="30">
        <v>0</v>
      </c>
      <c r="AI336" s="30" t="str">
        <f>+'[1]DEP-FINAL'!G333</f>
        <v>CANCELADA</v>
      </c>
      <c r="AJ336" s="32"/>
      <c r="AK336" s="33"/>
    </row>
    <row r="337" spans="1:37" s="34" customFormat="1" x14ac:dyDescent="0.25">
      <c r="A337" s="23">
        <v>1</v>
      </c>
      <c r="B337" s="24" t="s">
        <v>44</v>
      </c>
      <c r="C337" s="23" t="str">
        <f>+'[1]DEP-FINAL'!A334</f>
        <v>SSCO0007109537</v>
      </c>
      <c r="D337" s="23">
        <f>+'[1]DEP-FINAL'!B334</f>
        <v>7109537</v>
      </c>
      <c r="E337" s="25">
        <f>+'[1]DEP-FINAL'!C334</f>
        <v>44498</v>
      </c>
      <c r="F337" s="26">
        <f>+IF('[1]DEP-FINAL'!D334&gt;1,'[1]DEP-FINAL'!D334," ")</f>
        <v>44498</v>
      </c>
      <c r="G337" s="27">
        <f>'[1]DEP-FINAL'!F334</f>
        <v>1868600</v>
      </c>
      <c r="H337" s="28">
        <v>0</v>
      </c>
      <c r="I337" s="28">
        <f>+'[1]DEP-FINAL'!M334+'[1]DEP-FINAL'!N334</f>
        <v>0</v>
      </c>
      <c r="J337" s="28">
        <f>+'[1]DEP-FINAL'!R334</f>
        <v>1868600</v>
      </c>
      <c r="K337" s="29">
        <f>+'[1]DEP-FINAL'!P334+'[1]DEP-FINAL'!Q334</f>
        <v>0</v>
      </c>
      <c r="L337" s="28">
        <v>0</v>
      </c>
      <c r="M337" s="28">
        <v>0</v>
      </c>
      <c r="N337" s="28">
        <f t="shared" si="30"/>
        <v>1868600</v>
      </c>
      <c r="O337" s="28">
        <f t="shared" si="31"/>
        <v>0</v>
      </c>
      <c r="P337" s="24">
        <f>IF('[1]DEP-FINAL'!H334&gt;1,0,'[1]DEP-FINAL'!B334)</f>
        <v>7109537</v>
      </c>
      <c r="Q337" s="30">
        <f t="shared" si="32"/>
        <v>1868600</v>
      </c>
      <c r="R337" s="31">
        <f t="shared" si="33"/>
        <v>0</v>
      </c>
      <c r="S337" s="31">
        <f>+'[1]DEP-FINAL'!J334</f>
        <v>0</v>
      </c>
      <c r="T337" s="23" t="s">
        <v>45</v>
      </c>
      <c r="U337" s="31">
        <f>+'[1]DEP-FINAL'!I334</f>
        <v>0</v>
      </c>
      <c r="V337" s="30"/>
      <c r="W337" s="23" t="s">
        <v>45</v>
      </c>
      <c r="X337" s="31">
        <f>+'[1]DEP-FINAL'!K334+'[1]DEP-FINAL'!L334</f>
        <v>0</v>
      </c>
      <c r="Y337" s="23" t="s">
        <v>45</v>
      </c>
      <c r="Z337" s="31">
        <f t="shared" si="34"/>
        <v>0</v>
      </c>
      <c r="AA337" s="31"/>
      <c r="AB337" s="31">
        <v>0</v>
      </c>
      <c r="AC337" s="31">
        <v>0</v>
      </c>
      <c r="AD337" s="30"/>
      <c r="AE337" s="30">
        <f>+'[1]DEP-FINAL'!K334</f>
        <v>0</v>
      </c>
      <c r="AF337" s="30">
        <v>0</v>
      </c>
      <c r="AG337" s="30">
        <f t="shared" si="35"/>
        <v>0</v>
      </c>
      <c r="AH337" s="30">
        <v>0</v>
      </c>
      <c r="AI337" s="30" t="str">
        <f>+'[1]DEP-FINAL'!G334</f>
        <v>CANCELADA</v>
      </c>
      <c r="AJ337" s="32"/>
      <c r="AK337" s="33"/>
    </row>
    <row r="338" spans="1:37" s="34" customFormat="1" x14ac:dyDescent="0.25">
      <c r="A338" s="23">
        <v>1</v>
      </c>
      <c r="B338" s="24" t="s">
        <v>44</v>
      </c>
      <c r="C338" s="23" t="str">
        <f>+'[1]DEP-FINAL'!A335</f>
        <v>SSCO0007110860</v>
      </c>
      <c r="D338" s="23">
        <f>+'[1]DEP-FINAL'!B335</f>
        <v>7110860</v>
      </c>
      <c r="E338" s="25">
        <f>+'[1]DEP-FINAL'!C335</f>
        <v>44502</v>
      </c>
      <c r="F338" s="26">
        <f>+IF('[1]DEP-FINAL'!D335&gt;1,'[1]DEP-FINAL'!D335," ")</f>
        <v>44502</v>
      </c>
      <c r="G338" s="27">
        <f>'[1]DEP-FINAL'!F335</f>
        <v>871322</v>
      </c>
      <c r="H338" s="28">
        <v>0</v>
      </c>
      <c r="I338" s="28">
        <f>+'[1]DEP-FINAL'!M335+'[1]DEP-FINAL'!N335</f>
        <v>0</v>
      </c>
      <c r="J338" s="28">
        <f>+'[1]DEP-FINAL'!R335</f>
        <v>871322</v>
      </c>
      <c r="K338" s="29">
        <f>+'[1]DEP-FINAL'!P335+'[1]DEP-FINAL'!Q335</f>
        <v>0</v>
      </c>
      <c r="L338" s="28">
        <v>0</v>
      </c>
      <c r="M338" s="28">
        <v>0</v>
      </c>
      <c r="N338" s="28">
        <f t="shared" si="30"/>
        <v>871322</v>
      </c>
      <c r="O338" s="28">
        <f t="shared" si="31"/>
        <v>0</v>
      </c>
      <c r="P338" s="24">
        <f>IF('[1]DEP-FINAL'!H335&gt;1,0,'[1]DEP-FINAL'!B335)</f>
        <v>7110860</v>
      </c>
      <c r="Q338" s="30">
        <f t="shared" si="32"/>
        <v>871322</v>
      </c>
      <c r="R338" s="31">
        <f t="shared" si="33"/>
        <v>0</v>
      </c>
      <c r="S338" s="31">
        <f>+'[1]DEP-FINAL'!J335</f>
        <v>0</v>
      </c>
      <c r="T338" s="23" t="s">
        <v>45</v>
      </c>
      <c r="U338" s="31">
        <f>+'[1]DEP-FINAL'!I335</f>
        <v>0</v>
      </c>
      <c r="V338" s="30"/>
      <c r="W338" s="23" t="s">
        <v>45</v>
      </c>
      <c r="X338" s="31">
        <f>+'[1]DEP-FINAL'!K335+'[1]DEP-FINAL'!L335</f>
        <v>0</v>
      </c>
      <c r="Y338" s="23" t="s">
        <v>45</v>
      </c>
      <c r="Z338" s="31">
        <f t="shared" si="34"/>
        <v>0</v>
      </c>
      <c r="AA338" s="31"/>
      <c r="AB338" s="31">
        <v>0</v>
      </c>
      <c r="AC338" s="31">
        <v>0</v>
      </c>
      <c r="AD338" s="30"/>
      <c r="AE338" s="30">
        <f>+'[1]DEP-FINAL'!K335</f>
        <v>0</v>
      </c>
      <c r="AF338" s="30">
        <v>0</v>
      </c>
      <c r="AG338" s="30">
        <f t="shared" si="35"/>
        <v>0</v>
      </c>
      <c r="AH338" s="30">
        <v>0</v>
      </c>
      <c r="AI338" s="30" t="str">
        <f>+'[1]DEP-FINAL'!G335</f>
        <v>CANCELADA</v>
      </c>
      <c r="AJ338" s="32"/>
      <c r="AK338" s="33"/>
    </row>
    <row r="339" spans="1:37" s="34" customFormat="1" x14ac:dyDescent="0.25">
      <c r="A339" s="23">
        <v>1</v>
      </c>
      <c r="B339" s="24" t="s">
        <v>44</v>
      </c>
      <c r="C339" s="23" t="str">
        <f>+'[1]DEP-FINAL'!A336</f>
        <v>SSCO0007111443</v>
      </c>
      <c r="D339" s="23">
        <f>+'[1]DEP-FINAL'!B336</f>
        <v>7111443</v>
      </c>
      <c r="E339" s="25">
        <f>+'[1]DEP-FINAL'!C336</f>
        <v>44503</v>
      </c>
      <c r="F339" s="26">
        <f>+IF('[1]DEP-FINAL'!D336&gt;1,'[1]DEP-FINAL'!D336," ")</f>
        <v>44503</v>
      </c>
      <c r="G339" s="27">
        <f>'[1]DEP-FINAL'!F336</f>
        <v>2015816</v>
      </c>
      <c r="H339" s="28">
        <v>0</v>
      </c>
      <c r="I339" s="28">
        <f>+'[1]DEP-FINAL'!M336+'[1]DEP-FINAL'!N336</f>
        <v>0</v>
      </c>
      <c r="J339" s="28">
        <f>+'[1]DEP-FINAL'!R336</f>
        <v>0</v>
      </c>
      <c r="K339" s="29">
        <f>+'[1]DEP-FINAL'!P336+'[1]DEP-FINAL'!Q336</f>
        <v>2015816</v>
      </c>
      <c r="L339" s="28">
        <v>0</v>
      </c>
      <c r="M339" s="28">
        <v>0</v>
      </c>
      <c r="N339" s="28">
        <f t="shared" si="30"/>
        <v>2015816</v>
      </c>
      <c r="O339" s="28">
        <f t="shared" si="31"/>
        <v>0</v>
      </c>
      <c r="P339" s="24">
        <f>IF('[1]DEP-FINAL'!H336&gt;1,0,'[1]DEP-FINAL'!B336)</f>
        <v>7111443</v>
      </c>
      <c r="Q339" s="30">
        <f t="shared" si="32"/>
        <v>2015816</v>
      </c>
      <c r="R339" s="31">
        <f t="shared" si="33"/>
        <v>0</v>
      </c>
      <c r="S339" s="31">
        <f>+'[1]DEP-FINAL'!J336</f>
        <v>0</v>
      </c>
      <c r="T339" s="23" t="s">
        <v>45</v>
      </c>
      <c r="U339" s="31">
        <f>+'[1]DEP-FINAL'!I336</f>
        <v>0</v>
      </c>
      <c r="V339" s="30"/>
      <c r="W339" s="23" t="s">
        <v>45</v>
      </c>
      <c r="X339" s="31">
        <f>+'[1]DEP-FINAL'!K336+'[1]DEP-FINAL'!L336</f>
        <v>0</v>
      </c>
      <c r="Y339" s="23" t="s">
        <v>45</v>
      </c>
      <c r="Z339" s="31">
        <f t="shared" si="34"/>
        <v>0</v>
      </c>
      <c r="AA339" s="31"/>
      <c r="AB339" s="31">
        <v>0</v>
      </c>
      <c r="AC339" s="31">
        <v>0</v>
      </c>
      <c r="AD339" s="30"/>
      <c r="AE339" s="30">
        <f>+'[1]DEP-FINAL'!K336</f>
        <v>0</v>
      </c>
      <c r="AF339" s="30">
        <v>0</v>
      </c>
      <c r="AG339" s="30">
        <f t="shared" si="35"/>
        <v>0</v>
      </c>
      <c r="AH339" s="30">
        <v>0</v>
      </c>
      <c r="AI339" s="30" t="str">
        <f>+'[1]DEP-FINAL'!G336</f>
        <v>CANCELADA</v>
      </c>
      <c r="AJ339" s="32"/>
      <c r="AK339" s="33"/>
    </row>
    <row r="340" spans="1:37" s="34" customFormat="1" x14ac:dyDescent="0.25">
      <c r="A340" s="23">
        <v>1</v>
      </c>
      <c r="B340" s="24" t="s">
        <v>44</v>
      </c>
      <c r="C340" s="23" t="str">
        <f>+'[1]DEP-FINAL'!A337</f>
        <v>SSCO0007112180</v>
      </c>
      <c r="D340" s="23">
        <f>+'[1]DEP-FINAL'!B337</f>
        <v>7112180</v>
      </c>
      <c r="E340" s="25">
        <f>+'[1]DEP-FINAL'!C337</f>
        <v>44505</v>
      </c>
      <c r="F340" s="26">
        <f>+IF('[1]DEP-FINAL'!D337&gt;1,'[1]DEP-FINAL'!D337," ")</f>
        <v>44505</v>
      </c>
      <c r="G340" s="27">
        <f>'[1]DEP-FINAL'!F337</f>
        <v>6484398</v>
      </c>
      <c r="H340" s="28">
        <v>0</v>
      </c>
      <c r="I340" s="28">
        <f>+'[1]DEP-FINAL'!M337+'[1]DEP-FINAL'!N337</f>
        <v>0</v>
      </c>
      <c r="J340" s="28">
        <f>+'[1]DEP-FINAL'!R337</f>
        <v>6484398</v>
      </c>
      <c r="K340" s="29">
        <f>+'[1]DEP-FINAL'!P337+'[1]DEP-FINAL'!Q337</f>
        <v>0</v>
      </c>
      <c r="L340" s="28">
        <v>0</v>
      </c>
      <c r="M340" s="28">
        <v>0</v>
      </c>
      <c r="N340" s="28">
        <f t="shared" si="30"/>
        <v>6484398</v>
      </c>
      <c r="O340" s="28">
        <f t="shared" si="31"/>
        <v>0</v>
      </c>
      <c r="P340" s="24">
        <f>IF('[1]DEP-FINAL'!H337&gt;1,0,'[1]DEP-FINAL'!B337)</f>
        <v>7112180</v>
      </c>
      <c r="Q340" s="30">
        <f t="shared" si="32"/>
        <v>6484398</v>
      </c>
      <c r="R340" s="31">
        <f t="shared" si="33"/>
        <v>0</v>
      </c>
      <c r="S340" s="31">
        <f>+'[1]DEP-FINAL'!J337</f>
        <v>0</v>
      </c>
      <c r="T340" s="23" t="s">
        <v>45</v>
      </c>
      <c r="U340" s="31">
        <f>+'[1]DEP-FINAL'!I337</f>
        <v>0</v>
      </c>
      <c r="V340" s="30"/>
      <c r="W340" s="23" t="s">
        <v>45</v>
      </c>
      <c r="X340" s="31">
        <f>+'[1]DEP-FINAL'!K337+'[1]DEP-FINAL'!L337</f>
        <v>0</v>
      </c>
      <c r="Y340" s="23" t="s">
        <v>45</v>
      </c>
      <c r="Z340" s="31">
        <f t="shared" si="34"/>
        <v>0</v>
      </c>
      <c r="AA340" s="31"/>
      <c r="AB340" s="31">
        <v>0</v>
      </c>
      <c r="AC340" s="31">
        <v>0</v>
      </c>
      <c r="AD340" s="30"/>
      <c r="AE340" s="30">
        <f>+'[1]DEP-FINAL'!K337</f>
        <v>0</v>
      </c>
      <c r="AF340" s="30">
        <v>0</v>
      </c>
      <c r="AG340" s="30">
        <f t="shared" si="35"/>
        <v>0</v>
      </c>
      <c r="AH340" s="30">
        <v>0</v>
      </c>
      <c r="AI340" s="30" t="str">
        <f>+'[1]DEP-FINAL'!G337</f>
        <v>CANCELADA</v>
      </c>
      <c r="AJ340" s="32"/>
      <c r="AK340" s="33"/>
    </row>
    <row r="341" spans="1:37" s="34" customFormat="1" x14ac:dyDescent="0.25">
      <c r="A341" s="23">
        <v>1</v>
      </c>
      <c r="B341" s="24" t="s">
        <v>44</v>
      </c>
      <c r="C341" s="23" t="str">
        <f>+'[1]DEP-FINAL'!A338</f>
        <v>SSCO0007112541</v>
      </c>
      <c r="D341" s="23">
        <f>+'[1]DEP-FINAL'!B338</f>
        <v>7112541</v>
      </c>
      <c r="E341" s="25">
        <f>+'[1]DEP-FINAL'!C338</f>
        <v>44506</v>
      </c>
      <c r="F341" s="26">
        <f>+IF('[1]DEP-FINAL'!D338&gt;1,'[1]DEP-FINAL'!D338," ")</f>
        <v>44506</v>
      </c>
      <c r="G341" s="27">
        <f>'[1]DEP-FINAL'!F338</f>
        <v>1365987</v>
      </c>
      <c r="H341" s="28">
        <v>0</v>
      </c>
      <c r="I341" s="28">
        <f>+'[1]DEP-FINAL'!M338+'[1]DEP-FINAL'!N338</f>
        <v>0</v>
      </c>
      <c r="J341" s="28">
        <f>+'[1]DEP-FINAL'!R338</f>
        <v>1365987</v>
      </c>
      <c r="K341" s="29">
        <f>+'[1]DEP-FINAL'!P338+'[1]DEP-FINAL'!Q338</f>
        <v>0</v>
      </c>
      <c r="L341" s="28">
        <v>0</v>
      </c>
      <c r="M341" s="28">
        <v>0</v>
      </c>
      <c r="N341" s="28">
        <f t="shared" si="30"/>
        <v>1365987</v>
      </c>
      <c r="O341" s="28">
        <f t="shared" si="31"/>
        <v>0</v>
      </c>
      <c r="P341" s="24">
        <f>IF('[1]DEP-FINAL'!H338&gt;1,0,'[1]DEP-FINAL'!B338)</f>
        <v>7112541</v>
      </c>
      <c r="Q341" s="30">
        <f t="shared" si="32"/>
        <v>1365987</v>
      </c>
      <c r="R341" s="31">
        <f t="shared" si="33"/>
        <v>0</v>
      </c>
      <c r="S341" s="31">
        <f>+'[1]DEP-FINAL'!J338</f>
        <v>0</v>
      </c>
      <c r="T341" s="23" t="s">
        <v>45</v>
      </c>
      <c r="U341" s="31">
        <f>+'[1]DEP-FINAL'!I338</f>
        <v>0</v>
      </c>
      <c r="V341" s="30"/>
      <c r="W341" s="23" t="s">
        <v>45</v>
      </c>
      <c r="X341" s="31">
        <f>+'[1]DEP-FINAL'!K338+'[1]DEP-FINAL'!L338</f>
        <v>0</v>
      </c>
      <c r="Y341" s="23" t="s">
        <v>45</v>
      </c>
      <c r="Z341" s="31">
        <f t="shared" si="34"/>
        <v>0</v>
      </c>
      <c r="AA341" s="31"/>
      <c r="AB341" s="31">
        <v>0</v>
      </c>
      <c r="AC341" s="31">
        <v>0</v>
      </c>
      <c r="AD341" s="30"/>
      <c r="AE341" s="30">
        <f>+'[1]DEP-FINAL'!K338</f>
        <v>0</v>
      </c>
      <c r="AF341" s="30">
        <v>0</v>
      </c>
      <c r="AG341" s="30">
        <f t="shared" si="35"/>
        <v>0</v>
      </c>
      <c r="AH341" s="30">
        <v>0</v>
      </c>
      <c r="AI341" s="30" t="str">
        <f>+'[1]DEP-FINAL'!G338</f>
        <v>CANCELADA</v>
      </c>
      <c r="AJ341" s="32"/>
      <c r="AK341" s="33"/>
    </row>
    <row r="342" spans="1:37" s="34" customFormat="1" x14ac:dyDescent="0.25">
      <c r="A342" s="23">
        <v>1</v>
      </c>
      <c r="B342" s="24" t="s">
        <v>44</v>
      </c>
      <c r="C342" s="23" t="str">
        <f>+'[1]DEP-FINAL'!A339</f>
        <v>SSCO0007112692</v>
      </c>
      <c r="D342" s="23">
        <f>+'[1]DEP-FINAL'!B339</f>
        <v>7112692</v>
      </c>
      <c r="E342" s="25">
        <f>+'[1]DEP-FINAL'!C339</f>
        <v>44507</v>
      </c>
      <c r="F342" s="26">
        <f>+IF('[1]DEP-FINAL'!D339&gt;1,'[1]DEP-FINAL'!D339," ")</f>
        <v>44507</v>
      </c>
      <c r="G342" s="27">
        <f>'[1]DEP-FINAL'!F339</f>
        <v>1033899</v>
      </c>
      <c r="H342" s="28">
        <v>0</v>
      </c>
      <c r="I342" s="28">
        <f>+'[1]DEP-FINAL'!M339+'[1]DEP-FINAL'!N339</f>
        <v>0</v>
      </c>
      <c r="J342" s="28">
        <f>+'[1]DEP-FINAL'!R339</f>
        <v>1033899</v>
      </c>
      <c r="K342" s="29">
        <f>+'[1]DEP-FINAL'!P339+'[1]DEP-FINAL'!Q339</f>
        <v>0</v>
      </c>
      <c r="L342" s="28">
        <v>0</v>
      </c>
      <c r="M342" s="28">
        <v>0</v>
      </c>
      <c r="N342" s="28">
        <f t="shared" si="30"/>
        <v>1033899</v>
      </c>
      <c r="O342" s="28">
        <f t="shared" si="31"/>
        <v>0</v>
      </c>
      <c r="P342" s="24">
        <f>IF('[1]DEP-FINAL'!H339&gt;1,0,'[1]DEP-FINAL'!B339)</f>
        <v>7112692</v>
      </c>
      <c r="Q342" s="30">
        <f t="shared" si="32"/>
        <v>1033899</v>
      </c>
      <c r="R342" s="31">
        <f t="shared" si="33"/>
        <v>0</v>
      </c>
      <c r="S342" s="31">
        <f>+'[1]DEP-FINAL'!J339</f>
        <v>0</v>
      </c>
      <c r="T342" s="23" t="s">
        <v>45</v>
      </c>
      <c r="U342" s="31">
        <f>+'[1]DEP-FINAL'!I339</f>
        <v>0</v>
      </c>
      <c r="V342" s="30"/>
      <c r="W342" s="23" t="s">
        <v>45</v>
      </c>
      <c r="X342" s="31">
        <f>+'[1]DEP-FINAL'!K339+'[1]DEP-FINAL'!L339</f>
        <v>0</v>
      </c>
      <c r="Y342" s="23" t="s">
        <v>45</v>
      </c>
      <c r="Z342" s="31">
        <f t="shared" si="34"/>
        <v>0</v>
      </c>
      <c r="AA342" s="31"/>
      <c r="AB342" s="31">
        <v>0</v>
      </c>
      <c r="AC342" s="31">
        <v>0</v>
      </c>
      <c r="AD342" s="30"/>
      <c r="AE342" s="30">
        <f>+'[1]DEP-FINAL'!K339</f>
        <v>0</v>
      </c>
      <c r="AF342" s="30">
        <v>0</v>
      </c>
      <c r="AG342" s="30">
        <f t="shared" si="35"/>
        <v>0</v>
      </c>
      <c r="AH342" s="30">
        <v>0</v>
      </c>
      <c r="AI342" s="30" t="str">
        <f>+'[1]DEP-FINAL'!G339</f>
        <v>CANCELADA</v>
      </c>
      <c r="AJ342" s="32"/>
      <c r="AK342" s="33"/>
    </row>
    <row r="343" spans="1:37" s="34" customFormat="1" x14ac:dyDescent="0.25">
      <c r="A343" s="23">
        <v>1</v>
      </c>
      <c r="B343" s="24" t="s">
        <v>44</v>
      </c>
      <c r="C343" s="23" t="str">
        <f>+'[1]DEP-FINAL'!A340</f>
        <v>SSCO0007113432</v>
      </c>
      <c r="D343" s="23">
        <f>+'[1]DEP-FINAL'!B340</f>
        <v>7113432</v>
      </c>
      <c r="E343" s="25">
        <f>+'[1]DEP-FINAL'!C340</f>
        <v>44509</v>
      </c>
      <c r="F343" s="26">
        <f>+IF('[1]DEP-FINAL'!D340&gt;1,'[1]DEP-FINAL'!D340," ")</f>
        <v>44509</v>
      </c>
      <c r="G343" s="27">
        <f>'[1]DEP-FINAL'!F340</f>
        <v>84800</v>
      </c>
      <c r="H343" s="28">
        <v>0</v>
      </c>
      <c r="I343" s="28">
        <f>+'[1]DEP-FINAL'!M340+'[1]DEP-FINAL'!N340</f>
        <v>0</v>
      </c>
      <c r="J343" s="28">
        <f>+'[1]DEP-FINAL'!R340</f>
        <v>84800</v>
      </c>
      <c r="K343" s="29">
        <f>+'[1]DEP-FINAL'!P340+'[1]DEP-FINAL'!Q340</f>
        <v>0</v>
      </c>
      <c r="L343" s="28">
        <v>0</v>
      </c>
      <c r="M343" s="28">
        <v>0</v>
      </c>
      <c r="N343" s="28">
        <f t="shared" si="30"/>
        <v>84800</v>
      </c>
      <c r="O343" s="28">
        <f t="shared" si="31"/>
        <v>0</v>
      </c>
      <c r="P343" s="24">
        <f>IF('[1]DEP-FINAL'!H340&gt;1,0,'[1]DEP-FINAL'!B340)</f>
        <v>7113432</v>
      </c>
      <c r="Q343" s="30">
        <f t="shared" si="32"/>
        <v>84800</v>
      </c>
      <c r="R343" s="31">
        <f t="shared" si="33"/>
        <v>0</v>
      </c>
      <c r="S343" s="31">
        <f>+'[1]DEP-FINAL'!J340</f>
        <v>0</v>
      </c>
      <c r="T343" s="23" t="s">
        <v>45</v>
      </c>
      <c r="U343" s="31">
        <f>+'[1]DEP-FINAL'!I340</f>
        <v>0</v>
      </c>
      <c r="V343" s="30"/>
      <c r="W343" s="23" t="s">
        <v>45</v>
      </c>
      <c r="X343" s="31">
        <f>+'[1]DEP-FINAL'!K340+'[1]DEP-FINAL'!L340</f>
        <v>0</v>
      </c>
      <c r="Y343" s="23" t="s">
        <v>45</v>
      </c>
      <c r="Z343" s="31">
        <f t="shared" si="34"/>
        <v>0</v>
      </c>
      <c r="AA343" s="31"/>
      <c r="AB343" s="31">
        <v>0</v>
      </c>
      <c r="AC343" s="31">
        <v>0</v>
      </c>
      <c r="AD343" s="30"/>
      <c r="AE343" s="30">
        <f>+'[1]DEP-FINAL'!K340</f>
        <v>0</v>
      </c>
      <c r="AF343" s="30">
        <v>0</v>
      </c>
      <c r="AG343" s="30">
        <f t="shared" si="35"/>
        <v>0</v>
      </c>
      <c r="AH343" s="30">
        <v>0</v>
      </c>
      <c r="AI343" s="30" t="str">
        <f>+'[1]DEP-FINAL'!G340</f>
        <v>CANCELADA</v>
      </c>
      <c r="AJ343" s="32"/>
      <c r="AK343" s="33"/>
    </row>
    <row r="344" spans="1:37" s="34" customFormat="1" x14ac:dyDescent="0.25">
      <c r="A344" s="23">
        <v>1</v>
      </c>
      <c r="B344" s="24" t="s">
        <v>44</v>
      </c>
      <c r="C344" s="23" t="str">
        <f>+'[1]DEP-FINAL'!A341</f>
        <v>SSCO0007114199</v>
      </c>
      <c r="D344" s="23">
        <f>+'[1]DEP-FINAL'!B341</f>
        <v>7114199</v>
      </c>
      <c r="E344" s="25">
        <f>+'[1]DEP-FINAL'!C341</f>
        <v>44510</v>
      </c>
      <c r="F344" s="26">
        <f>+IF('[1]DEP-FINAL'!D341&gt;1,'[1]DEP-FINAL'!D341," ")</f>
        <v>44510</v>
      </c>
      <c r="G344" s="27">
        <f>'[1]DEP-FINAL'!F341</f>
        <v>489400</v>
      </c>
      <c r="H344" s="28">
        <v>0</v>
      </c>
      <c r="I344" s="28">
        <f>+'[1]DEP-FINAL'!M341+'[1]DEP-FINAL'!N341</f>
        <v>0</v>
      </c>
      <c r="J344" s="28">
        <f>+'[1]DEP-FINAL'!R341</f>
        <v>489400</v>
      </c>
      <c r="K344" s="29">
        <f>+'[1]DEP-FINAL'!P341+'[1]DEP-FINAL'!Q341</f>
        <v>0</v>
      </c>
      <c r="L344" s="28">
        <v>0</v>
      </c>
      <c r="M344" s="28">
        <v>0</v>
      </c>
      <c r="N344" s="28">
        <f t="shared" si="30"/>
        <v>489400</v>
      </c>
      <c r="O344" s="28">
        <f t="shared" si="31"/>
        <v>0</v>
      </c>
      <c r="P344" s="24">
        <f>IF('[1]DEP-FINAL'!H341&gt;1,0,'[1]DEP-FINAL'!B341)</f>
        <v>7114199</v>
      </c>
      <c r="Q344" s="30">
        <f t="shared" si="32"/>
        <v>489400</v>
      </c>
      <c r="R344" s="31">
        <f t="shared" si="33"/>
        <v>0</v>
      </c>
      <c r="S344" s="31">
        <f>+'[1]DEP-FINAL'!J341</f>
        <v>0</v>
      </c>
      <c r="T344" s="23" t="s">
        <v>45</v>
      </c>
      <c r="U344" s="31">
        <f>+'[1]DEP-FINAL'!I341</f>
        <v>0</v>
      </c>
      <c r="V344" s="30"/>
      <c r="W344" s="23" t="s">
        <v>45</v>
      </c>
      <c r="X344" s="31">
        <f>+'[1]DEP-FINAL'!K341+'[1]DEP-FINAL'!L341</f>
        <v>0</v>
      </c>
      <c r="Y344" s="23" t="s">
        <v>45</v>
      </c>
      <c r="Z344" s="31">
        <f t="shared" si="34"/>
        <v>0</v>
      </c>
      <c r="AA344" s="31"/>
      <c r="AB344" s="31">
        <v>0</v>
      </c>
      <c r="AC344" s="31">
        <v>0</v>
      </c>
      <c r="AD344" s="30"/>
      <c r="AE344" s="30">
        <f>+'[1]DEP-FINAL'!K341</f>
        <v>0</v>
      </c>
      <c r="AF344" s="30">
        <v>0</v>
      </c>
      <c r="AG344" s="30">
        <f t="shared" si="35"/>
        <v>0</v>
      </c>
      <c r="AH344" s="30">
        <v>0</v>
      </c>
      <c r="AI344" s="30" t="str">
        <f>+'[1]DEP-FINAL'!G341</f>
        <v>CANCELADA</v>
      </c>
      <c r="AJ344" s="32"/>
      <c r="AK344" s="33"/>
    </row>
    <row r="345" spans="1:37" s="34" customFormat="1" x14ac:dyDescent="0.25">
      <c r="A345" s="23">
        <v>1</v>
      </c>
      <c r="B345" s="24" t="s">
        <v>44</v>
      </c>
      <c r="C345" s="23" t="str">
        <f>+'[1]DEP-FINAL'!A342</f>
        <v>SSCO0007115076</v>
      </c>
      <c r="D345" s="23">
        <f>+'[1]DEP-FINAL'!B342</f>
        <v>7115076</v>
      </c>
      <c r="E345" s="25">
        <f>+'[1]DEP-FINAL'!C342</f>
        <v>44512</v>
      </c>
      <c r="F345" s="26">
        <f>+IF('[1]DEP-FINAL'!D342&gt;1,'[1]DEP-FINAL'!D342," ")</f>
        <v>44512</v>
      </c>
      <c r="G345" s="27">
        <f>'[1]DEP-FINAL'!F342</f>
        <v>737449</v>
      </c>
      <c r="H345" s="28">
        <v>0</v>
      </c>
      <c r="I345" s="28">
        <f>+'[1]DEP-FINAL'!M342+'[1]DEP-FINAL'!N342</f>
        <v>0</v>
      </c>
      <c r="J345" s="28">
        <f>+'[1]DEP-FINAL'!R342</f>
        <v>737449</v>
      </c>
      <c r="K345" s="29">
        <f>+'[1]DEP-FINAL'!P342+'[1]DEP-FINAL'!Q342</f>
        <v>0</v>
      </c>
      <c r="L345" s="28">
        <v>0</v>
      </c>
      <c r="M345" s="28">
        <v>0</v>
      </c>
      <c r="N345" s="28">
        <f t="shared" si="30"/>
        <v>737449</v>
      </c>
      <c r="O345" s="28">
        <f t="shared" si="31"/>
        <v>0</v>
      </c>
      <c r="P345" s="24">
        <f>IF('[1]DEP-FINAL'!H342&gt;1,0,'[1]DEP-FINAL'!B342)</f>
        <v>7115076</v>
      </c>
      <c r="Q345" s="30">
        <f t="shared" si="32"/>
        <v>737449</v>
      </c>
      <c r="R345" s="31">
        <f t="shared" si="33"/>
        <v>0</v>
      </c>
      <c r="S345" s="31">
        <f>+'[1]DEP-FINAL'!J342</f>
        <v>0</v>
      </c>
      <c r="T345" s="23" t="s">
        <v>45</v>
      </c>
      <c r="U345" s="31">
        <f>+'[1]DEP-FINAL'!I342</f>
        <v>0</v>
      </c>
      <c r="V345" s="30"/>
      <c r="W345" s="23" t="s">
        <v>45</v>
      </c>
      <c r="X345" s="31">
        <f>+'[1]DEP-FINAL'!K342+'[1]DEP-FINAL'!L342</f>
        <v>0</v>
      </c>
      <c r="Y345" s="23" t="s">
        <v>45</v>
      </c>
      <c r="Z345" s="31">
        <f t="shared" si="34"/>
        <v>0</v>
      </c>
      <c r="AA345" s="31"/>
      <c r="AB345" s="31">
        <v>0</v>
      </c>
      <c r="AC345" s="31">
        <v>0</v>
      </c>
      <c r="AD345" s="30"/>
      <c r="AE345" s="30">
        <f>+'[1]DEP-FINAL'!K342</f>
        <v>0</v>
      </c>
      <c r="AF345" s="30">
        <v>0</v>
      </c>
      <c r="AG345" s="30">
        <f t="shared" si="35"/>
        <v>0</v>
      </c>
      <c r="AH345" s="30">
        <v>0</v>
      </c>
      <c r="AI345" s="30" t="str">
        <f>+'[1]DEP-FINAL'!G342</f>
        <v>CANCELADA</v>
      </c>
      <c r="AJ345" s="32"/>
      <c r="AK345" s="33"/>
    </row>
    <row r="346" spans="1:37" s="34" customFormat="1" x14ac:dyDescent="0.25">
      <c r="A346" s="23">
        <v>1</v>
      </c>
      <c r="B346" s="24" t="s">
        <v>44</v>
      </c>
      <c r="C346" s="23" t="str">
        <f>+'[1]DEP-FINAL'!A343</f>
        <v>SSCO0007114754</v>
      </c>
      <c r="D346" s="23">
        <f>+'[1]DEP-FINAL'!B343</f>
        <v>7114754</v>
      </c>
      <c r="E346" s="25">
        <f>+'[1]DEP-FINAL'!C343</f>
        <v>44512</v>
      </c>
      <c r="F346" s="26">
        <f>+IF('[1]DEP-FINAL'!D343&gt;1,'[1]DEP-FINAL'!D343," ")</f>
        <v>44512</v>
      </c>
      <c r="G346" s="27">
        <f>'[1]DEP-FINAL'!F343</f>
        <v>2183670</v>
      </c>
      <c r="H346" s="28">
        <v>0</v>
      </c>
      <c r="I346" s="28">
        <f>+'[1]DEP-FINAL'!M343+'[1]DEP-FINAL'!N343</f>
        <v>0</v>
      </c>
      <c r="J346" s="28">
        <f>+'[1]DEP-FINAL'!R343</f>
        <v>2183670</v>
      </c>
      <c r="K346" s="29">
        <f>+'[1]DEP-FINAL'!P343+'[1]DEP-FINAL'!Q343</f>
        <v>0</v>
      </c>
      <c r="L346" s="28">
        <v>0</v>
      </c>
      <c r="M346" s="28">
        <v>0</v>
      </c>
      <c r="N346" s="28">
        <f t="shared" si="30"/>
        <v>2183670</v>
      </c>
      <c r="O346" s="28">
        <f t="shared" si="31"/>
        <v>0</v>
      </c>
      <c r="P346" s="24">
        <f>IF('[1]DEP-FINAL'!H343&gt;1,0,'[1]DEP-FINAL'!B343)</f>
        <v>7114754</v>
      </c>
      <c r="Q346" s="30">
        <f t="shared" si="32"/>
        <v>2183670</v>
      </c>
      <c r="R346" s="31">
        <f t="shared" si="33"/>
        <v>0</v>
      </c>
      <c r="S346" s="31">
        <f>+'[1]DEP-FINAL'!J343</f>
        <v>0</v>
      </c>
      <c r="T346" s="23" t="s">
        <v>45</v>
      </c>
      <c r="U346" s="31">
        <f>+'[1]DEP-FINAL'!I343</f>
        <v>0</v>
      </c>
      <c r="V346" s="30"/>
      <c r="W346" s="23" t="s">
        <v>45</v>
      </c>
      <c r="X346" s="31">
        <f>+'[1]DEP-FINAL'!K343+'[1]DEP-FINAL'!L343</f>
        <v>0</v>
      </c>
      <c r="Y346" s="23" t="s">
        <v>45</v>
      </c>
      <c r="Z346" s="31">
        <f t="shared" si="34"/>
        <v>0</v>
      </c>
      <c r="AA346" s="31"/>
      <c r="AB346" s="31">
        <v>0</v>
      </c>
      <c r="AC346" s="31">
        <v>0</v>
      </c>
      <c r="AD346" s="30"/>
      <c r="AE346" s="30">
        <f>+'[1]DEP-FINAL'!K343</f>
        <v>0</v>
      </c>
      <c r="AF346" s="30">
        <v>0</v>
      </c>
      <c r="AG346" s="30">
        <f t="shared" si="35"/>
        <v>0</v>
      </c>
      <c r="AH346" s="30">
        <v>0</v>
      </c>
      <c r="AI346" s="30" t="str">
        <f>+'[1]DEP-FINAL'!G343</f>
        <v>CANCELADA</v>
      </c>
      <c r="AJ346" s="32"/>
      <c r="AK346" s="33"/>
    </row>
    <row r="347" spans="1:37" s="34" customFormat="1" x14ac:dyDescent="0.25">
      <c r="A347" s="23">
        <v>1</v>
      </c>
      <c r="B347" s="24" t="s">
        <v>44</v>
      </c>
      <c r="C347" s="23" t="str">
        <f>+'[1]DEP-FINAL'!A344</f>
        <v>SSCO0007118813</v>
      </c>
      <c r="D347" s="23">
        <f>+'[1]DEP-FINAL'!B344</f>
        <v>7118813</v>
      </c>
      <c r="E347" s="25">
        <f>+'[1]DEP-FINAL'!C344</f>
        <v>44523</v>
      </c>
      <c r="F347" s="26">
        <f>+IF('[1]DEP-FINAL'!D344&gt;1,'[1]DEP-FINAL'!D344," ")</f>
        <v>44523</v>
      </c>
      <c r="G347" s="27">
        <f>'[1]DEP-FINAL'!F344</f>
        <v>3969160</v>
      </c>
      <c r="H347" s="28">
        <v>0</v>
      </c>
      <c r="I347" s="28">
        <f>+'[1]DEP-FINAL'!M344+'[1]DEP-FINAL'!N344</f>
        <v>0</v>
      </c>
      <c r="J347" s="28">
        <f>+'[1]DEP-FINAL'!R344</f>
        <v>3969160</v>
      </c>
      <c r="K347" s="29">
        <f>+'[1]DEP-FINAL'!P344+'[1]DEP-FINAL'!Q344</f>
        <v>0</v>
      </c>
      <c r="L347" s="28">
        <v>0</v>
      </c>
      <c r="M347" s="28">
        <v>0</v>
      </c>
      <c r="N347" s="28">
        <f t="shared" si="30"/>
        <v>3969160</v>
      </c>
      <c r="O347" s="28">
        <f t="shared" si="31"/>
        <v>0</v>
      </c>
      <c r="P347" s="24">
        <f>IF('[1]DEP-FINAL'!H344&gt;1,0,'[1]DEP-FINAL'!B344)</f>
        <v>7118813</v>
      </c>
      <c r="Q347" s="30">
        <f t="shared" si="32"/>
        <v>3969160</v>
      </c>
      <c r="R347" s="31">
        <f t="shared" si="33"/>
        <v>0</v>
      </c>
      <c r="S347" s="31">
        <f>+'[1]DEP-FINAL'!J344</f>
        <v>0</v>
      </c>
      <c r="T347" s="23" t="s">
        <v>45</v>
      </c>
      <c r="U347" s="31">
        <f>+'[1]DEP-FINAL'!I344</f>
        <v>0</v>
      </c>
      <c r="V347" s="30"/>
      <c r="W347" s="23" t="s">
        <v>45</v>
      </c>
      <c r="X347" s="31">
        <f>+'[1]DEP-FINAL'!K344+'[1]DEP-FINAL'!L344</f>
        <v>0</v>
      </c>
      <c r="Y347" s="23" t="s">
        <v>45</v>
      </c>
      <c r="Z347" s="31">
        <f t="shared" si="34"/>
        <v>0</v>
      </c>
      <c r="AA347" s="31"/>
      <c r="AB347" s="31">
        <v>0</v>
      </c>
      <c r="AC347" s="31">
        <v>0</v>
      </c>
      <c r="AD347" s="30"/>
      <c r="AE347" s="30">
        <f>+'[1]DEP-FINAL'!K344</f>
        <v>0</v>
      </c>
      <c r="AF347" s="30">
        <v>0</v>
      </c>
      <c r="AG347" s="30">
        <f t="shared" si="35"/>
        <v>0</v>
      </c>
      <c r="AH347" s="30">
        <v>0</v>
      </c>
      <c r="AI347" s="30" t="str">
        <f>+'[1]DEP-FINAL'!G344</f>
        <v>CANCELADA</v>
      </c>
      <c r="AJ347" s="32"/>
      <c r="AK347" s="33"/>
    </row>
    <row r="348" spans="1:37" s="34" customFormat="1" x14ac:dyDescent="0.25">
      <c r="A348" s="23">
        <v>1</v>
      </c>
      <c r="B348" s="24" t="s">
        <v>44</v>
      </c>
      <c r="C348" s="23" t="str">
        <f>+'[1]DEP-FINAL'!A345</f>
        <v>SSCO0007121030</v>
      </c>
      <c r="D348" s="23">
        <f>+'[1]DEP-FINAL'!B345</f>
        <v>7121030</v>
      </c>
      <c r="E348" s="25">
        <f>+'[1]DEP-FINAL'!C345</f>
        <v>44529</v>
      </c>
      <c r="F348" s="26">
        <f>+IF('[1]DEP-FINAL'!D345&gt;1,'[1]DEP-FINAL'!D345," ")</f>
        <v>44529</v>
      </c>
      <c r="G348" s="27">
        <f>'[1]DEP-FINAL'!F345</f>
        <v>1885801</v>
      </c>
      <c r="H348" s="28">
        <v>0</v>
      </c>
      <c r="I348" s="28">
        <f>+'[1]DEP-FINAL'!M345+'[1]DEP-FINAL'!N345</f>
        <v>0</v>
      </c>
      <c r="J348" s="28">
        <f>+'[1]DEP-FINAL'!R345</f>
        <v>1885801</v>
      </c>
      <c r="K348" s="29">
        <f>+'[1]DEP-FINAL'!P345+'[1]DEP-FINAL'!Q345</f>
        <v>0</v>
      </c>
      <c r="L348" s="28">
        <v>0</v>
      </c>
      <c r="M348" s="28">
        <v>0</v>
      </c>
      <c r="N348" s="28">
        <f t="shared" si="30"/>
        <v>1885801</v>
      </c>
      <c r="O348" s="28">
        <f t="shared" si="31"/>
        <v>0</v>
      </c>
      <c r="P348" s="24">
        <f>IF('[1]DEP-FINAL'!H345&gt;1,0,'[1]DEP-FINAL'!B345)</f>
        <v>7121030</v>
      </c>
      <c r="Q348" s="30">
        <f t="shared" si="32"/>
        <v>1885801</v>
      </c>
      <c r="R348" s="31">
        <f t="shared" si="33"/>
        <v>0</v>
      </c>
      <c r="S348" s="31">
        <f>+'[1]DEP-FINAL'!J345</f>
        <v>0</v>
      </c>
      <c r="T348" s="23" t="s">
        <v>45</v>
      </c>
      <c r="U348" s="31">
        <f>+'[1]DEP-FINAL'!I345</f>
        <v>0</v>
      </c>
      <c r="V348" s="30"/>
      <c r="W348" s="23" t="s">
        <v>45</v>
      </c>
      <c r="X348" s="31">
        <f>+'[1]DEP-FINAL'!K345+'[1]DEP-FINAL'!L345</f>
        <v>0</v>
      </c>
      <c r="Y348" s="23" t="s">
        <v>45</v>
      </c>
      <c r="Z348" s="31">
        <f t="shared" si="34"/>
        <v>0</v>
      </c>
      <c r="AA348" s="31"/>
      <c r="AB348" s="31">
        <v>0</v>
      </c>
      <c r="AC348" s="31">
        <v>0</v>
      </c>
      <c r="AD348" s="30"/>
      <c r="AE348" s="30">
        <f>+'[1]DEP-FINAL'!K345</f>
        <v>0</v>
      </c>
      <c r="AF348" s="30">
        <v>0</v>
      </c>
      <c r="AG348" s="30">
        <f t="shared" si="35"/>
        <v>0</v>
      </c>
      <c r="AH348" s="30">
        <v>0</v>
      </c>
      <c r="AI348" s="30" t="str">
        <f>+'[1]DEP-FINAL'!G345</f>
        <v>CANCELADA</v>
      </c>
      <c r="AJ348" s="32"/>
      <c r="AK348" s="33"/>
    </row>
    <row r="349" spans="1:37" s="34" customFormat="1" x14ac:dyDescent="0.25">
      <c r="A349" s="23">
        <v>1</v>
      </c>
      <c r="B349" s="24" t="s">
        <v>44</v>
      </c>
      <c r="C349" s="23" t="str">
        <f>+'[1]DEP-FINAL'!A346</f>
        <v>SSCO0007128741</v>
      </c>
      <c r="D349" s="23">
        <f>+'[1]DEP-FINAL'!B346</f>
        <v>7128741</v>
      </c>
      <c r="E349" s="25">
        <f>+'[1]DEP-FINAL'!C346</f>
        <v>44549</v>
      </c>
      <c r="F349" s="26">
        <f>+IF('[1]DEP-FINAL'!D346&gt;1,'[1]DEP-FINAL'!D346," ")</f>
        <v>44549</v>
      </c>
      <c r="G349" s="27">
        <f>'[1]DEP-FINAL'!F346</f>
        <v>57418</v>
      </c>
      <c r="H349" s="28">
        <v>0</v>
      </c>
      <c r="I349" s="28">
        <f>+'[1]DEP-FINAL'!M346+'[1]DEP-FINAL'!N346</f>
        <v>0</v>
      </c>
      <c r="J349" s="28">
        <f>+'[1]DEP-FINAL'!R346</f>
        <v>57418</v>
      </c>
      <c r="K349" s="29">
        <f>+'[1]DEP-FINAL'!P346+'[1]DEP-FINAL'!Q346</f>
        <v>0</v>
      </c>
      <c r="L349" s="28">
        <v>0</v>
      </c>
      <c r="M349" s="28">
        <v>0</v>
      </c>
      <c r="N349" s="28">
        <f t="shared" si="30"/>
        <v>57418</v>
      </c>
      <c r="O349" s="28">
        <f t="shared" si="31"/>
        <v>0</v>
      </c>
      <c r="P349" s="24">
        <f>IF('[1]DEP-FINAL'!H346&gt;1,0,'[1]DEP-FINAL'!B346)</f>
        <v>7128741</v>
      </c>
      <c r="Q349" s="30">
        <f t="shared" si="32"/>
        <v>57418</v>
      </c>
      <c r="R349" s="31">
        <f t="shared" si="33"/>
        <v>0</v>
      </c>
      <c r="S349" s="31">
        <f>+'[1]DEP-FINAL'!J346</f>
        <v>0</v>
      </c>
      <c r="T349" s="23" t="s">
        <v>45</v>
      </c>
      <c r="U349" s="31">
        <f>+'[1]DEP-FINAL'!I346</f>
        <v>0</v>
      </c>
      <c r="V349" s="30"/>
      <c r="W349" s="23" t="s">
        <v>45</v>
      </c>
      <c r="X349" s="31">
        <f>+'[1]DEP-FINAL'!K346+'[1]DEP-FINAL'!L346</f>
        <v>0</v>
      </c>
      <c r="Y349" s="23" t="s">
        <v>45</v>
      </c>
      <c r="Z349" s="31">
        <f t="shared" si="34"/>
        <v>0</v>
      </c>
      <c r="AA349" s="31"/>
      <c r="AB349" s="31">
        <v>0</v>
      </c>
      <c r="AC349" s="31">
        <v>0</v>
      </c>
      <c r="AD349" s="30"/>
      <c r="AE349" s="30">
        <f>+'[1]DEP-FINAL'!K346</f>
        <v>0</v>
      </c>
      <c r="AF349" s="30">
        <v>0</v>
      </c>
      <c r="AG349" s="30">
        <f t="shared" si="35"/>
        <v>0</v>
      </c>
      <c r="AH349" s="30">
        <v>0</v>
      </c>
      <c r="AI349" s="30" t="str">
        <f>+'[1]DEP-FINAL'!G346</f>
        <v>CANCELADA</v>
      </c>
      <c r="AJ349" s="32"/>
      <c r="AK349" s="33"/>
    </row>
    <row r="350" spans="1:37" s="34" customFormat="1" x14ac:dyDescent="0.25">
      <c r="A350" s="23">
        <v>1</v>
      </c>
      <c r="B350" s="24" t="s">
        <v>44</v>
      </c>
      <c r="C350" s="23" t="str">
        <f>+'[1]DEP-FINAL'!A347</f>
        <v>SSCO0007128957</v>
      </c>
      <c r="D350" s="23">
        <f>+'[1]DEP-FINAL'!B347</f>
        <v>7128957</v>
      </c>
      <c r="E350" s="25">
        <f>+'[1]DEP-FINAL'!C347</f>
        <v>44550</v>
      </c>
      <c r="F350" s="26">
        <f>+IF('[1]DEP-FINAL'!D347&gt;1,'[1]DEP-FINAL'!D347," ")</f>
        <v>44550</v>
      </c>
      <c r="G350" s="27">
        <f>'[1]DEP-FINAL'!F347</f>
        <v>53300</v>
      </c>
      <c r="H350" s="28">
        <v>0</v>
      </c>
      <c r="I350" s="28">
        <f>+'[1]DEP-FINAL'!M347+'[1]DEP-FINAL'!N347</f>
        <v>0</v>
      </c>
      <c r="J350" s="28">
        <f>+'[1]DEP-FINAL'!R347</f>
        <v>53300</v>
      </c>
      <c r="K350" s="29">
        <f>+'[1]DEP-FINAL'!P347+'[1]DEP-FINAL'!Q347</f>
        <v>0</v>
      </c>
      <c r="L350" s="28">
        <v>0</v>
      </c>
      <c r="M350" s="28">
        <v>0</v>
      </c>
      <c r="N350" s="28">
        <f t="shared" si="30"/>
        <v>53300</v>
      </c>
      <c r="O350" s="28">
        <f t="shared" si="31"/>
        <v>0</v>
      </c>
      <c r="P350" s="24">
        <f>IF('[1]DEP-FINAL'!H347&gt;1,0,'[1]DEP-FINAL'!B347)</f>
        <v>7128957</v>
      </c>
      <c r="Q350" s="30">
        <f t="shared" si="32"/>
        <v>53300</v>
      </c>
      <c r="R350" s="31">
        <f t="shared" si="33"/>
        <v>0</v>
      </c>
      <c r="S350" s="31">
        <f>+'[1]DEP-FINAL'!J347</f>
        <v>0</v>
      </c>
      <c r="T350" s="23" t="s">
        <v>45</v>
      </c>
      <c r="U350" s="31">
        <f>+'[1]DEP-FINAL'!I347</f>
        <v>0</v>
      </c>
      <c r="V350" s="30"/>
      <c r="W350" s="23" t="s">
        <v>45</v>
      </c>
      <c r="X350" s="31">
        <f>+'[1]DEP-FINAL'!K347+'[1]DEP-FINAL'!L347</f>
        <v>0</v>
      </c>
      <c r="Y350" s="23" t="s">
        <v>45</v>
      </c>
      <c r="Z350" s="31">
        <f t="shared" si="34"/>
        <v>0</v>
      </c>
      <c r="AA350" s="31"/>
      <c r="AB350" s="31">
        <v>0</v>
      </c>
      <c r="AC350" s="31">
        <v>0</v>
      </c>
      <c r="AD350" s="30"/>
      <c r="AE350" s="30">
        <f>+'[1]DEP-FINAL'!K347</f>
        <v>0</v>
      </c>
      <c r="AF350" s="30">
        <v>0</v>
      </c>
      <c r="AG350" s="30">
        <f t="shared" si="35"/>
        <v>0</v>
      </c>
      <c r="AH350" s="30">
        <v>0</v>
      </c>
      <c r="AI350" s="30" t="str">
        <f>+'[1]DEP-FINAL'!G347</f>
        <v>CANCELADA</v>
      </c>
      <c r="AJ350" s="32"/>
      <c r="AK350" s="33"/>
    </row>
    <row r="351" spans="1:37" s="34" customFormat="1" x14ac:dyDescent="0.25">
      <c r="A351" s="23">
        <v>1</v>
      </c>
      <c r="B351" s="24" t="s">
        <v>44</v>
      </c>
      <c r="C351" s="23" t="str">
        <f>+'[1]DEP-FINAL'!A348</f>
        <v>SSCO0007129634</v>
      </c>
      <c r="D351" s="23">
        <f>+'[1]DEP-FINAL'!B348</f>
        <v>7129634</v>
      </c>
      <c r="E351" s="25">
        <f>+'[1]DEP-FINAL'!C348</f>
        <v>44551</v>
      </c>
      <c r="F351" s="26">
        <f>+IF('[1]DEP-FINAL'!D348&gt;1,'[1]DEP-FINAL'!D348," ")</f>
        <v>44551</v>
      </c>
      <c r="G351" s="27">
        <f>'[1]DEP-FINAL'!F348</f>
        <v>39552943</v>
      </c>
      <c r="H351" s="28">
        <v>0</v>
      </c>
      <c r="I351" s="28">
        <f>+'[1]DEP-FINAL'!M348+'[1]DEP-FINAL'!N348</f>
        <v>0</v>
      </c>
      <c r="J351" s="28">
        <f>+'[1]DEP-FINAL'!R348</f>
        <v>0</v>
      </c>
      <c r="K351" s="29">
        <f>+'[1]DEP-FINAL'!P348+'[1]DEP-FINAL'!Q348</f>
        <v>0</v>
      </c>
      <c r="L351" s="28">
        <v>0</v>
      </c>
      <c r="M351" s="28">
        <v>0</v>
      </c>
      <c r="N351" s="28">
        <f t="shared" si="30"/>
        <v>0</v>
      </c>
      <c r="O351" s="28">
        <f t="shared" si="31"/>
        <v>39552943</v>
      </c>
      <c r="P351" s="24">
        <f>IF('[1]DEP-FINAL'!H348&gt;1,0,'[1]DEP-FINAL'!B348)</f>
        <v>7129634</v>
      </c>
      <c r="Q351" s="30">
        <f t="shared" si="32"/>
        <v>39552943</v>
      </c>
      <c r="R351" s="31">
        <f t="shared" si="33"/>
        <v>0</v>
      </c>
      <c r="S351" s="31">
        <f>+'[1]DEP-FINAL'!J348</f>
        <v>39552943</v>
      </c>
      <c r="T351" s="23" t="s">
        <v>45</v>
      </c>
      <c r="U351" s="31">
        <f>+'[1]DEP-FINAL'!I348</f>
        <v>0</v>
      </c>
      <c r="V351" s="30"/>
      <c r="W351" s="23" t="s">
        <v>45</v>
      </c>
      <c r="X351" s="31">
        <f>+'[1]DEP-FINAL'!K348+'[1]DEP-FINAL'!L348</f>
        <v>0</v>
      </c>
      <c r="Y351" s="23" t="s">
        <v>45</v>
      </c>
      <c r="Z351" s="31">
        <f t="shared" si="34"/>
        <v>0</v>
      </c>
      <c r="AA351" s="31"/>
      <c r="AB351" s="31">
        <v>0</v>
      </c>
      <c r="AC351" s="31">
        <v>0</v>
      </c>
      <c r="AD351" s="30"/>
      <c r="AE351" s="30">
        <f>+'[1]DEP-FINAL'!K348</f>
        <v>0</v>
      </c>
      <c r="AF351" s="30">
        <v>0</v>
      </c>
      <c r="AG351" s="30">
        <f t="shared" si="35"/>
        <v>0</v>
      </c>
      <c r="AH351" s="30">
        <v>0</v>
      </c>
      <c r="AI351" s="30" t="str">
        <f>+'[1]DEP-FINAL'!G348</f>
        <v>DEVUELTAS</v>
      </c>
      <c r="AJ351" s="32"/>
      <c r="AK351" s="33"/>
    </row>
    <row r="352" spans="1:37" s="34" customFormat="1" x14ac:dyDescent="0.25">
      <c r="A352" s="23">
        <v>1</v>
      </c>
      <c r="B352" s="24" t="s">
        <v>44</v>
      </c>
      <c r="C352" s="23" t="str">
        <f>+'[1]DEP-FINAL'!A349</f>
        <v>SSCO0007129851</v>
      </c>
      <c r="D352" s="23">
        <f>+'[1]DEP-FINAL'!B349</f>
        <v>7129851</v>
      </c>
      <c r="E352" s="25">
        <f>+'[1]DEP-FINAL'!C349</f>
        <v>44552</v>
      </c>
      <c r="F352" s="26">
        <f>+IF('[1]DEP-FINAL'!D349&gt;1,'[1]DEP-FINAL'!D349," ")</f>
        <v>44552</v>
      </c>
      <c r="G352" s="27">
        <f>'[1]DEP-FINAL'!F349</f>
        <v>123900</v>
      </c>
      <c r="H352" s="28">
        <v>0</v>
      </c>
      <c r="I352" s="28">
        <f>+'[1]DEP-FINAL'!M349+'[1]DEP-FINAL'!N349</f>
        <v>0</v>
      </c>
      <c r="J352" s="28">
        <f>+'[1]DEP-FINAL'!R349</f>
        <v>123900</v>
      </c>
      <c r="K352" s="29">
        <f>+'[1]DEP-FINAL'!P349+'[1]DEP-FINAL'!Q349</f>
        <v>0</v>
      </c>
      <c r="L352" s="28">
        <v>0</v>
      </c>
      <c r="M352" s="28">
        <v>0</v>
      </c>
      <c r="N352" s="28">
        <f t="shared" si="30"/>
        <v>123900</v>
      </c>
      <c r="O352" s="28">
        <f t="shared" si="31"/>
        <v>0</v>
      </c>
      <c r="P352" s="24">
        <f>IF('[1]DEP-FINAL'!H349&gt;1,0,'[1]DEP-FINAL'!B349)</f>
        <v>7129851</v>
      </c>
      <c r="Q352" s="30">
        <f t="shared" si="32"/>
        <v>123900</v>
      </c>
      <c r="R352" s="31">
        <f t="shared" si="33"/>
        <v>0</v>
      </c>
      <c r="S352" s="31">
        <f>+'[1]DEP-FINAL'!J349</f>
        <v>0</v>
      </c>
      <c r="T352" s="23" t="s">
        <v>45</v>
      </c>
      <c r="U352" s="31">
        <f>+'[1]DEP-FINAL'!I349</f>
        <v>0</v>
      </c>
      <c r="V352" s="30"/>
      <c r="W352" s="23" t="s">
        <v>45</v>
      </c>
      <c r="X352" s="31">
        <f>+'[1]DEP-FINAL'!K349+'[1]DEP-FINAL'!L349</f>
        <v>0</v>
      </c>
      <c r="Y352" s="23" t="s">
        <v>45</v>
      </c>
      <c r="Z352" s="31">
        <f t="shared" si="34"/>
        <v>0</v>
      </c>
      <c r="AA352" s="31"/>
      <c r="AB352" s="31">
        <v>0</v>
      </c>
      <c r="AC352" s="31">
        <v>0</v>
      </c>
      <c r="AD352" s="30"/>
      <c r="AE352" s="30">
        <f>+'[1]DEP-FINAL'!K349</f>
        <v>0</v>
      </c>
      <c r="AF352" s="30">
        <v>0</v>
      </c>
      <c r="AG352" s="30">
        <f t="shared" si="35"/>
        <v>0</v>
      </c>
      <c r="AH352" s="30">
        <v>0</v>
      </c>
      <c r="AI352" s="30" t="str">
        <f>+'[1]DEP-FINAL'!G349</f>
        <v>CANCELADA</v>
      </c>
      <c r="AJ352" s="32"/>
      <c r="AK352" s="33"/>
    </row>
    <row r="353" spans="1:37" s="34" customFormat="1" x14ac:dyDescent="0.25">
      <c r="A353" s="23">
        <v>1</v>
      </c>
      <c r="B353" s="24" t="s">
        <v>44</v>
      </c>
      <c r="C353" s="23" t="str">
        <f>+'[1]DEP-FINAL'!A350</f>
        <v>SSCO0007132338</v>
      </c>
      <c r="D353" s="23">
        <f>+'[1]DEP-FINAL'!B350</f>
        <v>7132338</v>
      </c>
      <c r="E353" s="25">
        <f>+'[1]DEP-FINAL'!C350</f>
        <v>44559</v>
      </c>
      <c r="F353" s="26">
        <f>+IF('[1]DEP-FINAL'!D350&gt;1,'[1]DEP-FINAL'!D350," ")</f>
        <v>44559</v>
      </c>
      <c r="G353" s="27">
        <f>'[1]DEP-FINAL'!F350</f>
        <v>240300</v>
      </c>
      <c r="H353" s="28">
        <v>0</v>
      </c>
      <c r="I353" s="28">
        <f>+'[1]DEP-FINAL'!M350+'[1]DEP-FINAL'!N350</f>
        <v>0</v>
      </c>
      <c r="J353" s="28">
        <f>+'[1]DEP-FINAL'!R350</f>
        <v>240300</v>
      </c>
      <c r="K353" s="29">
        <f>+'[1]DEP-FINAL'!P350+'[1]DEP-FINAL'!Q350</f>
        <v>0</v>
      </c>
      <c r="L353" s="28">
        <v>0</v>
      </c>
      <c r="M353" s="28">
        <v>0</v>
      </c>
      <c r="N353" s="28">
        <f t="shared" si="30"/>
        <v>240300</v>
      </c>
      <c r="O353" s="28">
        <f t="shared" si="31"/>
        <v>0</v>
      </c>
      <c r="P353" s="24">
        <f>IF('[1]DEP-FINAL'!H350&gt;1,0,'[1]DEP-FINAL'!B350)</f>
        <v>7132338</v>
      </c>
      <c r="Q353" s="30">
        <f t="shared" si="32"/>
        <v>240300</v>
      </c>
      <c r="R353" s="31">
        <f t="shared" si="33"/>
        <v>0</v>
      </c>
      <c r="S353" s="31">
        <f>+'[1]DEP-FINAL'!J350</f>
        <v>0</v>
      </c>
      <c r="T353" s="23" t="s">
        <v>45</v>
      </c>
      <c r="U353" s="31">
        <f>+'[1]DEP-FINAL'!I350</f>
        <v>0</v>
      </c>
      <c r="V353" s="30"/>
      <c r="W353" s="23" t="s">
        <v>45</v>
      </c>
      <c r="X353" s="31">
        <f>+'[1]DEP-FINAL'!K350+'[1]DEP-FINAL'!L350</f>
        <v>0</v>
      </c>
      <c r="Y353" s="23" t="s">
        <v>45</v>
      </c>
      <c r="Z353" s="31">
        <f t="shared" si="34"/>
        <v>0</v>
      </c>
      <c r="AA353" s="31"/>
      <c r="AB353" s="31">
        <v>0</v>
      </c>
      <c r="AC353" s="31">
        <v>0</v>
      </c>
      <c r="AD353" s="30"/>
      <c r="AE353" s="30">
        <f>+'[1]DEP-FINAL'!K350</f>
        <v>0</v>
      </c>
      <c r="AF353" s="30">
        <v>0</v>
      </c>
      <c r="AG353" s="30">
        <f t="shared" si="35"/>
        <v>0</v>
      </c>
      <c r="AH353" s="30">
        <v>0</v>
      </c>
      <c r="AI353" s="30" t="str">
        <f>+'[1]DEP-FINAL'!G350</f>
        <v>CANCELADA</v>
      </c>
      <c r="AJ353" s="32"/>
      <c r="AK353" s="33"/>
    </row>
    <row r="354" spans="1:37" s="34" customFormat="1" x14ac:dyDescent="0.25">
      <c r="A354" s="23">
        <v>1</v>
      </c>
      <c r="B354" s="24" t="s">
        <v>44</v>
      </c>
      <c r="C354" s="23" t="str">
        <f>+'[1]DEP-FINAL'!A351</f>
        <v>SSCO0007133316</v>
      </c>
      <c r="D354" s="23">
        <f>+'[1]DEP-FINAL'!B351</f>
        <v>7133316</v>
      </c>
      <c r="E354" s="25">
        <f>+'[1]DEP-FINAL'!C351</f>
        <v>44560</v>
      </c>
      <c r="F354" s="26">
        <f>+IF('[1]DEP-FINAL'!D351&gt;1,'[1]DEP-FINAL'!D351," ")</f>
        <v>44560</v>
      </c>
      <c r="G354" s="27">
        <f>'[1]DEP-FINAL'!F351</f>
        <v>637200</v>
      </c>
      <c r="H354" s="28">
        <v>0</v>
      </c>
      <c r="I354" s="28">
        <f>+'[1]DEP-FINAL'!M351+'[1]DEP-FINAL'!N351</f>
        <v>0</v>
      </c>
      <c r="J354" s="28">
        <f>+'[1]DEP-FINAL'!R351</f>
        <v>0</v>
      </c>
      <c r="K354" s="29">
        <f>+'[1]DEP-FINAL'!P351+'[1]DEP-FINAL'!Q351</f>
        <v>0</v>
      </c>
      <c r="L354" s="28">
        <v>0</v>
      </c>
      <c r="M354" s="28">
        <v>0</v>
      </c>
      <c r="N354" s="28">
        <f t="shared" si="30"/>
        <v>0</v>
      </c>
      <c r="O354" s="28">
        <f t="shared" si="31"/>
        <v>637200</v>
      </c>
      <c r="P354" s="24">
        <f>IF('[1]DEP-FINAL'!H351&gt;1,0,'[1]DEP-FINAL'!B351)</f>
        <v>7133316</v>
      </c>
      <c r="Q354" s="30">
        <f t="shared" si="32"/>
        <v>637200</v>
      </c>
      <c r="R354" s="31">
        <f t="shared" si="33"/>
        <v>0</v>
      </c>
      <c r="S354" s="31">
        <f>+'[1]DEP-FINAL'!J351</f>
        <v>637200</v>
      </c>
      <c r="T354" s="23" t="s">
        <v>45</v>
      </c>
      <c r="U354" s="31">
        <f>+'[1]DEP-FINAL'!I351</f>
        <v>0</v>
      </c>
      <c r="V354" s="30"/>
      <c r="W354" s="23" t="s">
        <v>45</v>
      </c>
      <c r="X354" s="31">
        <f>+'[1]DEP-FINAL'!K351+'[1]DEP-FINAL'!L351</f>
        <v>0</v>
      </c>
      <c r="Y354" s="23" t="s">
        <v>45</v>
      </c>
      <c r="Z354" s="31">
        <f t="shared" si="34"/>
        <v>0</v>
      </c>
      <c r="AA354" s="31"/>
      <c r="AB354" s="31">
        <v>0</v>
      </c>
      <c r="AC354" s="31">
        <v>0</v>
      </c>
      <c r="AD354" s="30"/>
      <c r="AE354" s="30">
        <f>+'[1]DEP-FINAL'!K351</f>
        <v>0</v>
      </c>
      <c r="AF354" s="30">
        <v>0</v>
      </c>
      <c r="AG354" s="30">
        <f t="shared" si="35"/>
        <v>0</v>
      </c>
      <c r="AH354" s="30">
        <v>0</v>
      </c>
      <c r="AI354" s="30" t="str">
        <f>+'[1]DEP-FINAL'!G351</f>
        <v>DEVUELTAS</v>
      </c>
      <c r="AJ354" s="32"/>
      <c r="AK354" s="33"/>
    </row>
    <row r="355" spans="1:37" s="34" customFormat="1" x14ac:dyDescent="0.25">
      <c r="A355" s="23">
        <v>1</v>
      </c>
      <c r="B355" s="24" t="s">
        <v>44</v>
      </c>
      <c r="C355" s="23" t="str">
        <f>+'[1]DEP-FINAL'!A352</f>
        <v>SSCO0007132946</v>
      </c>
      <c r="D355" s="23">
        <f>+'[1]DEP-FINAL'!B352</f>
        <v>7132946</v>
      </c>
      <c r="E355" s="25">
        <f>+'[1]DEP-FINAL'!C352</f>
        <v>44560</v>
      </c>
      <c r="F355" s="26">
        <f>+IF('[1]DEP-FINAL'!D352&gt;1,'[1]DEP-FINAL'!D352," ")</f>
        <v>44560</v>
      </c>
      <c r="G355" s="27">
        <f>'[1]DEP-FINAL'!F352</f>
        <v>698600</v>
      </c>
      <c r="H355" s="28">
        <v>0</v>
      </c>
      <c r="I355" s="28">
        <f>+'[1]DEP-FINAL'!M352+'[1]DEP-FINAL'!N352</f>
        <v>0</v>
      </c>
      <c r="J355" s="28">
        <f>+'[1]DEP-FINAL'!R352</f>
        <v>698600</v>
      </c>
      <c r="K355" s="29">
        <f>+'[1]DEP-FINAL'!P352+'[1]DEP-FINAL'!Q352</f>
        <v>0</v>
      </c>
      <c r="L355" s="28">
        <v>0</v>
      </c>
      <c r="M355" s="28">
        <v>0</v>
      </c>
      <c r="N355" s="28">
        <f t="shared" si="30"/>
        <v>698600</v>
      </c>
      <c r="O355" s="28">
        <f t="shared" si="31"/>
        <v>0</v>
      </c>
      <c r="P355" s="24">
        <f>IF('[1]DEP-FINAL'!H352&gt;1,0,'[1]DEP-FINAL'!B352)</f>
        <v>7132946</v>
      </c>
      <c r="Q355" s="30">
        <f t="shared" si="32"/>
        <v>698600</v>
      </c>
      <c r="R355" s="31">
        <f t="shared" si="33"/>
        <v>0</v>
      </c>
      <c r="S355" s="31">
        <f>+'[1]DEP-FINAL'!J352</f>
        <v>0</v>
      </c>
      <c r="T355" s="23" t="s">
        <v>45</v>
      </c>
      <c r="U355" s="31">
        <f>+'[1]DEP-FINAL'!I352</f>
        <v>0</v>
      </c>
      <c r="V355" s="30"/>
      <c r="W355" s="23" t="s">
        <v>45</v>
      </c>
      <c r="X355" s="31">
        <f>+'[1]DEP-FINAL'!K352+'[1]DEP-FINAL'!L352</f>
        <v>0</v>
      </c>
      <c r="Y355" s="23" t="s">
        <v>45</v>
      </c>
      <c r="Z355" s="31">
        <f t="shared" si="34"/>
        <v>0</v>
      </c>
      <c r="AA355" s="31"/>
      <c r="AB355" s="31">
        <v>0</v>
      </c>
      <c r="AC355" s="31">
        <v>0</v>
      </c>
      <c r="AD355" s="30"/>
      <c r="AE355" s="30">
        <f>+'[1]DEP-FINAL'!K352</f>
        <v>0</v>
      </c>
      <c r="AF355" s="30">
        <v>0</v>
      </c>
      <c r="AG355" s="30">
        <f t="shared" si="35"/>
        <v>0</v>
      </c>
      <c r="AH355" s="30">
        <v>0</v>
      </c>
      <c r="AI355" s="30" t="str">
        <f>+'[1]DEP-FINAL'!G352</f>
        <v>CANCELADA</v>
      </c>
      <c r="AJ355" s="32"/>
      <c r="AK355" s="33"/>
    </row>
    <row r="356" spans="1:37" s="34" customFormat="1" x14ac:dyDescent="0.25">
      <c r="A356" s="23">
        <v>1</v>
      </c>
      <c r="B356" s="24" t="s">
        <v>44</v>
      </c>
      <c r="C356" s="23" t="str">
        <f>+'[1]DEP-FINAL'!A353</f>
        <v>SSCO0007135140</v>
      </c>
      <c r="D356" s="23">
        <f>+'[1]DEP-FINAL'!B353</f>
        <v>7135140</v>
      </c>
      <c r="E356" s="25">
        <f>+'[1]DEP-FINAL'!C353</f>
        <v>44567</v>
      </c>
      <c r="F356" s="26">
        <f>+IF('[1]DEP-FINAL'!D353&gt;1,'[1]DEP-FINAL'!D353," ")</f>
        <v>44567</v>
      </c>
      <c r="G356" s="27">
        <f>'[1]DEP-FINAL'!F353</f>
        <v>394500</v>
      </c>
      <c r="H356" s="28">
        <v>0</v>
      </c>
      <c r="I356" s="28">
        <f>+'[1]DEP-FINAL'!M353+'[1]DEP-FINAL'!N353</f>
        <v>0</v>
      </c>
      <c r="J356" s="28">
        <f>+'[1]DEP-FINAL'!R353</f>
        <v>394500</v>
      </c>
      <c r="K356" s="29">
        <f>+'[1]DEP-FINAL'!P353+'[1]DEP-FINAL'!Q353</f>
        <v>0</v>
      </c>
      <c r="L356" s="28">
        <v>0</v>
      </c>
      <c r="M356" s="28">
        <v>0</v>
      </c>
      <c r="N356" s="28">
        <f t="shared" si="30"/>
        <v>394500</v>
      </c>
      <c r="O356" s="28">
        <f t="shared" si="31"/>
        <v>0</v>
      </c>
      <c r="P356" s="24">
        <f>IF('[1]DEP-FINAL'!H353&gt;1,0,'[1]DEP-FINAL'!B353)</f>
        <v>7135140</v>
      </c>
      <c r="Q356" s="30">
        <f t="shared" si="32"/>
        <v>394500</v>
      </c>
      <c r="R356" s="31">
        <f t="shared" si="33"/>
        <v>0</v>
      </c>
      <c r="S356" s="31">
        <f>+'[1]DEP-FINAL'!J353</f>
        <v>0</v>
      </c>
      <c r="T356" s="23" t="s">
        <v>45</v>
      </c>
      <c r="U356" s="31">
        <f>+'[1]DEP-FINAL'!I353</f>
        <v>0</v>
      </c>
      <c r="V356" s="30"/>
      <c r="W356" s="23" t="s">
        <v>45</v>
      </c>
      <c r="X356" s="31">
        <f>+'[1]DEP-FINAL'!K353+'[1]DEP-FINAL'!L353</f>
        <v>0</v>
      </c>
      <c r="Y356" s="23" t="s">
        <v>45</v>
      </c>
      <c r="Z356" s="31">
        <f t="shared" si="34"/>
        <v>0</v>
      </c>
      <c r="AA356" s="31"/>
      <c r="AB356" s="31">
        <v>0</v>
      </c>
      <c r="AC356" s="31">
        <v>0</v>
      </c>
      <c r="AD356" s="30"/>
      <c r="AE356" s="30">
        <f>+'[1]DEP-FINAL'!K353</f>
        <v>0</v>
      </c>
      <c r="AF356" s="30">
        <v>0</v>
      </c>
      <c r="AG356" s="30">
        <f t="shared" si="35"/>
        <v>0</v>
      </c>
      <c r="AH356" s="30">
        <v>0</v>
      </c>
      <c r="AI356" s="30" t="str">
        <f>+'[1]DEP-FINAL'!G353</f>
        <v>CANCELADA</v>
      </c>
      <c r="AJ356" s="32"/>
      <c r="AK356" s="33"/>
    </row>
    <row r="357" spans="1:37" s="34" customFormat="1" x14ac:dyDescent="0.25">
      <c r="A357" s="23">
        <v>1</v>
      </c>
      <c r="B357" s="24" t="s">
        <v>44</v>
      </c>
      <c r="C357" s="23" t="str">
        <f>+'[1]DEP-FINAL'!A354</f>
        <v>SSCO0007137581</v>
      </c>
      <c r="D357" s="23">
        <f>+'[1]DEP-FINAL'!B354</f>
        <v>7137581</v>
      </c>
      <c r="E357" s="25">
        <f>+'[1]DEP-FINAL'!C354</f>
        <v>44576</v>
      </c>
      <c r="F357" s="26">
        <f>+IF('[1]DEP-FINAL'!D354&gt;1,'[1]DEP-FINAL'!D354," ")</f>
        <v>44576</v>
      </c>
      <c r="G357" s="27">
        <f>'[1]DEP-FINAL'!F354</f>
        <v>293500</v>
      </c>
      <c r="H357" s="28">
        <v>0</v>
      </c>
      <c r="I357" s="28">
        <f>+'[1]DEP-FINAL'!M354+'[1]DEP-FINAL'!N354</f>
        <v>0</v>
      </c>
      <c r="J357" s="28">
        <f>+'[1]DEP-FINAL'!R354</f>
        <v>293500</v>
      </c>
      <c r="K357" s="29">
        <f>+'[1]DEP-FINAL'!P354+'[1]DEP-FINAL'!Q354</f>
        <v>0</v>
      </c>
      <c r="L357" s="28">
        <v>0</v>
      </c>
      <c r="M357" s="28">
        <v>0</v>
      </c>
      <c r="N357" s="28">
        <f t="shared" si="30"/>
        <v>293500</v>
      </c>
      <c r="O357" s="28">
        <f t="shared" si="31"/>
        <v>0</v>
      </c>
      <c r="P357" s="24">
        <f>IF('[1]DEP-FINAL'!H354&gt;1,0,'[1]DEP-FINAL'!B354)</f>
        <v>7137581</v>
      </c>
      <c r="Q357" s="30">
        <f t="shared" si="32"/>
        <v>293500</v>
      </c>
      <c r="R357" s="31">
        <f t="shared" si="33"/>
        <v>0</v>
      </c>
      <c r="S357" s="31">
        <f>+'[1]DEP-FINAL'!J354</f>
        <v>0</v>
      </c>
      <c r="T357" s="23" t="s">
        <v>45</v>
      </c>
      <c r="U357" s="31">
        <f>+'[1]DEP-FINAL'!I354</f>
        <v>0</v>
      </c>
      <c r="V357" s="30"/>
      <c r="W357" s="23" t="s">
        <v>45</v>
      </c>
      <c r="X357" s="31">
        <f>+'[1]DEP-FINAL'!K354+'[1]DEP-FINAL'!L354</f>
        <v>0</v>
      </c>
      <c r="Y357" s="23" t="s">
        <v>45</v>
      </c>
      <c r="Z357" s="31">
        <f t="shared" si="34"/>
        <v>0</v>
      </c>
      <c r="AA357" s="31"/>
      <c r="AB357" s="31">
        <v>0</v>
      </c>
      <c r="AC357" s="31">
        <v>0</v>
      </c>
      <c r="AD357" s="30"/>
      <c r="AE357" s="30">
        <f>+'[1]DEP-FINAL'!K354</f>
        <v>0</v>
      </c>
      <c r="AF357" s="30">
        <v>0</v>
      </c>
      <c r="AG357" s="30">
        <f t="shared" si="35"/>
        <v>0</v>
      </c>
      <c r="AH357" s="30">
        <v>0</v>
      </c>
      <c r="AI357" s="30" t="str">
        <f>+'[1]DEP-FINAL'!G354</f>
        <v>CANCELADA</v>
      </c>
      <c r="AJ357" s="32"/>
      <c r="AK357" s="33"/>
    </row>
    <row r="358" spans="1:37" s="34" customFormat="1" x14ac:dyDescent="0.25">
      <c r="A358" s="23">
        <v>1</v>
      </c>
      <c r="B358" s="24" t="s">
        <v>44</v>
      </c>
      <c r="C358" s="23" t="str">
        <f>+'[1]DEP-FINAL'!A355</f>
        <v>SSCO0007139807</v>
      </c>
      <c r="D358" s="23">
        <f>+'[1]DEP-FINAL'!B355</f>
        <v>7139807</v>
      </c>
      <c r="E358" s="25">
        <f>+'[1]DEP-FINAL'!C355</f>
        <v>44582</v>
      </c>
      <c r="F358" s="26">
        <f>+IF('[1]DEP-FINAL'!D355&gt;1,'[1]DEP-FINAL'!D355," ")</f>
        <v>44582</v>
      </c>
      <c r="G358" s="27">
        <f>'[1]DEP-FINAL'!F355</f>
        <v>3927638</v>
      </c>
      <c r="H358" s="28">
        <v>0</v>
      </c>
      <c r="I358" s="28">
        <f>+'[1]DEP-FINAL'!M355+'[1]DEP-FINAL'!N355</f>
        <v>0</v>
      </c>
      <c r="J358" s="28">
        <f>+'[1]DEP-FINAL'!R355</f>
        <v>3927638</v>
      </c>
      <c r="K358" s="29">
        <f>+'[1]DEP-FINAL'!P355+'[1]DEP-FINAL'!Q355</f>
        <v>0</v>
      </c>
      <c r="L358" s="28">
        <v>0</v>
      </c>
      <c r="M358" s="28">
        <v>0</v>
      </c>
      <c r="N358" s="28">
        <f t="shared" si="30"/>
        <v>3927638</v>
      </c>
      <c r="O358" s="28">
        <f t="shared" si="31"/>
        <v>0</v>
      </c>
      <c r="P358" s="24">
        <f>IF('[1]DEP-FINAL'!H355&gt;1,0,'[1]DEP-FINAL'!B355)</f>
        <v>7139807</v>
      </c>
      <c r="Q358" s="30">
        <f t="shared" si="32"/>
        <v>3927638</v>
      </c>
      <c r="R358" s="31">
        <f t="shared" si="33"/>
        <v>0</v>
      </c>
      <c r="S358" s="31">
        <f>+'[1]DEP-FINAL'!J355</f>
        <v>0</v>
      </c>
      <c r="T358" s="23" t="s">
        <v>45</v>
      </c>
      <c r="U358" s="31">
        <f>+'[1]DEP-FINAL'!I355</f>
        <v>0</v>
      </c>
      <c r="V358" s="30"/>
      <c r="W358" s="23" t="s">
        <v>45</v>
      </c>
      <c r="X358" s="31">
        <f>+'[1]DEP-FINAL'!K355+'[1]DEP-FINAL'!L355</f>
        <v>0</v>
      </c>
      <c r="Y358" s="23" t="s">
        <v>45</v>
      </c>
      <c r="Z358" s="31">
        <f t="shared" si="34"/>
        <v>0</v>
      </c>
      <c r="AA358" s="31"/>
      <c r="AB358" s="31">
        <v>0</v>
      </c>
      <c r="AC358" s="31">
        <v>0</v>
      </c>
      <c r="AD358" s="30"/>
      <c r="AE358" s="30">
        <f>+'[1]DEP-FINAL'!K355</f>
        <v>0</v>
      </c>
      <c r="AF358" s="30">
        <v>0</v>
      </c>
      <c r="AG358" s="30">
        <f t="shared" si="35"/>
        <v>0</v>
      </c>
      <c r="AH358" s="30">
        <v>0</v>
      </c>
      <c r="AI358" s="30" t="str">
        <f>+'[1]DEP-FINAL'!G355</f>
        <v>CANCELADA</v>
      </c>
      <c r="AJ358" s="32"/>
      <c r="AK358" s="33"/>
    </row>
    <row r="359" spans="1:37" s="34" customFormat="1" x14ac:dyDescent="0.25">
      <c r="A359" s="23">
        <v>1</v>
      </c>
      <c r="B359" s="24" t="s">
        <v>44</v>
      </c>
      <c r="C359" s="23" t="str">
        <f>+'[1]DEP-FINAL'!A356</f>
        <v>SSCO0007142356</v>
      </c>
      <c r="D359" s="23">
        <f>+'[1]DEP-FINAL'!B356</f>
        <v>7142356</v>
      </c>
      <c r="E359" s="25">
        <f>+'[1]DEP-FINAL'!C356</f>
        <v>44589</v>
      </c>
      <c r="F359" s="26">
        <f>+IF('[1]DEP-FINAL'!D356&gt;1,'[1]DEP-FINAL'!D356," ")</f>
        <v>44589</v>
      </c>
      <c r="G359" s="27">
        <f>'[1]DEP-FINAL'!F356</f>
        <v>2238000</v>
      </c>
      <c r="H359" s="28">
        <v>0</v>
      </c>
      <c r="I359" s="28">
        <f>+'[1]DEP-FINAL'!M356+'[1]DEP-FINAL'!N356</f>
        <v>0</v>
      </c>
      <c r="J359" s="28">
        <f>+'[1]DEP-FINAL'!R356</f>
        <v>2238000</v>
      </c>
      <c r="K359" s="29">
        <f>+'[1]DEP-FINAL'!P356+'[1]DEP-FINAL'!Q356</f>
        <v>0</v>
      </c>
      <c r="L359" s="28">
        <v>0</v>
      </c>
      <c r="M359" s="28">
        <v>0</v>
      </c>
      <c r="N359" s="28">
        <f t="shared" si="30"/>
        <v>2238000</v>
      </c>
      <c r="O359" s="28">
        <f t="shared" si="31"/>
        <v>0</v>
      </c>
      <c r="P359" s="24">
        <f>IF('[1]DEP-FINAL'!H356&gt;1,0,'[1]DEP-FINAL'!B356)</f>
        <v>7142356</v>
      </c>
      <c r="Q359" s="30">
        <f t="shared" si="32"/>
        <v>2238000</v>
      </c>
      <c r="R359" s="31">
        <f t="shared" si="33"/>
        <v>0</v>
      </c>
      <c r="S359" s="31">
        <f>+'[1]DEP-FINAL'!J356</f>
        <v>0</v>
      </c>
      <c r="T359" s="23" t="s">
        <v>45</v>
      </c>
      <c r="U359" s="31">
        <f>+'[1]DEP-FINAL'!I356</f>
        <v>0</v>
      </c>
      <c r="V359" s="30"/>
      <c r="W359" s="23" t="s">
        <v>45</v>
      </c>
      <c r="X359" s="31">
        <f>+'[1]DEP-FINAL'!K356+'[1]DEP-FINAL'!L356</f>
        <v>0</v>
      </c>
      <c r="Y359" s="23" t="s">
        <v>45</v>
      </c>
      <c r="Z359" s="31">
        <f t="shared" si="34"/>
        <v>0</v>
      </c>
      <c r="AA359" s="31"/>
      <c r="AB359" s="31">
        <v>0</v>
      </c>
      <c r="AC359" s="31">
        <v>0</v>
      </c>
      <c r="AD359" s="30"/>
      <c r="AE359" s="30">
        <f>+'[1]DEP-FINAL'!K356</f>
        <v>0</v>
      </c>
      <c r="AF359" s="30">
        <v>0</v>
      </c>
      <c r="AG359" s="30">
        <f t="shared" si="35"/>
        <v>0</v>
      </c>
      <c r="AH359" s="30">
        <v>0</v>
      </c>
      <c r="AI359" s="30" t="str">
        <f>+'[1]DEP-FINAL'!G356</f>
        <v>CANCELADA</v>
      </c>
      <c r="AJ359" s="32"/>
      <c r="AK359" s="33"/>
    </row>
    <row r="360" spans="1:37" s="34" customFormat="1" x14ac:dyDescent="0.25">
      <c r="A360" s="23">
        <v>1</v>
      </c>
      <c r="B360" s="24" t="s">
        <v>44</v>
      </c>
      <c r="C360" s="23" t="str">
        <f>+'[1]DEP-FINAL'!A357</f>
        <v>SSCO0007144004</v>
      </c>
      <c r="D360" s="23">
        <f>+'[1]DEP-FINAL'!B357</f>
        <v>7144004</v>
      </c>
      <c r="E360" s="25">
        <f>+'[1]DEP-FINAL'!C357</f>
        <v>44594</v>
      </c>
      <c r="F360" s="26">
        <f>+IF('[1]DEP-FINAL'!D357&gt;1,'[1]DEP-FINAL'!D357," ")</f>
        <v>44594</v>
      </c>
      <c r="G360" s="27">
        <f>'[1]DEP-FINAL'!F357</f>
        <v>119600</v>
      </c>
      <c r="H360" s="28">
        <v>0</v>
      </c>
      <c r="I360" s="28">
        <f>+'[1]DEP-FINAL'!M357+'[1]DEP-FINAL'!N357</f>
        <v>0</v>
      </c>
      <c r="J360" s="28">
        <f>+'[1]DEP-FINAL'!R357</f>
        <v>119600</v>
      </c>
      <c r="K360" s="29">
        <f>+'[1]DEP-FINAL'!P357+'[1]DEP-FINAL'!Q357</f>
        <v>0</v>
      </c>
      <c r="L360" s="28">
        <v>0</v>
      </c>
      <c r="M360" s="28">
        <v>0</v>
      </c>
      <c r="N360" s="28">
        <f t="shared" si="30"/>
        <v>119600</v>
      </c>
      <c r="O360" s="28">
        <f t="shared" si="31"/>
        <v>0</v>
      </c>
      <c r="P360" s="24">
        <f>IF('[1]DEP-FINAL'!H357&gt;1,0,'[1]DEP-FINAL'!B357)</f>
        <v>7144004</v>
      </c>
      <c r="Q360" s="30">
        <f t="shared" si="32"/>
        <v>119600</v>
      </c>
      <c r="R360" s="31">
        <f t="shared" si="33"/>
        <v>0</v>
      </c>
      <c r="S360" s="31">
        <f>+'[1]DEP-FINAL'!J357</f>
        <v>0</v>
      </c>
      <c r="T360" s="23" t="s">
        <v>45</v>
      </c>
      <c r="U360" s="31">
        <f>+'[1]DEP-FINAL'!I357</f>
        <v>0</v>
      </c>
      <c r="V360" s="30"/>
      <c r="W360" s="23" t="s">
        <v>45</v>
      </c>
      <c r="X360" s="31">
        <f>+'[1]DEP-FINAL'!K357+'[1]DEP-FINAL'!L357</f>
        <v>0</v>
      </c>
      <c r="Y360" s="23" t="s">
        <v>45</v>
      </c>
      <c r="Z360" s="31">
        <f t="shared" si="34"/>
        <v>0</v>
      </c>
      <c r="AA360" s="31"/>
      <c r="AB360" s="31">
        <v>0</v>
      </c>
      <c r="AC360" s="31">
        <v>0</v>
      </c>
      <c r="AD360" s="30"/>
      <c r="AE360" s="30">
        <f>+'[1]DEP-FINAL'!K357</f>
        <v>0</v>
      </c>
      <c r="AF360" s="30">
        <v>0</v>
      </c>
      <c r="AG360" s="30">
        <f t="shared" si="35"/>
        <v>0</v>
      </c>
      <c r="AH360" s="30">
        <v>0</v>
      </c>
      <c r="AI360" s="30" t="str">
        <f>+'[1]DEP-FINAL'!G357</f>
        <v>CANCELADA</v>
      </c>
      <c r="AJ360" s="32"/>
      <c r="AK360" s="33"/>
    </row>
    <row r="361" spans="1:37" s="34" customFormat="1" x14ac:dyDescent="0.25">
      <c r="A361" s="23">
        <v>1</v>
      </c>
      <c r="B361" s="24" t="s">
        <v>44</v>
      </c>
      <c r="C361" s="23" t="str">
        <f>+'[1]DEP-FINAL'!A358</f>
        <v>SSCO0007145071</v>
      </c>
      <c r="D361" s="23">
        <f>+'[1]DEP-FINAL'!B358</f>
        <v>7145071</v>
      </c>
      <c r="E361" s="25">
        <f>+'[1]DEP-FINAL'!C358</f>
        <v>44598</v>
      </c>
      <c r="F361" s="26">
        <f>+IF('[1]DEP-FINAL'!D358&gt;1,'[1]DEP-FINAL'!D358," ")</f>
        <v>44598</v>
      </c>
      <c r="G361" s="27">
        <f>'[1]DEP-FINAL'!F358</f>
        <v>19800</v>
      </c>
      <c r="H361" s="28">
        <v>0</v>
      </c>
      <c r="I361" s="28">
        <f>+'[1]DEP-FINAL'!M358+'[1]DEP-FINAL'!N358</f>
        <v>0</v>
      </c>
      <c r="J361" s="28">
        <f>+'[1]DEP-FINAL'!R358</f>
        <v>19800</v>
      </c>
      <c r="K361" s="29">
        <f>+'[1]DEP-FINAL'!P358+'[1]DEP-FINAL'!Q358</f>
        <v>0</v>
      </c>
      <c r="L361" s="28">
        <v>0</v>
      </c>
      <c r="M361" s="28">
        <v>0</v>
      </c>
      <c r="N361" s="28">
        <f t="shared" si="30"/>
        <v>19800</v>
      </c>
      <c r="O361" s="28">
        <f t="shared" si="31"/>
        <v>0</v>
      </c>
      <c r="P361" s="24">
        <f>IF('[1]DEP-FINAL'!H358&gt;1,0,'[1]DEP-FINAL'!B358)</f>
        <v>7145071</v>
      </c>
      <c r="Q361" s="30">
        <f t="shared" si="32"/>
        <v>19800</v>
      </c>
      <c r="R361" s="31">
        <f t="shared" si="33"/>
        <v>0</v>
      </c>
      <c r="S361" s="31">
        <f>+'[1]DEP-FINAL'!J358</f>
        <v>0</v>
      </c>
      <c r="T361" s="23" t="s">
        <v>45</v>
      </c>
      <c r="U361" s="31">
        <f>+'[1]DEP-FINAL'!I358</f>
        <v>0</v>
      </c>
      <c r="V361" s="30"/>
      <c r="W361" s="23" t="s">
        <v>45</v>
      </c>
      <c r="X361" s="31">
        <f>+'[1]DEP-FINAL'!K358+'[1]DEP-FINAL'!L358</f>
        <v>0</v>
      </c>
      <c r="Y361" s="23" t="s">
        <v>45</v>
      </c>
      <c r="Z361" s="31">
        <f t="shared" si="34"/>
        <v>0</v>
      </c>
      <c r="AA361" s="31"/>
      <c r="AB361" s="31">
        <v>0</v>
      </c>
      <c r="AC361" s="31">
        <v>0</v>
      </c>
      <c r="AD361" s="30"/>
      <c r="AE361" s="30">
        <f>+'[1]DEP-FINAL'!K358</f>
        <v>0</v>
      </c>
      <c r="AF361" s="30">
        <v>0</v>
      </c>
      <c r="AG361" s="30">
        <f t="shared" si="35"/>
        <v>0</v>
      </c>
      <c r="AH361" s="30">
        <v>0</v>
      </c>
      <c r="AI361" s="30" t="str">
        <f>+'[1]DEP-FINAL'!G358</f>
        <v>CANCELADA</v>
      </c>
      <c r="AJ361" s="32"/>
      <c r="AK361" s="33"/>
    </row>
    <row r="362" spans="1:37" s="34" customFormat="1" x14ac:dyDescent="0.25">
      <c r="A362" s="23">
        <v>1</v>
      </c>
      <c r="B362" s="24" t="s">
        <v>44</v>
      </c>
      <c r="C362" s="23" t="str">
        <f>+'[1]DEP-FINAL'!A359</f>
        <v>SSCO0007146439</v>
      </c>
      <c r="D362" s="23">
        <f>+'[1]DEP-FINAL'!B359</f>
        <v>7146439</v>
      </c>
      <c r="E362" s="25">
        <f>+'[1]DEP-FINAL'!C359</f>
        <v>44602</v>
      </c>
      <c r="F362" s="26">
        <f>+IF('[1]DEP-FINAL'!D359&gt;1,'[1]DEP-FINAL'!D359," ")</f>
        <v>44602</v>
      </c>
      <c r="G362" s="27">
        <f>'[1]DEP-FINAL'!F359</f>
        <v>8728865</v>
      </c>
      <c r="H362" s="28">
        <v>0</v>
      </c>
      <c r="I362" s="28">
        <f>+'[1]DEP-FINAL'!M359+'[1]DEP-FINAL'!N359</f>
        <v>0</v>
      </c>
      <c r="J362" s="28">
        <f>+'[1]DEP-FINAL'!R359</f>
        <v>8728865</v>
      </c>
      <c r="K362" s="29">
        <f>+'[1]DEP-FINAL'!P359+'[1]DEP-FINAL'!Q359</f>
        <v>0</v>
      </c>
      <c r="L362" s="28">
        <v>0</v>
      </c>
      <c r="M362" s="28">
        <v>0</v>
      </c>
      <c r="N362" s="28">
        <f t="shared" si="30"/>
        <v>8728865</v>
      </c>
      <c r="O362" s="28">
        <f t="shared" si="31"/>
        <v>0</v>
      </c>
      <c r="P362" s="24">
        <f>IF('[1]DEP-FINAL'!H359&gt;1,0,'[1]DEP-FINAL'!B359)</f>
        <v>7146439</v>
      </c>
      <c r="Q362" s="30">
        <f t="shared" si="32"/>
        <v>8728865</v>
      </c>
      <c r="R362" s="31">
        <f t="shared" si="33"/>
        <v>0</v>
      </c>
      <c r="S362" s="31">
        <f>+'[1]DEP-FINAL'!J359</f>
        <v>0</v>
      </c>
      <c r="T362" s="23" t="s">
        <v>45</v>
      </c>
      <c r="U362" s="31">
        <f>+'[1]DEP-FINAL'!I359</f>
        <v>0</v>
      </c>
      <c r="V362" s="30"/>
      <c r="W362" s="23" t="s">
        <v>45</v>
      </c>
      <c r="X362" s="31">
        <f>+'[1]DEP-FINAL'!K359+'[1]DEP-FINAL'!L359</f>
        <v>0</v>
      </c>
      <c r="Y362" s="23" t="s">
        <v>45</v>
      </c>
      <c r="Z362" s="31">
        <f t="shared" si="34"/>
        <v>0</v>
      </c>
      <c r="AA362" s="31"/>
      <c r="AB362" s="31">
        <v>0</v>
      </c>
      <c r="AC362" s="31">
        <v>0</v>
      </c>
      <c r="AD362" s="30"/>
      <c r="AE362" s="30">
        <f>+'[1]DEP-FINAL'!K359</f>
        <v>0</v>
      </c>
      <c r="AF362" s="30">
        <v>0</v>
      </c>
      <c r="AG362" s="30">
        <f t="shared" si="35"/>
        <v>0</v>
      </c>
      <c r="AH362" s="30">
        <v>0</v>
      </c>
      <c r="AI362" s="30" t="str">
        <f>+'[1]DEP-FINAL'!G359</f>
        <v>CANCELADA</v>
      </c>
      <c r="AJ362" s="32"/>
      <c r="AK362" s="33"/>
    </row>
    <row r="363" spans="1:37" s="34" customFormat="1" x14ac:dyDescent="0.25">
      <c r="A363" s="23">
        <v>1</v>
      </c>
      <c r="B363" s="24" t="s">
        <v>44</v>
      </c>
      <c r="C363" s="23" t="str">
        <f>+'[1]DEP-FINAL'!A360</f>
        <v>SSCO0007147376</v>
      </c>
      <c r="D363" s="23">
        <f>+'[1]DEP-FINAL'!B360</f>
        <v>7147376</v>
      </c>
      <c r="E363" s="25">
        <f>+'[1]DEP-FINAL'!C360</f>
        <v>44605</v>
      </c>
      <c r="F363" s="26">
        <f>+IF('[1]DEP-FINAL'!D360&gt;1,'[1]DEP-FINAL'!D360," ")</f>
        <v>44605</v>
      </c>
      <c r="G363" s="27">
        <f>'[1]DEP-FINAL'!F360</f>
        <v>496677</v>
      </c>
      <c r="H363" s="28">
        <v>0</v>
      </c>
      <c r="I363" s="28">
        <f>+'[1]DEP-FINAL'!M360+'[1]DEP-FINAL'!N360</f>
        <v>0</v>
      </c>
      <c r="J363" s="28">
        <f>+'[1]DEP-FINAL'!R360</f>
        <v>496677</v>
      </c>
      <c r="K363" s="29">
        <f>+'[1]DEP-FINAL'!P360+'[1]DEP-FINAL'!Q360</f>
        <v>0</v>
      </c>
      <c r="L363" s="28">
        <v>0</v>
      </c>
      <c r="M363" s="28">
        <v>0</v>
      </c>
      <c r="N363" s="28">
        <f t="shared" si="30"/>
        <v>496677</v>
      </c>
      <c r="O363" s="28">
        <f t="shared" si="31"/>
        <v>0</v>
      </c>
      <c r="P363" s="24">
        <f>IF('[1]DEP-FINAL'!H360&gt;1,0,'[1]DEP-FINAL'!B360)</f>
        <v>7147376</v>
      </c>
      <c r="Q363" s="30">
        <f t="shared" si="32"/>
        <v>496677</v>
      </c>
      <c r="R363" s="31">
        <f t="shared" si="33"/>
        <v>0</v>
      </c>
      <c r="S363" s="31">
        <f>+'[1]DEP-FINAL'!J360</f>
        <v>0</v>
      </c>
      <c r="T363" s="23" t="s">
        <v>45</v>
      </c>
      <c r="U363" s="31">
        <f>+'[1]DEP-FINAL'!I360</f>
        <v>0</v>
      </c>
      <c r="V363" s="30"/>
      <c r="W363" s="23" t="s">
        <v>45</v>
      </c>
      <c r="X363" s="31">
        <f>+'[1]DEP-FINAL'!K360+'[1]DEP-FINAL'!L360</f>
        <v>0</v>
      </c>
      <c r="Y363" s="23" t="s">
        <v>45</v>
      </c>
      <c r="Z363" s="31">
        <f t="shared" si="34"/>
        <v>0</v>
      </c>
      <c r="AA363" s="31"/>
      <c r="AB363" s="31">
        <v>0</v>
      </c>
      <c r="AC363" s="31">
        <v>0</v>
      </c>
      <c r="AD363" s="30"/>
      <c r="AE363" s="30">
        <f>+'[1]DEP-FINAL'!K360</f>
        <v>0</v>
      </c>
      <c r="AF363" s="30">
        <v>0</v>
      </c>
      <c r="AG363" s="30">
        <f t="shared" si="35"/>
        <v>0</v>
      </c>
      <c r="AH363" s="30">
        <v>0</v>
      </c>
      <c r="AI363" s="30" t="str">
        <f>+'[1]DEP-FINAL'!G360</f>
        <v>CANCELADA</v>
      </c>
      <c r="AJ363" s="32"/>
      <c r="AK363" s="33"/>
    </row>
    <row r="364" spans="1:37" s="34" customFormat="1" x14ac:dyDescent="0.25">
      <c r="A364" s="23">
        <v>1</v>
      </c>
      <c r="B364" s="24" t="s">
        <v>44</v>
      </c>
      <c r="C364" s="23" t="str">
        <f>+'[1]DEP-FINAL'!A361</f>
        <v>SSCO0007148194</v>
      </c>
      <c r="D364" s="23">
        <f>+'[1]DEP-FINAL'!B361</f>
        <v>7148194</v>
      </c>
      <c r="E364" s="25">
        <f>+'[1]DEP-FINAL'!C361</f>
        <v>44607</v>
      </c>
      <c r="F364" s="26">
        <f>+IF('[1]DEP-FINAL'!D361&gt;1,'[1]DEP-FINAL'!D361," ")</f>
        <v>44607</v>
      </c>
      <c r="G364" s="27">
        <f>'[1]DEP-FINAL'!F361</f>
        <v>19800</v>
      </c>
      <c r="H364" s="28">
        <v>0</v>
      </c>
      <c r="I364" s="28">
        <f>+'[1]DEP-FINAL'!M361+'[1]DEP-FINAL'!N361</f>
        <v>0</v>
      </c>
      <c r="J364" s="28">
        <f>+'[1]DEP-FINAL'!R361</f>
        <v>19800</v>
      </c>
      <c r="K364" s="29">
        <f>+'[1]DEP-FINAL'!P361+'[1]DEP-FINAL'!Q361</f>
        <v>0</v>
      </c>
      <c r="L364" s="28">
        <v>0</v>
      </c>
      <c r="M364" s="28">
        <v>0</v>
      </c>
      <c r="N364" s="28">
        <f t="shared" si="30"/>
        <v>19800</v>
      </c>
      <c r="O364" s="28">
        <f t="shared" si="31"/>
        <v>0</v>
      </c>
      <c r="P364" s="24">
        <f>IF('[1]DEP-FINAL'!H361&gt;1,0,'[1]DEP-FINAL'!B361)</f>
        <v>7148194</v>
      </c>
      <c r="Q364" s="30">
        <f t="shared" si="32"/>
        <v>19800</v>
      </c>
      <c r="R364" s="31">
        <f t="shared" si="33"/>
        <v>0</v>
      </c>
      <c r="S364" s="31">
        <f>+'[1]DEP-FINAL'!J361</f>
        <v>0</v>
      </c>
      <c r="T364" s="23" t="s">
        <v>45</v>
      </c>
      <c r="U364" s="31">
        <f>+'[1]DEP-FINAL'!I361</f>
        <v>0</v>
      </c>
      <c r="V364" s="30"/>
      <c r="W364" s="23" t="s">
        <v>45</v>
      </c>
      <c r="X364" s="31">
        <f>+'[1]DEP-FINAL'!K361+'[1]DEP-FINAL'!L361</f>
        <v>0</v>
      </c>
      <c r="Y364" s="23" t="s">
        <v>45</v>
      </c>
      <c r="Z364" s="31">
        <f t="shared" si="34"/>
        <v>0</v>
      </c>
      <c r="AA364" s="31"/>
      <c r="AB364" s="31">
        <v>0</v>
      </c>
      <c r="AC364" s="31">
        <v>0</v>
      </c>
      <c r="AD364" s="30"/>
      <c r="AE364" s="30">
        <f>+'[1]DEP-FINAL'!K361</f>
        <v>0</v>
      </c>
      <c r="AF364" s="30">
        <v>0</v>
      </c>
      <c r="AG364" s="30">
        <f t="shared" si="35"/>
        <v>0</v>
      </c>
      <c r="AH364" s="30">
        <v>0</v>
      </c>
      <c r="AI364" s="30" t="str">
        <f>+'[1]DEP-FINAL'!G361</f>
        <v>CANCELADA</v>
      </c>
      <c r="AJ364" s="32"/>
      <c r="AK364" s="33"/>
    </row>
    <row r="365" spans="1:37" s="34" customFormat="1" x14ac:dyDescent="0.25">
      <c r="A365" s="23">
        <v>1</v>
      </c>
      <c r="B365" s="24" t="s">
        <v>44</v>
      </c>
      <c r="C365" s="23" t="str">
        <f>+'[1]DEP-FINAL'!A362</f>
        <v>SSCO0007151218</v>
      </c>
      <c r="D365" s="23">
        <f>+'[1]DEP-FINAL'!B362</f>
        <v>7151218</v>
      </c>
      <c r="E365" s="25">
        <f>+'[1]DEP-FINAL'!C362</f>
        <v>44616</v>
      </c>
      <c r="F365" s="26">
        <f>+IF('[1]DEP-FINAL'!D362&gt;1,'[1]DEP-FINAL'!D362," ")</f>
        <v>44616</v>
      </c>
      <c r="G365" s="27">
        <f>'[1]DEP-FINAL'!F362</f>
        <v>27700</v>
      </c>
      <c r="H365" s="28">
        <v>0</v>
      </c>
      <c r="I365" s="28">
        <f>+'[1]DEP-FINAL'!M362+'[1]DEP-FINAL'!N362</f>
        <v>0</v>
      </c>
      <c r="J365" s="28">
        <f>+'[1]DEP-FINAL'!R362</f>
        <v>27700</v>
      </c>
      <c r="K365" s="29">
        <f>+'[1]DEP-FINAL'!P362+'[1]DEP-FINAL'!Q362</f>
        <v>0</v>
      </c>
      <c r="L365" s="28">
        <v>0</v>
      </c>
      <c r="M365" s="28">
        <v>0</v>
      </c>
      <c r="N365" s="28">
        <f t="shared" si="30"/>
        <v>27700</v>
      </c>
      <c r="O365" s="28">
        <f t="shared" si="31"/>
        <v>0</v>
      </c>
      <c r="P365" s="24">
        <f>IF('[1]DEP-FINAL'!H362&gt;1,0,'[1]DEP-FINAL'!B362)</f>
        <v>7151218</v>
      </c>
      <c r="Q365" s="30">
        <f t="shared" si="32"/>
        <v>27700</v>
      </c>
      <c r="R365" s="31">
        <f t="shared" si="33"/>
        <v>0</v>
      </c>
      <c r="S365" s="31">
        <f>+'[1]DEP-FINAL'!J362</f>
        <v>0</v>
      </c>
      <c r="T365" s="23" t="s">
        <v>45</v>
      </c>
      <c r="U365" s="31">
        <f>+'[1]DEP-FINAL'!I362</f>
        <v>0</v>
      </c>
      <c r="V365" s="30"/>
      <c r="W365" s="23" t="s">
        <v>45</v>
      </c>
      <c r="X365" s="31">
        <f>+'[1]DEP-FINAL'!K362+'[1]DEP-FINAL'!L362</f>
        <v>0</v>
      </c>
      <c r="Y365" s="23" t="s">
        <v>45</v>
      </c>
      <c r="Z365" s="31">
        <f t="shared" si="34"/>
        <v>0</v>
      </c>
      <c r="AA365" s="31"/>
      <c r="AB365" s="31">
        <v>0</v>
      </c>
      <c r="AC365" s="31">
        <v>0</v>
      </c>
      <c r="AD365" s="30"/>
      <c r="AE365" s="30">
        <f>+'[1]DEP-FINAL'!K362</f>
        <v>0</v>
      </c>
      <c r="AF365" s="30">
        <v>0</v>
      </c>
      <c r="AG365" s="30">
        <f t="shared" si="35"/>
        <v>0</v>
      </c>
      <c r="AH365" s="30">
        <v>0</v>
      </c>
      <c r="AI365" s="30" t="str">
        <f>+'[1]DEP-FINAL'!G362</f>
        <v>CANCELADA</v>
      </c>
      <c r="AJ365" s="32"/>
      <c r="AK365" s="33"/>
    </row>
    <row r="366" spans="1:37" s="34" customFormat="1" x14ac:dyDescent="0.25">
      <c r="A366" s="23">
        <v>1</v>
      </c>
      <c r="B366" s="24" t="s">
        <v>44</v>
      </c>
      <c r="C366" s="23" t="str">
        <f>+'[1]DEP-FINAL'!A363</f>
        <v>SSCO0007151714</v>
      </c>
      <c r="D366" s="23">
        <f>+'[1]DEP-FINAL'!B363</f>
        <v>7151714</v>
      </c>
      <c r="E366" s="25">
        <f>+'[1]DEP-FINAL'!C363</f>
        <v>44617</v>
      </c>
      <c r="F366" s="26">
        <f>+IF('[1]DEP-FINAL'!D363&gt;1,'[1]DEP-FINAL'!D363," ")</f>
        <v>44617</v>
      </c>
      <c r="G366" s="27">
        <f>'[1]DEP-FINAL'!F363</f>
        <v>112800</v>
      </c>
      <c r="H366" s="28">
        <v>0</v>
      </c>
      <c r="I366" s="28">
        <f>+'[1]DEP-FINAL'!M363+'[1]DEP-FINAL'!N363</f>
        <v>0</v>
      </c>
      <c r="J366" s="28">
        <f>+'[1]DEP-FINAL'!R363</f>
        <v>112800</v>
      </c>
      <c r="K366" s="29">
        <f>+'[1]DEP-FINAL'!P363+'[1]DEP-FINAL'!Q363</f>
        <v>0</v>
      </c>
      <c r="L366" s="28">
        <v>0</v>
      </c>
      <c r="M366" s="28">
        <v>0</v>
      </c>
      <c r="N366" s="28">
        <f t="shared" si="30"/>
        <v>112800</v>
      </c>
      <c r="O366" s="28">
        <f t="shared" si="31"/>
        <v>0</v>
      </c>
      <c r="P366" s="24">
        <f>IF('[1]DEP-FINAL'!H363&gt;1,0,'[1]DEP-FINAL'!B363)</f>
        <v>7151714</v>
      </c>
      <c r="Q366" s="30">
        <f t="shared" si="32"/>
        <v>112800</v>
      </c>
      <c r="R366" s="31">
        <f t="shared" si="33"/>
        <v>0</v>
      </c>
      <c r="S366" s="31">
        <f>+'[1]DEP-FINAL'!J363</f>
        <v>0</v>
      </c>
      <c r="T366" s="23" t="s">
        <v>45</v>
      </c>
      <c r="U366" s="31">
        <f>+'[1]DEP-FINAL'!I363</f>
        <v>0</v>
      </c>
      <c r="V366" s="30"/>
      <c r="W366" s="23" t="s">
        <v>45</v>
      </c>
      <c r="X366" s="31">
        <f>+'[1]DEP-FINAL'!K363+'[1]DEP-FINAL'!L363</f>
        <v>0</v>
      </c>
      <c r="Y366" s="23" t="s">
        <v>45</v>
      </c>
      <c r="Z366" s="31">
        <f t="shared" si="34"/>
        <v>0</v>
      </c>
      <c r="AA366" s="31"/>
      <c r="AB366" s="31">
        <v>0</v>
      </c>
      <c r="AC366" s="31">
        <v>0</v>
      </c>
      <c r="AD366" s="30"/>
      <c r="AE366" s="30">
        <f>+'[1]DEP-FINAL'!K363</f>
        <v>0</v>
      </c>
      <c r="AF366" s="30">
        <v>0</v>
      </c>
      <c r="AG366" s="30">
        <f t="shared" si="35"/>
        <v>0</v>
      </c>
      <c r="AH366" s="30">
        <v>0</v>
      </c>
      <c r="AI366" s="30" t="str">
        <f>+'[1]DEP-FINAL'!G363</f>
        <v>CANCELADA</v>
      </c>
      <c r="AJ366" s="32"/>
      <c r="AK366" s="33"/>
    </row>
    <row r="367" spans="1:37" s="34" customFormat="1" x14ac:dyDescent="0.25">
      <c r="A367" s="23">
        <v>1</v>
      </c>
      <c r="B367" s="24" t="s">
        <v>44</v>
      </c>
      <c r="C367" s="23" t="str">
        <f>+'[1]DEP-FINAL'!A364</f>
        <v>SSCO0007153327</v>
      </c>
      <c r="D367" s="23">
        <f>+'[1]DEP-FINAL'!B364</f>
        <v>7153327</v>
      </c>
      <c r="E367" s="25">
        <f>+'[1]DEP-FINAL'!C364</f>
        <v>44620</v>
      </c>
      <c r="F367" s="26">
        <f>+IF('[1]DEP-FINAL'!D364&gt;1,'[1]DEP-FINAL'!D364," ")</f>
        <v>44620</v>
      </c>
      <c r="G367" s="27">
        <f>'[1]DEP-FINAL'!F364</f>
        <v>19800</v>
      </c>
      <c r="H367" s="28">
        <v>0</v>
      </c>
      <c r="I367" s="28">
        <f>+'[1]DEP-FINAL'!M364+'[1]DEP-FINAL'!N364</f>
        <v>0</v>
      </c>
      <c r="J367" s="28">
        <f>+'[1]DEP-FINAL'!R364</f>
        <v>19800</v>
      </c>
      <c r="K367" s="29">
        <f>+'[1]DEP-FINAL'!P364+'[1]DEP-FINAL'!Q364</f>
        <v>0</v>
      </c>
      <c r="L367" s="28">
        <v>0</v>
      </c>
      <c r="M367" s="28">
        <v>0</v>
      </c>
      <c r="N367" s="28">
        <f t="shared" si="30"/>
        <v>19800</v>
      </c>
      <c r="O367" s="28">
        <f t="shared" si="31"/>
        <v>0</v>
      </c>
      <c r="P367" s="24">
        <f>IF('[1]DEP-FINAL'!H364&gt;1,0,'[1]DEP-FINAL'!B364)</f>
        <v>7153327</v>
      </c>
      <c r="Q367" s="30">
        <f t="shared" si="32"/>
        <v>19800</v>
      </c>
      <c r="R367" s="31">
        <f t="shared" si="33"/>
        <v>0</v>
      </c>
      <c r="S367" s="31">
        <f>+'[1]DEP-FINAL'!J364</f>
        <v>0</v>
      </c>
      <c r="T367" s="23" t="s">
        <v>45</v>
      </c>
      <c r="U367" s="31">
        <f>+'[1]DEP-FINAL'!I364</f>
        <v>0</v>
      </c>
      <c r="V367" s="30"/>
      <c r="W367" s="23" t="s">
        <v>45</v>
      </c>
      <c r="X367" s="31">
        <f>+'[1]DEP-FINAL'!K364+'[1]DEP-FINAL'!L364</f>
        <v>0</v>
      </c>
      <c r="Y367" s="23" t="s">
        <v>45</v>
      </c>
      <c r="Z367" s="31">
        <f t="shared" si="34"/>
        <v>0</v>
      </c>
      <c r="AA367" s="31"/>
      <c r="AB367" s="31">
        <v>0</v>
      </c>
      <c r="AC367" s="31">
        <v>0</v>
      </c>
      <c r="AD367" s="30"/>
      <c r="AE367" s="30">
        <f>+'[1]DEP-FINAL'!K364</f>
        <v>0</v>
      </c>
      <c r="AF367" s="30">
        <v>0</v>
      </c>
      <c r="AG367" s="30">
        <f t="shared" si="35"/>
        <v>0</v>
      </c>
      <c r="AH367" s="30">
        <v>0</v>
      </c>
      <c r="AI367" s="30" t="str">
        <f>+'[1]DEP-FINAL'!G364</f>
        <v>CANCELADA</v>
      </c>
      <c r="AJ367" s="32"/>
      <c r="AK367" s="33"/>
    </row>
    <row r="368" spans="1:37" s="34" customFormat="1" x14ac:dyDescent="0.25">
      <c r="A368" s="23">
        <v>1</v>
      </c>
      <c r="B368" s="24" t="s">
        <v>44</v>
      </c>
      <c r="C368" s="23" t="str">
        <f>+'[1]DEP-FINAL'!A365</f>
        <v>SSCO0007153975</v>
      </c>
      <c r="D368" s="23">
        <f>+'[1]DEP-FINAL'!B365</f>
        <v>7153975</v>
      </c>
      <c r="E368" s="25">
        <f>+'[1]DEP-FINAL'!C365</f>
        <v>44622</v>
      </c>
      <c r="F368" s="26">
        <f>+IF('[1]DEP-FINAL'!D365&gt;1,'[1]DEP-FINAL'!D365," ")</f>
        <v>44622</v>
      </c>
      <c r="G368" s="27">
        <f>'[1]DEP-FINAL'!F365</f>
        <v>390200</v>
      </c>
      <c r="H368" s="28">
        <v>0</v>
      </c>
      <c r="I368" s="28">
        <f>+'[1]DEP-FINAL'!M365+'[1]DEP-FINAL'!N365</f>
        <v>0</v>
      </c>
      <c r="J368" s="28">
        <f>+'[1]DEP-FINAL'!R365</f>
        <v>390200</v>
      </c>
      <c r="K368" s="29">
        <f>+'[1]DEP-FINAL'!P365+'[1]DEP-FINAL'!Q365</f>
        <v>0</v>
      </c>
      <c r="L368" s="28">
        <v>0</v>
      </c>
      <c r="M368" s="28">
        <v>0</v>
      </c>
      <c r="N368" s="28">
        <f t="shared" si="30"/>
        <v>390200</v>
      </c>
      <c r="O368" s="28">
        <f t="shared" si="31"/>
        <v>0</v>
      </c>
      <c r="P368" s="24">
        <f>IF('[1]DEP-FINAL'!H365&gt;1,0,'[1]DEP-FINAL'!B365)</f>
        <v>7153975</v>
      </c>
      <c r="Q368" s="30">
        <f t="shared" si="32"/>
        <v>390200</v>
      </c>
      <c r="R368" s="31">
        <f t="shared" si="33"/>
        <v>0</v>
      </c>
      <c r="S368" s="31">
        <f>+'[1]DEP-FINAL'!J365</f>
        <v>0</v>
      </c>
      <c r="T368" s="23" t="s">
        <v>45</v>
      </c>
      <c r="U368" s="31">
        <f>+'[1]DEP-FINAL'!I365</f>
        <v>0</v>
      </c>
      <c r="V368" s="30"/>
      <c r="W368" s="23" t="s">
        <v>45</v>
      </c>
      <c r="X368" s="31">
        <f>+'[1]DEP-FINAL'!K365+'[1]DEP-FINAL'!L365</f>
        <v>0</v>
      </c>
      <c r="Y368" s="23" t="s">
        <v>45</v>
      </c>
      <c r="Z368" s="31">
        <f t="shared" si="34"/>
        <v>0</v>
      </c>
      <c r="AA368" s="31"/>
      <c r="AB368" s="31">
        <v>0</v>
      </c>
      <c r="AC368" s="31">
        <v>0</v>
      </c>
      <c r="AD368" s="30"/>
      <c r="AE368" s="30">
        <f>+'[1]DEP-FINAL'!K365</f>
        <v>0</v>
      </c>
      <c r="AF368" s="30">
        <v>0</v>
      </c>
      <c r="AG368" s="30">
        <f t="shared" si="35"/>
        <v>0</v>
      </c>
      <c r="AH368" s="30">
        <v>0</v>
      </c>
      <c r="AI368" s="30" t="str">
        <f>+'[1]DEP-FINAL'!G365</f>
        <v>CANCELADA</v>
      </c>
      <c r="AJ368" s="32"/>
      <c r="AK368" s="33"/>
    </row>
    <row r="369" spans="1:37" s="34" customFormat="1" x14ac:dyDescent="0.25">
      <c r="A369" s="23">
        <v>1</v>
      </c>
      <c r="B369" s="24" t="s">
        <v>44</v>
      </c>
      <c r="C369" s="23" t="str">
        <f>+'[1]DEP-FINAL'!A366</f>
        <v>SSCO0007156283</v>
      </c>
      <c r="D369" s="23">
        <f>+'[1]DEP-FINAL'!B366</f>
        <v>7156283</v>
      </c>
      <c r="E369" s="25">
        <f>+'[1]DEP-FINAL'!C366</f>
        <v>44628</v>
      </c>
      <c r="F369" s="26">
        <f>+IF('[1]DEP-FINAL'!D366&gt;1,'[1]DEP-FINAL'!D366," ")</f>
        <v>44628</v>
      </c>
      <c r="G369" s="27">
        <f>'[1]DEP-FINAL'!F366</f>
        <v>867610</v>
      </c>
      <c r="H369" s="28">
        <v>0</v>
      </c>
      <c r="I369" s="28">
        <f>+'[1]DEP-FINAL'!M366+'[1]DEP-FINAL'!N366</f>
        <v>0</v>
      </c>
      <c r="J369" s="28">
        <f>+'[1]DEP-FINAL'!R366</f>
        <v>867610</v>
      </c>
      <c r="K369" s="29">
        <f>+'[1]DEP-FINAL'!P366+'[1]DEP-FINAL'!Q366</f>
        <v>0</v>
      </c>
      <c r="L369" s="28">
        <v>0</v>
      </c>
      <c r="M369" s="28">
        <v>0</v>
      </c>
      <c r="N369" s="28">
        <f t="shared" si="30"/>
        <v>867610</v>
      </c>
      <c r="O369" s="28">
        <f t="shared" si="31"/>
        <v>0</v>
      </c>
      <c r="P369" s="24">
        <f>IF('[1]DEP-FINAL'!H366&gt;1,0,'[1]DEP-FINAL'!B366)</f>
        <v>7156283</v>
      </c>
      <c r="Q369" s="30">
        <f t="shared" si="32"/>
        <v>867610</v>
      </c>
      <c r="R369" s="31">
        <f t="shared" si="33"/>
        <v>0</v>
      </c>
      <c r="S369" s="31">
        <f>+'[1]DEP-FINAL'!J366</f>
        <v>0</v>
      </c>
      <c r="T369" s="23" t="s">
        <v>45</v>
      </c>
      <c r="U369" s="31">
        <f>+'[1]DEP-FINAL'!I366</f>
        <v>0</v>
      </c>
      <c r="V369" s="30"/>
      <c r="W369" s="23" t="s">
        <v>45</v>
      </c>
      <c r="X369" s="31">
        <f>+'[1]DEP-FINAL'!K366+'[1]DEP-FINAL'!L366</f>
        <v>0</v>
      </c>
      <c r="Y369" s="23" t="s">
        <v>45</v>
      </c>
      <c r="Z369" s="31">
        <f t="shared" si="34"/>
        <v>0</v>
      </c>
      <c r="AA369" s="31"/>
      <c r="AB369" s="31">
        <v>0</v>
      </c>
      <c r="AC369" s="31">
        <v>0</v>
      </c>
      <c r="AD369" s="30"/>
      <c r="AE369" s="30">
        <f>+'[1]DEP-FINAL'!K366</f>
        <v>0</v>
      </c>
      <c r="AF369" s="30">
        <v>0</v>
      </c>
      <c r="AG369" s="30">
        <f t="shared" si="35"/>
        <v>0</v>
      </c>
      <c r="AH369" s="30">
        <v>0</v>
      </c>
      <c r="AI369" s="30" t="str">
        <f>+'[1]DEP-FINAL'!G366</f>
        <v>CANCELADA</v>
      </c>
      <c r="AJ369" s="32"/>
      <c r="AK369" s="33"/>
    </row>
    <row r="370" spans="1:37" s="34" customFormat="1" x14ac:dyDescent="0.25">
      <c r="A370" s="23">
        <v>1</v>
      </c>
      <c r="B370" s="24" t="s">
        <v>44</v>
      </c>
      <c r="C370" s="23" t="str">
        <f>+'[1]DEP-FINAL'!A367</f>
        <v>SSCO0007160608</v>
      </c>
      <c r="D370" s="23">
        <f>+'[1]DEP-FINAL'!B367</f>
        <v>7160608</v>
      </c>
      <c r="E370" s="25">
        <f>+'[1]DEP-FINAL'!C367</f>
        <v>44639</v>
      </c>
      <c r="F370" s="26">
        <f>+IF('[1]DEP-FINAL'!D367&gt;1,'[1]DEP-FINAL'!D367," ")</f>
        <v>44639</v>
      </c>
      <c r="G370" s="27">
        <f>'[1]DEP-FINAL'!F367</f>
        <v>85830</v>
      </c>
      <c r="H370" s="28">
        <v>0</v>
      </c>
      <c r="I370" s="28">
        <f>+'[1]DEP-FINAL'!M367+'[1]DEP-FINAL'!N367</f>
        <v>0</v>
      </c>
      <c r="J370" s="28">
        <f>+'[1]DEP-FINAL'!R367</f>
        <v>85830</v>
      </c>
      <c r="K370" s="29">
        <f>+'[1]DEP-FINAL'!P367+'[1]DEP-FINAL'!Q367</f>
        <v>0</v>
      </c>
      <c r="L370" s="28">
        <v>0</v>
      </c>
      <c r="M370" s="28">
        <v>0</v>
      </c>
      <c r="N370" s="28">
        <f t="shared" si="30"/>
        <v>85830</v>
      </c>
      <c r="O370" s="28">
        <f t="shared" si="31"/>
        <v>0</v>
      </c>
      <c r="P370" s="24">
        <f>IF('[1]DEP-FINAL'!H367&gt;1,0,'[1]DEP-FINAL'!B367)</f>
        <v>7160608</v>
      </c>
      <c r="Q370" s="30">
        <f t="shared" si="32"/>
        <v>85830</v>
      </c>
      <c r="R370" s="31">
        <f t="shared" si="33"/>
        <v>0</v>
      </c>
      <c r="S370" s="31">
        <f>+'[1]DEP-FINAL'!J367</f>
        <v>0</v>
      </c>
      <c r="T370" s="23" t="s">
        <v>45</v>
      </c>
      <c r="U370" s="31">
        <f>+'[1]DEP-FINAL'!I367</f>
        <v>0</v>
      </c>
      <c r="V370" s="30"/>
      <c r="W370" s="23" t="s">
        <v>45</v>
      </c>
      <c r="X370" s="31">
        <f>+'[1]DEP-FINAL'!K367+'[1]DEP-FINAL'!L367</f>
        <v>0</v>
      </c>
      <c r="Y370" s="23" t="s">
        <v>45</v>
      </c>
      <c r="Z370" s="31">
        <f t="shared" si="34"/>
        <v>0</v>
      </c>
      <c r="AA370" s="31"/>
      <c r="AB370" s="31">
        <v>0</v>
      </c>
      <c r="AC370" s="31">
        <v>0</v>
      </c>
      <c r="AD370" s="30"/>
      <c r="AE370" s="30">
        <f>+'[1]DEP-FINAL'!K367</f>
        <v>0</v>
      </c>
      <c r="AF370" s="30">
        <v>0</v>
      </c>
      <c r="AG370" s="30">
        <f t="shared" si="35"/>
        <v>0</v>
      </c>
      <c r="AH370" s="30">
        <v>0</v>
      </c>
      <c r="AI370" s="30" t="str">
        <f>+'[1]DEP-FINAL'!G367</f>
        <v>CANCELADA</v>
      </c>
      <c r="AJ370" s="32"/>
      <c r="AK370" s="33"/>
    </row>
    <row r="371" spans="1:37" s="34" customFormat="1" x14ac:dyDescent="0.25">
      <c r="A371" s="23">
        <v>1</v>
      </c>
      <c r="B371" s="24" t="s">
        <v>44</v>
      </c>
      <c r="C371" s="23" t="str">
        <f>+'[1]DEP-FINAL'!A368</f>
        <v>SSCO0007161495</v>
      </c>
      <c r="D371" s="23">
        <f>+'[1]DEP-FINAL'!B368</f>
        <v>7161495</v>
      </c>
      <c r="E371" s="25">
        <f>+'[1]DEP-FINAL'!C368</f>
        <v>44642</v>
      </c>
      <c r="F371" s="26">
        <f>+IF('[1]DEP-FINAL'!D368&gt;1,'[1]DEP-FINAL'!D368," ")</f>
        <v>44642</v>
      </c>
      <c r="G371" s="27">
        <f>'[1]DEP-FINAL'!F368</f>
        <v>662000</v>
      </c>
      <c r="H371" s="28">
        <v>0</v>
      </c>
      <c r="I371" s="28">
        <f>+'[1]DEP-FINAL'!M368+'[1]DEP-FINAL'!N368</f>
        <v>0</v>
      </c>
      <c r="J371" s="28">
        <f>+'[1]DEP-FINAL'!R368</f>
        <v>662000</v>
      </c>
      <c r="K371" s="29">
        <f>+'[1]DEP-FINAL'!P368+'[1]DEP-FINAL'!Q368</f>
        <v>0</v>
      </c>
      <c r="L371" s="28">
        <v>0</v>
      </c>
      <c r="M371" s="28">
        <v>0</v>
      </c>
      <c r="N371" s="28">
        <f t="shared" si="30"/>
        <v>662000</v>
      </c>
      <c r="O371" s="28">
        <f t="shared" si="31"/>
        <v>0</v>
      </c>
      <c r="P371" s="24">
        <f>IF('[1]DEP-FINAL'!H368&gt;1,0,'[1]DEP-FINAL'!B368)</f>
        <v>7161495</v>
      </c>
      <c r="Q371" s="30">
        <f t="shared" si="32"/>
        <v>662000</v>
      </c>
      <c r="R371" s="31">
        <f t="shared" si="33"/>
        <v>0</v>
      </c>
      <c r="S371" s="31">
        <f>+'[1]DEP-FINAL'!J368</f>
        <v>0</v>
      </c>
      <c r="T371" s="23" t="s">
        <v>45</v>
      </c>
      <c r="U371" s="31">
        <f>+'[1]DEP-FINAL'!I368</f>
        <v>0</v>
      </c>
      <c r="V371" s="30"/>
      <c r="W371" s="23" t="s">
        <v>45</v>
      </c>
      <c r="X371" s="31">
        <f>+'[1]DEP-FINAL'!K368+'[1]DEP-FINAL'!L368</f>
        <v>0</v>
      </c>
      <c r="Y371" s="23" t="s">
        <v>45</v>
      </c>
      <c r="Z371" s="31">
        <f t="shared" si="34"/>
        <v>0</v>
      </c>
      <c r="AA371" s="31"/>
      <c r="AB371" s="31">
        <v>0</v>
      </c>
      <c r="AC371" s="31">
        <v>0</v>
      </c>
      <c r="AD371" s="30"/>
      <c r="AE371" s="30">
        <f>+'[1]DEP-FINAL'!K368</f>
        <v>0</v>
      </c>
      <c r="AF371" s="30">
        <v>0</v>
      </c>
      <c r="AG371" s="30">
        <f t="shared" si="35"/>
        <v>0</v>
      </c>
      <c r="AH371" s="30">
        <v>0</v>
      </c>
      <c r="AI371" s="30" t="str">
        <f>+'[1]DEP-FINAL'!G368</f>
        <v>CANCELADA</v>
      </c>
      <c r="AJ371" s="32"/>
      <c r="AK371" s="33"/>
    </row>
    <row r="372" spans="1:37" s="34" customFormat="1" x14ac:dyDescent="0.25">
      <c r="A372" s="23">
        <v>1</v>
      </c>
      <c r="B372" s="24" t="s">
        <v>44</v>
      </c>
      <c r="C372" s="23" t="str">
        <f>+'[1]DEP-FINAL'!A369</f>
        <v>SSCO0007163582</v>
      </c>
      <c r="D372" s="23">
        <f>+'[1]DEP-FINAL'!B369</f>
        <v>7163582</v>
      </c>
      <c r="E372" s="25">
        <f>+'[1]DEP-FINAL'!C369</f>
        <v>44646</v>
      </c>
      <c r="F372" s="26">
        <f>+IF('[1]DEP-FINAL'!D369&gt;1,'[1]DEP-FINAL'!D369," ")</f>
        <v>44646</v>
      </c>
      <c r="G372" s="27">
        <f>'[1]DEP-FINAL'!F369</f>
        <v>4122900</v>
      </c>
      <c r="H372" s="28">
        <v>0</v>
      </c>
      <c r="I372" s="28">
        <f>+'[1]DEP-FINAL'!M369+'[1]DEP-FINAL'!N369</f>
        <v>0</v>
      </c>
      <c r="J372" s="28">
        <f>+'[1]DEP-FINAL'!R369</f>
        <v>4122900</v>
      </c>
      <c r="K372" s="29">
        <f>+'[1]DEP-FINAL'!P369+'[1]DEP-FINAL'!Q369</f>
        <v>0</v>
      </c>
      <c r="L372" s="28">
        <v>0</v>
      </c>
      <c r="M372" s="28">
        <v>0</v>
      </c>
      <c r="N372" s="28">
        <f t="shared" si="30"/>
        <v>4122900</v>
      </c>
      <c r="O372" s="28">
        <f t="shared" si="31"/>
        <v>0</v>
      </c>
      <c r="P372" s="24">
        <f>IF('[1]DEP-FINAL'!H369&gt;1,0,'[1]DEP-FINAL'!B369)</f>
        <v>7163582</v>
      </c>
      <c r="Q372" s="30">
        <f t="shared" si="32"/>
        <v>4122900</v>
      </c>
      <c r="R372" s="31">
        <f t="shared" si="33"/>
        <v>0</v>
      </c>
      <c r="S372" s="31">
        <f>+'[1]DEP-FINAL'!J369</f>
        <v>0</v>
      </c>
      <c r="T372" s="23" t="s">
        <v>45</v>
      </c>
      <c r="U372" s="31">
        <f>+'[1]DEP-FINAL'!I369</f>
        <v>0</v>
      </c>
      <c r="V372" s="30"/>
      <c r="W372" s="23" t="s">
        <v>45</v>
      </c>
      <c r="X372" s="31">
        <f>+'[1]DEP-FINAL'!K369+'[1]DEP-FINAL'!L369</f>
        <v>0</v>
      </c>
      <c r="Y372" s="23" t="s">
        <v>45</v>
      </c>
      <c r="Z372" s="31">
        <f t="shared" si="34"/>
        <v>0</v>
      </c>
      <c r="AA372" s="31"/>
      <c r="AB372" s="31">
        <v>0</v>
      </c>
      <c r="AC372" s="31">
        <v>0</v>
      </c>
      <c r="AD372" s="30"/>
      <c r="AE372" s="30">
        <f>+'[1]DEP-FINAL'!K369</f>
        <v>0</v>
      </c>
      <c r="AF372" s="30">
        <v>0</v>
      </c>
      <c r="AG372" s="30">
        <f t="shared" si="35"/>
        <v>0</v>
      </c>
      <c r="AH372" s="30">
        <v>0</v>
      </c>
      <c r="AI372" s="30" t="str">
        <f>+'[1]DEP-FINAL'!G369</f>
        <v>CANCELADA</v>
      </c>
      <c r="AJ372" s="32"/>
      <c r="AK372" s="33"/>
    </row>
    <row r="373" spans="1:37" s="34" customFormat="1" x14ac:dyDescent="0.25">
      <c r="A373" s="23">
        <v>1</v>
      </c>
      <c r="B373" s="24" t="s">
        <v>44</v>
      </c>
      <c r="C373" s="23" t="str">
        <f>+'[1]DEP-FINAL'!A370</f>
        <v>SSCO0007164190</v>
      </c>
      <c r="D373" s="23">
        <f>+'[1]DEP-FINAL'!B370</f>
        <v>7164190</v>
      </c>
      <c r="E373" s="25">
        <f>+'[1]DEP-FINAL'!C370</f>
        <v>44648</v>
      </c>
      <c r="F373" s="26">
        <f>+IF('[1]DEP-FINAL'!D370&gt;1,'[1]DEP-FINAL'!D370," ")</f>
        <v>44648</v>
      </c>
      <c r="G373" s="27">
        <f>'[1]DEP-FINAL'!F370</f>
        <v>65700</v>
      </c>
      <c r="H373" s="28">
        <v>0</v>
      </c>
      <c r="I373" s="28">
        <f>+'[1]DEP-FINAL'!M370+'[1]DEP-FINAL'!N370</f>
        <v>0</v>
      </c>
      <c r="J373" s="28">
        <f>+'[1]DEP-FINAL'!R370</f>
        <v>65700</v>
      </c>
      <c r="K373" s="29">
        <f>+'[1]DEP-FINAL'!P370+'[1]DEP-FINAL'!Q370</f>
        <v>0</v>
      </c>
      <c r="L373" s="28">
        <v>0</v>
      </c>
      <c r="M373" s="28">
        <v>0</v>
      </c>
      <c r="N373" s="28">
        <f t="shared" si="30"/>
        <v>65700</v>
      </c>
      <c r="O373" s="28">
        <f t="shared" si="31"/>
        <v>0</v>
      </c>
      <c r="P373" s="24">
        <f>IF('[1]DEP-FINAL'!H370&gt;1,0,'[1]DEP-FINAL'!B370)</f>
        <v>7164190</v>
      </c>
      <c r="Q373" s="30">
        <f t="shared" si="32"/>
        <v>65700</v>
      </c>
      <c r="R373" s="31">
        <f t="shared" si="33"/>
        <v>0</v>
      </c>
      <c r="S373" s="31">
        <f>+'[1]DEP-FINAL'!J370</f>
        <v>0</v>
      </c>
      <c r="T373" s="23" t="s">
        <v>45</v>
      </c>
      <c r="U373" s="31">
        <f>+'[1]DEP-FINAL'!I370</f>
        <v>0</v>
      </c>
      <c r="V373" s="30"/>
      <c r="W373" s="23" t="s">
        <v>45</v>
      </c>
      <c r="X373" s="31">
        <f>+'[1]DEP-FINAL'!K370+'[1]DEP-FINAL'!L370</f>
        <v>0</v>
      </c>
      <c r="Y373" s="23" t="s">
        <v>45</v>
      </c>
      <c r="Z373" s="31">
        <f t="shared" si="34"/>
        <v>0</v>
      </c>
      <c r="AA373" s="31"/>
      <c r="AB373" s="31">
        <v>0</v>
      </c>
      <c r="AC373" s="31">
        <v>0</v>
      </c>
      <c r="AD373" s="30"/>
      <c r="AE373" s="30">
        <f>+'[1]DEP-FINAL'!K370</f>
        <v>0</v>
      </c>
      <c r="AF373" s="30">
        <v>0</v>
      </c>
      <c r="AG373" s="30">
        <f t="shared" si="35"/>
        <v>0</v>
      </c>
      <c r="AH373" s="30">
        <v>0</v>
      </c>
      <c r="AI373" s="30" t="str">
        <f>+'[1]DEP-FINAL'!G370</f>
        <v>CANCELADA</v>
      </c>
      <c r="AJ373" s="32"/>
      <c r="AK373" s="33"/>
    </row>
    <row r="374" spans="1:37" s="34" customFormat="1" x14ac:dyDescent="0.25">
      <c r="A374" s="23">
        <v>1</v>
      </c>
      <c r="B374" s="24" t="s">
        <v>44</v>
      </c>
      <c r="C374" s="23" t="str">
        <f>+'[1]DEP-FINAL'!A371</f>
        <v>SSCO0007165029</v>
      </c>
      <c r="D374" s="23">
        <f>+'[1]DEP-FINAL'!B371</f>
        <v>7165029</v>
      </c>
      <c r="E374" s="25">
        <f>+'[1]DEP-FINAL'!C371</f>
        <v>44649</v>
      </c>
      <c r="F374" s="26">
        <f>+IF('[1]DEP-FINAL'!D371&gt;1,'[1]DEP-FINAL'!D371," ")</f>
        <v>44649</v>
      </c>
      <c r="G374" s="27">
        <f>'[1]DEP-FINAL'!F371</f>
        <v>333900</v>
      </c>
      <c r="H374" s="28">
        <v>0</v>
      </c>
      <c r="I374" s="28">
        <f>+'[1]DEP-FINAL'!M371+'[1]DEP-FINAL'!N371</f>
        <v>0</v>
      </c>
      <c r="J374" s="28">
        <f>+'[1]DEP-FINAL'!R371</f>
        <v>333900</v>
      </c>
      <c r="K374" s="29">
        <f>+'[1]DEP-FINAL'!P371+'[1]DEP-FINAL'!Q371</f>
        <v>0</v>
      </c>
      <c r="L374" s="28">
        <v>0</v>
      </c>
      <c r="M374" s="28">
        <v>0</v>
      </c>
      <c r="N374" s="28">
        <f t="shared" si="30"/>
        <v>333900</v>
      </c>
      <c r="O374" s="28">
        <f t="shared" si="31"/>
        <v>0</v>
      </c>
      <c r="P374" s="24">
        <f>IF('[1]DEP-FINAL'!H371&gt;1,0,'[1]DEP-FINAL'!B371)</f>
        <v>7165029</v>
      </c>
      <c r="Q374" s="30">
        <f t="shared" si="32"/>
        <v>333900</v>
      </c>
      <c r="R374" s="31">
        <f t="shared" si="33"/>
        <v>0</v>
      </c>
      <c r="S374" s="31">
        <f>+'[1]DEP-FINAL'!J371</f>
        <v>0</v>
      </c>
      <c r="T374" s="23" t="s">
        <v>45</v>
      </c>
      <c r="U374" s="31">
        <f>+'[1]DEP-FINAL'!I371</f>
        <v>0</v>
      </c>
      <c r="V374" s="30"/>
      <c r="W374" s="23" t="s">
        <v>45</v>
      </c>
      <c r="X374" s="31">
        <f>+'[1]DEP-FINAL'!K371+'[1]DEP-FINAL'!L371</f>
        <v>0</v>
      </c>
      <c r="Y374" s="23" t="s">
        <v>45</v>
      </c>
      <c r="Z374" s="31">
        <f t="shared" si="34"/>
        <v>0</v>
      </c>
      <c r="AA374" s="31"/>
      <c r="AB374" s="31">
        <v>0</v>
      </c>
      <c r="AC374" s="31">
        <v>0</v>
      </c>
      <c r="AD374" s="30"/>
      <c r="AE374" s="30">
        <f>+'[1]DEP-FINAL'!K371</f>
        <v>0</v>
      </c>
      <c r="AF374" s="30">
        <v>0</v>
      </c>
      <c r="AG374" s="30">
        <f t="shared" si="35"/>
        <v>0</v>
      </c>
      <c r="AH374" s="30">
        <v>0</v>
      </c>
      <c r="AI374" s="30" t="str">
        <f>+'[1]DEP-FINAL'!G371</f>
        <v>CANCELADA</v>
      </c>
      <c r="AJ374" s="32"/>
      <c r="AK374" s="33"/>
    </row>
    <row r="375" spans="1:37" s="34" customFormat="1" x14ac:dyDescent="0.25">
      <c r="A375" s="23">
        <v>1</v>
      </c>
      <c r="B375" s="24" t="s">
        <v>44</v>
      </c>
      <c r="C375" s="23" t="str">
        <f>+'[1]DEP-FINAL'!A372</f>
        <v>SSCO0007165608</v>
      </c>
      <c r="D375" s="23">
        <f>+'[1]DEP-FINAL'!B372</f>
        <v>7165608</v>
      </c>
      <c r="E375" s="25">
        <f>+'[1]DEP-FINAL'!C372</f>
        <v>44650</v>
      </c>
      <c r="F375" s="26">
        <f>+IF('[1]DEP-FINAL'!D372&gt;1,'[1]DEP-FINAL'!D372," ")</f>
        <v>44650</v>
      </c>
      <c r="G375" s="27">
        <f>'[1]DEP-FINAL'!F372</f>
        <v>3797289</v>
      </c>
      <c r="H375" s="28">
        <v>0</v>
      </c>
      <c r="I375" s="28">
        <f>+'[1]DEP-FINAL'!M372+'[1]DEP-FINAL'!N372</f>
        <v>0</v>
      </c>
      <c r="J375" s="28">
        <f>+'[1]DEP-FINAL'!R372</f>
        <v>0</v>
      </c>
      <c r="K375" s="29">
        <f>+'[1]DEP-FINAL'!P372+'[1]DEP-FINAL'!Q372</f>
        <v>0</v>
      </c>
      <c r="L375" s="28">
        <v>0</v>
      </c>
      <c r="M375" s="28">
        <v>0</v>
      </c>
      <c r="N375" s="28">
        <f t="shared" si="30"/>
        <v>0</v>
      </c>
      <c r="O375" s="28">
        <f t="shared" si="31"/>
        <v>3797289</v>
      </c>
      <c r="P375" s="24">
        <f>IF('[1]DEP-FINAL'!H372&gt;1,0,'[1]DEP-FINAL'!B372)</f>
        <v>7165608</v>
      </c>
      <c r="Q375" s="30">
        <f t="shared" si="32"/>
        <v>3797289</v>
      </c>
      <c r="R375" s="31">
        <f t="shared" si="33"/>
        <v>0</v>
      </c>
      <c r="S375" s="31">
        <f>+'[1]DEP-FINAL'!J372</f>
        <v>3797289</v>
      </c>
      <c r="T375" s="23" t="s">
        <v>45</v>
      </c>
      <c r="U375" s="31">
        <f>+'[1]DEP-FINAL'!I372</f>
        <v>0</v>
      </c>
      <c r="V375" s="30"/>
      <c r="W375" s="23" t="s">
        <v>45</v>
      </c>
      <c r="X375" s="31">
        <f>+'[1]DEP-FINAL'!K372+'[1]DEP-FINAL'!L372</f>
        <v>0</v>
      </c>
      <c r="Y375" s="23" t="s">
        <v>45</v>
      </c>
      <c r="Z375" s="31">
        <f t="shared" si="34"/>
        <v>0</v>
      </c>
      <c r="AA375" s="31"/>
      <c r="AB375" s="31">
        <v>0</v>
      </c>
      <c r="AC375" s="31">
        <v>0</v>
      </c>
      <c r="AD375" s="30"/>
      <c r="AE375" s="30">
        <f>+'[1]DEP-FINAL'!K372</f>
        <v>0</v>
      </c>
      <c r="AF375" s="30">
        <v>0</v>
      </c>
      <c r="AG375" s="30">
        <f t="shared" si="35"/>
        <v>0</v>
      </c>
      <c r="AH375" s="30">
        <v>0</v>
      </c>
      <c r="AI375" s="30" t="str">
        <f>+'[1]DEP-FINAL'!G372</f>
        <v>DEVUELTAS</v>
      </c>
      <c r="AJ375" s="32"/>
      <c r="AK375" s="33"/>
    </row>
    <row r="376" spans="1:37" s="34" customFormat="1" x14ac:dyDescent="0.25">
      <c r="A376" s="23">
        <v>1</v>
      </c>
      <c r="B376" s="24" t="s">
        <v>44</v>
      </c>
      <c r="C376" s="23" t="str">
        <f>+'[1]DEP-FINAL'!A373</f>
        <v>SSCO0007172323</v>
      </c>
      <c r="D376" s="23">
        <f>+'[1]DEP-FINAL'!B373</f>
        <v>7172323</v>
      </c>
      <c r="E376" s="25">
        <f>+'[1]DEP-FINAL'!C373</f>
        <v>44669</v>
      </c>
      <c r="F376" s="26">
        <f>+IF('[1]DEP-FINAL'!D373&gt;1,'[1]DEP-FINAL'!D373," ")</f>
        <v>44669</v>
      </c>
      <c r="G376" s="27">
        <f>'[1]DEP-FINAL'!F373</f>
        <v>4965876</v>
      </c>
      <c r="H376" s="28">
        <v>0</v>
      </c>
      <c r="I376" s="28">
        <f>+'[1]DEP-FINAL'!M373+'[1]DEP-FINAL'!N373</f>
        <v>0</v>
      </c>
      <c r="J376" s="28">
        <f>+'[1]DEP-FINAL'!R373</f>
        <v>0</v>
      </c>
      <c r="K376" s="29">
        <f>+'[1]DEP-FINAL'!P373+'[1]DEP-FINAL'!Q373</f>
        <v>0</v>
      </c>
      <c r="L376" s="28">
        <v>0</v>
      </c>
      <c r="M376" s="28">
        <v>0</v>
      </c>
      <c r="N376" s="28">
        <f t="shared" si="30"/>
        <v>0</v>
      </c>
      <c r="O376" s="28">
        <f t="shared" si="31"/>
        <v>4965876</v>
      </c>
      <c r="P376" s="24">
        <f>IF('[1]DEP-FINAL'!H373&gt;1,0,'[1]DEP-FINAL'!B373)</f>
        <v>7172323</v>
      </c>
      <c r="Q376" s="30">
        <f t="shared" si="32"/>
        <v>4965876</v>
      </c>
      <c r="R376" s="31">
        <f t="shared" si="33"/>
        <v>0</v>
      </c>
      <c r="S376" s="31">
        <f>+'[1]DEP-FINAL'!J373</f>
        <v>0</v>
      </c>
      <c r="T376" s="23" t="s">
        <v>45</v>
      </c>
      <c r="U376" s="31">
        <f>+'[1]DEP-FINAL'!I373</f>
        <v>0</v>
      </c>
      <c r="V376" s="30"/>
      <c r="W376" s="23" t="s">
        <v>45</v>
      </c>
      <c r="X376" s="31">
        <f>+'[1]DEP-FINAL'!K373+'[1]DEP-FINAL'!L373</f>
        <v>0</v>
      </c>
      <c r="Y376" s="23" t="s">
        <v>45</v>
      </c>
      <c r="Z376" s="31">
        <f t="shared" si="34"/>
        <v>0</v>
      </c>
      <c r="AA376" s="31"/>
      <c r="AB376" s="31">
        <v>0</v>
      </c>
      <c r="AC376" s="31">
        <v>0</v>
      </c>
      <c r="AD376" s="30"/>
      <c r="AE376" s="30">
        <f>+'[1]DEP-FINAL'!K373</f>
        <v>0</v>
      </c>
      <c r="AF376" s="30">
        <v>0</v>
      </c>
      <c r="AG376" s="30">
        <f t="shared" si="35"/>
        <v>4965876</v>
      </c>
      <c r="AH376" s="30">
        <v>0</v>
      </c>
      <c r="AI376" s="30" t="str">
        <f>+'[1]DEP-FINAL'!G373</f>
        <v>SALDO A FAVOR DEL PRESTADOR</v>
      </c>
      <c r="AJ376" s="32"/>
      <c r="AK376" s="33"/>
    </row>
    <row r="377" spans="1:37" s="34" customFormat="1" x14ac:dyDescent="0.25">
      <c r="A377" s="23">
        <v>1</v>
      </c>
      <c r="B377" s="24" t="s">
        <v>44</v>
      </c>
      <c r="C377" s="23" t="str">
        <f>+'[1]DEP-FINAL'!A374</f>
        <v>SSCO0007178494</v>
      </c>
      <c r="D377" s="23">
        <f>+'[1]DEP-FINAL'!B374</f>
        <v>7178494</v>
      </c>
      <c r="E377" s="25">
        <f>+'[1]DEP-FINAL'!C374</f>
        <v>44682</v>
      </c>
      <c r="F377" s="26">
        <f>+IF('[1]DEP-FINAL'!D374&gt;1,'[1]DEP-FINAL'!D374," ")</f>
        <v>44682</v>
      </c>
      <c r="G377" s="27">
        <f>'[1]DEP-FINAL'!F374</f>
        <v>39600</v>
      </c>
      <c r="H377" s="28">
        <v>0</v>
      </c>
      <c r="I377" s="28">
        <f>+'[1]DEP-FINAL'!M374+'[1]DEP-FINAL'!N374</f>
        <v>0</v>
      </c>
      <c r="J377" s="28">
        <f>+'[1]DEP-FINAL'!R374</f>
        <v>0</v>
      </c>
      <c r="K377" s="29">
        <f>+'[1]DEP-FINAL'!P374+'[1]DEP-FINAL'!Q374</f>
        <v>0</v>
      </c>
      <c r="L377" s="28">
        <v>0</v>
      </c>
      <c r="M377" s="28">
        <v>0</v>
      </c>
      <c r="N377" s="28">
        <f t="shared" si="30"/>
        <v>0</v>
      </c>
      <c r="O377" s="28">
        <f t="shared" si="31"/>
        <v>39600</v>
      </c>
      <c r="P377" s="24">
        <f>IF('[1]DEP-FINAL'!H374&gt;1,0,'[1]DEP-FINAL'!B374)</f>
        <v>7178494</v>
      </c>
      <c r="Q377" s="30">
        <f t="shared" si="32"/>
        <v>39600</v>
      </c>
      <c r="R377" s="31">
        <f t="shared" si="33"/>
        <v>0</v>
      </c>
      <c r="S377" s="31">
        <f>+'[1]DEP-FINAL'!J374</f>
        <v>0</v>
      </c>
      <c r="T377" s="23" t="s">
        <v>45</v>
      </c>
      <c r="U377" s="31">
        <f>+'[1]DEP-FINAL'!I374</f>
        <v>0</v>
      </c>
      <c r="V377" s="30"/>
      <c r="W377" s="23" t="s">
        <v>45</v>
      </c>
      <c r="X377" s="31">
        <f>+'[1]DEP-FINAL'!K374+'[1]DEP-FINAL'!L374</f>
        <v>0</v>
      </c>
      <c r="Y377" s="23" t="s">
        <v>45</v>
      </c>
      <c r="Z377" s="31">
        <f t="shared" si="34"/>
        <v>0</v>
      </c>
      <c r="AA377" s="31"/>
      <c r="AB377" s="31">
        <v>0</v>
      </c>
      <c r="AC377" s="31">
        <v>0</v>
      </c>
      <c r="AD377" s="30"/>
      <c r="AE377" s="30">
        <f>+'[1]DEP-FINAL'!K374</f>
        <v>0</v>
      </c>
      <c r="AF377" s="30">
        <v>0</v>
      </c>
      <c r="AG377" s="30">
        <f t="shared" si="35"/>
        <v>39600</v>
      </c>
      <c r="AH377" s="30">
        <v>0</v>
      </c>
      <c r="AI377" s="30" t="str">
        <f>+'[1]DEP-FINAL'!G374</f>
        <v>SALDO A FAVOR DEL PRESTADOR</v>
      </c>
      <c r="AJ377" s="32"/>
      <c r="AK377" s="33"/>
    </row>
    <row r="378" spans="1:37" s="34" customFormat="1" x14ac:dyDescent="0.25">
      <c r="A378" s="23">
        <v>1</v>
      </c>
      <c r="B378" s="24" t="s">
        <v>44</v>
      </c>
      <c r="C378" s="23" t="str">
        <f>+'[1]DEP-FINAL'!A375</f>
        <v>SSCO0007181120</v>
      </c>
      <c r="D378" s="23">
        <f>+'[1]DEP-FINAL'!B375</f>
        <v>7181120</v>
      </c>
      <c r="E378" s="25">
        <f>+'[1]DEP-FINAL'!C375</f>
        <v>44689</v>
      </c>
      <c r="F378" s="26">
        <f>+IF('[1]DEP-FINAL'!D375&gt;1,'[1]DEP-FINAL'!D375," ")</f>
        <v>44689</v>
      </c>
      <c r="G378" s="27">
        <f>'[1]DEP-FINAL'!F375</f>
        <v>95900</v>
      </c>
      <c r="H378" s="28">
        <v>0</v>
      </c>
      <c r="I378" s="28">
        <f>+'[1]DEP-FINAL'!M375+'[1]DEP-FINAL'!N375</f>
        <v>0</v>
      </c>
      <c r="J378" s="28">
        <f>+'[1]DEP-FINAL'!R375</f>
        <v>0</v>
      </c>
      <c r="K378" s="29">
        <f>+'[1]DEP-FINAL'!P375+'[1]DEP-FINAL'!Q375</f>
        <v>0</v>
      </c>
      <c r="L378" s="28">
        <v>0</v>
      </c>
      <c r="M378" s="28">
        <v>0</v>
      </c>
      <c r="N378" s="28">
        <f t="shared" si="30"/>
        <v>0</v>
      </c>
      <c r="O378" s="28">
        <f t="shared" si="31"/>
        <v>95900</v>
      </c>
      <c r="P378" s="24">
        <f>IF('[1]DEP-FINAL'!H375&gt;1,0,'[1]DEP-FINAL'!B375)</f>
        <v>7181120</v>
      </c>
      <c r="Q378" s="30">
        <f t="shared" si="32"/>
        <v>95900</v>
      </c>
      <c r="R378" s="31">
        <f t="shared" si="33"/>
        <v>0</v>
      </c>
      <c r="S378" s="31">
        <f>+'[1]DEP-FINAL'!J375</f>
        <v>0</v>
      </c>
      <c r="T378" s="23" t="s">
        <v>45</v>
      </c>
      <c r="U378" s="31">
        <f>+'[1]DEP-FINAL'!I375</f>
        <v>0</v>
      </c>
      <c r="V378" s="30"/>
      <c r="W378" s="23" t="s">
        <v>45</v>
      </c>
      <c r="X378" s="31">
        <f>+'[1]DEP-FINAL'!K375+'[1]DEP-FINAL'!L375</f>
        <v>95900</v>
      </c>
      <c r="Y378" s="23" t="s">
        <v>45</v>
      </c>
      <c r="Z378" s="31">
        <f t="shared" si="34"/>
        <v>95900</v>
      </c>
      <c r="AA378" s="31"/>
      <c r="AB378" s="31">
        <v>0</v>
      </c>
      <c r="AC378" s="31">
        <v>0</v>
      </c>
      <c r="AD378" s="30"/>
      <c r="AE378" s="30">
        <f>+'[1]DEP-FINAL'!K375</f>
        <v>0</v>
      </c>
      <c r="AF378" s="30">
        <v>0</v>
      </c>
      <c r="AG378" s="30">
        <f t="shared" si="35"/>
        <v>0</v>
      </c>
      <c r="AH378" s="30">
        <v>0</v>
      </c>
      <c r="AI378" s="30" t="str">
        <f>+'[1]DEP-FINAL'!G375</f>
        <v>GLOSA LEGALIZADA</v>
      </c>
      <c r="AJ378" s="32"/>
      <c r="AK378" s="33"/>
    </row>
    <row r="379" spans="1:37" s="34" customFormat="1" x14ac:dyDescent="0.25">
      <c r="A379" s="23">
        <v>1</v>
      </c>
      <c r="B379" s="24" t="s">
        <v>44</v>
      </c>
      <c r="C379" s="23" t="str">
        <f>+'[1]DEP-FINAL'!A376</f>
        <v>SSCO0007181981</v>
      </c>
      <c r="D379" s="23">
        <f>+'[1]DEP-FINAL'!B376</f>
        <v>7181981</v>
      </c>
      <c r="E379" s="25">
        <f>+'[1]DEP-FINAL'!C376</f>
        <v>44691</v>
      </c>
      <c r="F379" s="26">
        <f>+IF('[1]DEP-FINAL'!D376&gt;1,'[1]DEP-FINAL'!D376," ")</f>
        <v>44691</v>
      </c>
      <c r="G379" s="27">
        <f>'[1]DEP-FINAL'!F376</f>
        <v>282916</v>
      </c>
      <c r="H379" s="28">
        <v>0</v>
      </c>
      <c r="I379" s="28">
        <f>+'[1]DEP-FINAL'!M376+'[1]DEP-FINAL'!N376</f>
        <v>0</v>
      </c>
      <c r="J379" s="28">
        <f>+'[1]DEP-FINAL'!R376</f>
        <v>0</v>
      </c>
      <c r="K379" s="29">
        <f>+'[1]DEP-FINAL'!P376+'[1]DEP-FINAL'!Q376</f>
        <v>0</v>
      </c>
      <c r="L379" s="28">
        <v>0</v>
      </c>
      <c r="M379" s="28">
        <v>0</v>
      </c>
      <c r="N379" s="28">
        <f t="shared" si="30"/>
        <v>0</v>
      </c>
      <c r="O379" s="28">
        <f t="shared" si="31"/>
        <v>282916</v>
      </c>
      <c r="P379" s="24">
        <f>IF('[1]DEP-FINAL'!H376&gt;1,0,'[1]DEP-FINAL'!B376)</f>
        <v>7181981</v>
      </c>
      <c r="Q379" s="30">
        <f t="shared" si="32"/>
        <v>282916</v>
      </c>
      <c r="R379" s="31">
        <f t="shared" si="33"/>
        <v>0</v>
      </c>
      <c r="S379" s="31">
        <f>+'[1]DEP-FINAL'!J376</f>
        <v>0</v>
      </c>
      <c r="T379" s="23" t="s">
        <v>45</v>
      </c>
      <c r="U379" s="31">
        <f>+'[1]DEP-FINAL'!I376</f>
        <v>0</v>
      </c>
      <c r="V379" s="30"/>
      <c r="W379" s="23" t="s">
        <v>45</v>
      </c>
      <c r="X379" s="31">
        <f>+'[1]DEP-FINAL'!K376+'[1]DEP-FINAL'!L376</f>
        <v>141458</v>
      </c>
      <c r="Y379" s="23" t="s">
        <v>45</v>
      </c>
      <c r="Z379" s="31">
        <f t="shared" si="34"/>
        <v>141458</v>
      </c>
      <c r="AA379" s="31"/>
      <c r="AB379" s="31">
        <v>0</v>
      </c>
      <c r="AC379" s="31">
        <v>0</v>
      </c>
      <c r="AD379" s="30"/>
      <c r="AE379" s="30">
        <f>+'[1]DEP-FINAL'!K376</f>
        <v>0</v>
      </c>
      <c r="AF379" s="30">
        <v>0</v>
      </c>
      <c r="AG379" s="30">
        <f t="shared" si="35"/>
        <v>141458</v>
      </c>
      <c r="AH379" s="30">
        <v>0</v>
      </c>
      <c r="AI379" s="30" t="str">
        <f>+'[1]DEP-FINAL'!G376</f>
        <v>GLOSA LEGALIZADA Y SALDO A FAVOR DEL PRESTADOR</v>
      </c>
      <c r="AJ379" s="32"/>
      <c r="AK379" s="33"/>
    </row>
    <row r="380" spans="1:37" s="34" customFormat="1" x14ac:dyDescent="0.25">
      <c r="A380" s="23">
        <v>1</v>
      </c>
      <c r="B380" s="24" t="s">
        <v>44</v>
      </c>
      <c r="C380" s="23" t="str">
        <f>+'[1]DEP-FINAL'!A377</f>
        <v>SSCO0007182074</v>
      </c>
      <c r="D380" s="23">
        <f>+'[1]DEP-FINAL'!B377</f>
        <v>7182074</v>
      </c>
      <c r="E380" s="25">
        <f>+'[1]DEP-FINAL'!C377</f>
        <v>44691</v>
      </c>
      <c r="F380" s="26">
        <f>+IF('[1]DEP-FINAL'!D377&gt;1,'[1]DEP-FINAL'!D377," ")</f>
        <v>44691</v>
      </c>
      <c r="G380" s="27">
        <f>'[1]DEP-FINAL'!F377</f>
        <v>97400</v>
      </c>
      <c r="H380" s="28">
        <v>0</v>
      </c>
      <c r="I380" s="28">
        <f>+'[1]DEP-FINAL'!M377+'[1]DEP-FINAL'!N377</f>
        <v>0</v>
      </c>
      <c r="J380" s="28">
        <f>+'[1]DEP-FINAL'!R377</f>
        <v>0</v>
      </c>
      <c r="K380" s="29">
        <f>+'[1]DEP-FINAL'!P377+'[1]DEP-FINAL'!Q377</f>
        <v>0</v>
      </c>
      <c r="L380" s="28">
        <v>0</v>
      </c>
      <c r="M380" s="28">
        <v>0</v>
      </c>
      <c r="N380" s="28">
        <f t="shared" si="30"/>
        <v>0</v>
      </c>
      <c r="O380" s="28">
        <f t="shared" si="31"/>
        <v>97400</v>
      </c>
      <c r="P380" s="24">
        <f>IF('[1]DEP-FINAL'!H377&gt;1,0,'[1]DEP-FINAL'!B377)</f>
        <v>7182074</v>
      </c>
      <c r="Q380" s="30">
        <f t="shared" si="32"/>
        <v>97400</v>
      </c>
      <c r="R380" s="31">
        <f t="shared" si="33"/>
        <v>0</v>
      </c>
      <c r="S380" s="31">
        <f>+'[1]DEP-FINAL'!J377</f>
        <v>0</v>
      </c>
      <c r="T380" s="23" t="s">
        <v>45</v>
      </c>
      <c r="U380" s="31">
        <f>+'[1]DEP-FINAL'!I377</f>
        <v>0</v>
      </c>
      <c r="V380" s="30"/>
      <c r="W380" s="23" t="s">
        <v>45</v>
      </c>
      <c r="X380" s="31">
        <f>+'[1]DEP-FINAL'!K377+'[1]DEP-FINAL'!L377</f>
        <v>91100</v>
      </c>
      <c r="Y380" s="23" t="s">
        <v>45</v>
      </c>
      <c r="Z380" s="31">
        <f t="shared" si="34"/>
        <v>91100</v>
      </c>
      <c r="AA380" s="31"/>
      <c r="AB380" s="31">
        <v>0</v>
      </c>
      <c r="AC380" s="31">
        <v>0</v>
      </c>
      <c r="AD380" s="30"/>
      <c r="AE380" s="30">
        <f>+'[1]DEP-FINAL'!K377</f>
        <v>0</v>
      </c>
      <c r="AF380" s="30">
        <v>0</v>
      </c>
      <c r="AG380" s="30">
        <f t="shared" si="35"/>
        <v>6300</v>
      </c>
      <c r="AH380" s="30">
        <v>0</v>
      </c>
      <c r="AI380" s="30" t="str">
        <f>+'[1]DEP-FINAL'!G377</f>
        <v>GLOSA LEGALIZADA Y SALDO A FAVOR DEL PRESTADOR</v>
      </c>
      <c r="AJ380" s="32"/>
      <c r="AK380" s="33"/>
    </row>
    <row r="381" spans="1:37" s="34" customFormat="1" x14ac:dyDescent="0.25">
      <c r="A381" s="23">
        <v>1</v>
      </c>
      <c r="B381" s="24" t="s">
        <v>44</v>
      </c>
      <c r="C381" s="23" t="str">
        <f>+'[1]DEP-FINAL'!A378</f>
        <v>SSCO0007183960</v>
      </c>
      <c r="D381" s="23">
        <f>+'[1]DEP-FINAL'!B378</f>
        <v>7183960</v>
      </c>
      <c r="E381" s="25">
        <f>+'[1]DEP-FINAL'!C378</f>
        <v>44695</v>
      </c>
      <c r="F381" s="26">
        <f>+IF('[1]DEP-FINAL'!D378&gt;1,'[1]DEP-FINAL'!D378," ")</f>
        <v>44695</v>
      </c>
      <c r="G381" s="27">
        <f>'[1]DEP-FINAL'!F378</f>
        <v>2629800</v>
      </c>
      <c r="H381" s="28">
        <v>0</v>
      </c>
      <c r="I381" s="28">
        <f>+'[1]DEP-FINAL'!M378+'[1]DEP-FINAL'!N378</f>
        <v>0</v>
      </c>
      <c r="J381" s="28">
        <f>+'[1]DEP-FINAL'!R378</f>
        <v>0</v>
      </c>
      <c r="K381" s="29">
        <f>+'[1]DEP-FINAL'!P378+'[1]DEP-FINAL'!Q378</f>
        <v>0</v>
      </c>
      <c r="L381" s="28">
        <v>0</v>
      </c>
      <c r="M381" s="28">
        <v>0</v>
      </c>
      <c r="N381" s="28">
        <f t="shared" si="30"/>
        <v>0</v>
      </c>
      <c r="O381" s="28">
        <f t="shared" si="31"/>
        <v>2629800</v>
      </c>
      <c r="P381" s="24">
        <f>IF('[1]DEP-FINAL'!H378&gt;1,0,'[1]DEP-FINAL'!B378)</f>
        <v>7183960</v>
      </c>
      <c r="Q381" s="30">
        <f t="shared" si="32"/>
        <v>2629800</v>
      </c>
      <c r="R381" s="31">
        <f t="shared" si="33"/>
        <v>0</v>
      </c>
      <c r="S381" s="31">
        <f>+'[1]DEP-FINAL'!J378</f>
        <v>0</v>
      </c>
      <c r="T381" s="23" t="s">
        <v>45</v>
      </c>
      <c r="U381" s="31">
        <f>+'[1]DEP-FINAL'!I378</f>
        <v>0</v>
      </c>
      <c r="V381" s="30"/>
      <c r="W381" s="23" t="s">
        <v>45</v>
      </c>
      <c r="X381" s="31">
        <f>+'[1]DEP-FINAL'!K378+'[1]DEP-FINAL'!L378</f>
        <v>84900</v>
      </c>
      <c r="Y381" s="23" t="s">
        <v>45</v>
      </c>
      <c r="Z381" s="31">
        <f t="shared" si="34"/>
        <v>84900</v>
      </c>
      <c r="AA381" s="31"/>
      <c r="AB381" s="31">
        <v>0</v>
      </c>
      <c r="AC381" s="31">
        <v>0</v>
      </c>
      <c r="AD381" s="30"/>
      <c r="AE381" s="30">
        <f>+'[1]DEP-FINAL'!K378</f>
        <v>0</v>
      </c>
      <c r="AF381" s="30">
        <v>0</v>
      </c>
      <c r="AG381" s="30">
        <f t="shared" si="35"/>
        <v>2544900</v>
      </c>
      <c r="AH381" s="30">
        <v>0</v>
      </c>
      <c r="AI381" s="30" t="str">
        <f>+'[1]DEP-FINAL'!G378</f>
        <v>GLOSA LEGALIZADA Y SALDO A FAVOR DEL PRESTADOR</v>
      </c>
      <c r="AJ381" s="32"/>
      <c r="AK381" s="33"/>
    </row>
    <row r="382" spans="1:37" s="34" customFormat="1" x14ac:dyDescent="0.25">
      <c r="A382" s="23">
        <v>1</v>
      </c>
      <c r="B382" s="24" t="s">
        <v>44</v>
      </c>
      <c r="C382" s="23" t="str">
        <f>+'[1]DEP-FINAL'!A379</f>
        <v>SSCO0007185143</v>
      </c>
      <c r="D382" s="23">
        <f>+'[1]DEP-FINAL'!B379</f>
        <v>7185143</v>
      </c>
      <c r="E382" s="25">
        <f>+'[1]DEP-FINAL'!C379</f>
        <v>44698</v>
      </c>
      <c r="F382" s="26">
        <f>+IF('[1]DEP-FINAL'!D379&gt;1,'[1]DEP-FINAL'!D379," ")</f>
        <v>44698</v>
      </c>
      <c r="G382" s="27">
        <f>'[1]DEP-FINAL'!F379</f>
        <v>485200</v>
      </c>
      <c r="H382" s="28">
        <v>0</v>
      </c>
      <c r="I382" s="28">
        <f>+'[1]DEP-FINAL'!M379+'[1]DEP-FINAL'!N379</f>
        <v>0</v>
      </c>
      <c r="J382" s="28">
        <f>+'[1]DEP-FINAL'!R379</f>
        <v>0</v>
      </c>
      <c r="K382" s="29">
        <f>+'[1]DEP-FINAL'!P379+'[1]DEP-FINAL'!Q379</f>
        <v>0</v>
      </c>
      <c r="L382" s="28">
        <v>0</v>
      </c>
      <c r="M382" s="28">
        <v>0</v>
      </c>
      <c r="N382" s="28">
        <f t="shared" si="30"/>
        <v>0</v>
      </c>
      <c r="O382" s="28">
        <f t="shared" si="31"/>
        <v>485200</v>
      </c>
      <c r="P382" s="24">
        <f>IF('[1]DEP-FINAL'!H379&gt;1,0,'[1]DEP-FINAL'!B379)</f>
        <v>7185143</v>
      </c>
      <c r="Q382" s="30">
        <f t="shared" si="32"/>
        <v>485200</v>
      </c>
      <c r="R382" s="31">
        <f t="shared" si="33"/>
        <v>0</v>
      </c>
      <c r="S382" s="31">
        <f>+'[1]DEP-FINAL'!J379</f>
        <v>0</v>
      </c>
      <c r="T382" s="23" t="s">
        <v>45</v>
      </c>
      <c r="U382" s="31">
        <f>+'[1]DEP-FINAL'!I379</f>
        <v>0</v>
      </c>
      <c r="V382" s="30"/>
      <c r="W382" s="23" t="s">
        <v>45</v>
      </c>
      <c r="X382" s="31">
        <f>+'[1]DEP-FINAL'!K379+'[1]DEP-FINAL'!L379</f>
        <v>91300</v>
      </c>
      <c r="Y382" s="23" t="s">
        <v>45</v>
      </c>
      <c r="Z382" s="31">
        <f t="shared" si="34"/>
        <v>91300</v>
      </c>
      <c r="AA382" s="31"/>
      <c r="AB382" s="31">
        <v>0</v>
      </c>
      <c r="AC382" s="31">
        <v>0</v>
      </c>
      <c r="AD382" s="30"/>
      <c r="AE382" s="30">
        <f>+'[1]DEP-FINAL'!K379</f>
        <v>0</v>
      </c>
      <c r="AF382" s="30">
        <v>0</v>
      </c>
      <c r="AG382" s="30">
        <f t="shared" si="35"/>
        <v>393900</v>
      </c>
      <c r="AH382" s="30">
        <v>0</v>
      </c>
      <c r="AI382" s="30" t="str">
        <f>+'[1]DEP-FINAL'!G379</f>
        <v>GLOSA LEGALIZADA Y SALDO A FAVOR DEL PRESTADOR</v>
      </c>
      <c r="AJ382" s="32"/>
      <c r="AK382" s="33"/>
    </row>
    <row r="383" spans="1:37" s="34" customFormat="1" x14ac:dyDescent="0.25">
      <c r="A383" s="23">
        <v>1</v>
      </c>
      <c r="B383" s="24" t="s">
        <v>44</v>
      </c>
      <c r="C383" s="23" t="str">
        <f>+'[1]DEP-FINAL'!A380</f>
        <v>SSCO0007186518</v>
      </c>
      <c r="D383" s="23">
        <f>+'[1]DEP-FINAL'!B380</f>
        <v>7186518</v>
      </c>
      <c r="E383" s="25">
        <f>+'[1]DEP-FINAL'!C380</f>
        <v>44701</v>
      </c>
      <c r="F383" s="26">
        <f>+IF('[1]DEP-FINAL'!D380&gt;1,'[1]DEP-FINAL'!D380," ")</f>
        <v>44701</v>
      </c>
      <c r="G383" s="27">
        <f>'[1]DEP-FINAL'!F380</f>
        <v>270659</v>
      </c>
      <c r="H383" s="28">
        <v>0</v>
      </c>
      <c r="I383" s="28">
        <f>+'[1]DEP-FINAL'!M380+'[1]DEP-FINAL'!N380</f>
        <v>0</v>
      </c>
      <c r="J383" s="28">
        <f>+'[1]DEP-FINAL'!R380</f>
        <v>0</v>
      </c>
      <c r="K383" s="29">
        <f>+'[1]DEP-FINAL'!P380+'[1]DEP-FINAL'!Q380</f>
        <v>0</v>
      </c>
      <c r="L383" s="28">
        <v>0</v>
      </c>
      <c r="M383" s="28">
        <v>0</v>
      </c>
      <c r="N383" s="28">
        <f t="shared" si="30"/>
        <v>0</v>
      </c>
      <c r="O383" s="28">
        <f t="shared" si="31"/>
        <v>270659</v>
      </c>
      <c r="P383" s="24">
        <f>IF('[1]DEP-FINAL'!H380&gt;1,0,'[1]DEP-FINAL'!B380)</f>
        <v>7186518</v>
      </c>
      <c r="Q383" s="30">
        <f t="shared" si="32"/>
        <v>270659</v>
      </c>
      <c r="R383" s="31">
        <f t="shared" si="33"/>
        <v>0</v>
      </c>
      <c r="S383" s="31">
        <f>+'[1]DEP-FINAL'!J380</f>
        <v>0</v>
      </c>
      <c r="T383" s="23" t="s">
        <v>45</v>
      </c>
      <c r="U383" s="31">
        <f>+'[1]DEP-FINAL'!I380</f>
        <v>0</v>
      </c>
      <c r="V383" s="30"/>
      <c r="W383" s="23" t="s">
        <v>45</v>
      </c>
      <c r="X383" s="31">
        <f>+'[1]DEP-FINAL'!K380+'[1]DEP-FINAL'!L380</f>
        <v>0</v>
      </c>
      <c r="Y383" s="23" t="s">
        <v>45</v>
      </c>
      <c r="Z383" s="31">
        <f t="shared" si="34"/>
        <v>0</v>
      </c>
      <c r="AA383" s="31"/>
      <c r="AB383" s="31">
        <v>0</v>
      </c>
      <c r="AC383" s="31">
        <v>0</v>
      </c>
      <c r="AD383" s="30"/>
      <c r="AE383" s="30">
        <f>+'[1]DEP-FINAL'!K380</f>
        <v>0</v>
      </c>
      <c r="AF383" s="30">
        <v>0</v>
      </c>
      <c r="AG383" s="30">
        <f t="shared" si="35"/>
        <v>270659</v>
      </c>
      <c r="AH383" s="30">
        <v>0</v>
      </c>
      <c r="AI383" s="30" t="str">
        <f>+'[1]DEP-FINAL'!G380</f>
        <v>SALDO A FAVOR DEL PRESTADOR</v>
      </c>
      <c r="AJ383" s="32"/>
      <c r="AK383" s="33"/>
    </row>
    <row r="384" spans="1:37" s="34" customFormat="1" x14ac:dyDescent="0.25">
      <c r="A384" s="23">
        <v>1</v>
      </c>
      <c r="B384" s="24" t="s">
        <v>44</v>
      </c>
      <c r="C384" s="23" t="str">
        <f>+'[1]DEP-FINAL'!A381</f>
        <v>SSCO0007191082</v>
      </c>
      <c r="D384" s="23">
        <f>+'[1]DEP-FINAL'!B381</f>
        <v>7191082</v>
      </c>
      <c r="E384" s="25">
        <f>+'[1]DEP-FINAL'!C381</f>
        <v>44712</v>
      </c>
      <c r="F384" s="26">
        <f>+IF('[1]DEP-FINAL'!D381&gt;1,'[1]DEP-FINAL'!D381," ")</f>
        <v>44712</v>
      </c>
      <c r="G384" s="27">
        <f>'[1]DEP-FINAL'!F381</f>
        <v>262751</v>
      </c>
      <c r="H384" s="28">
        <v>0</v>
      </c>
      <c r="I384" s="28">
        <f>+'[1]DEP-FINAL'!M381+'[1]DEP-FINAL'!N381</f>
        <v>0</v>
      </c>
      <c r="J384" s="28">
        <f>+'[1]DEP-FINAL'!R381</f>
        <v>0</v>
      </c>
      <c r="K384" s="29">
        <f>+'[1]DEP-FINAL'!P381+'[1]DEP-FINAL'!Q381</f>
        <v>0</v>
      </c>
      <c r="L384" s="28">
        <v>0</v>
      </c>
      <c r="M384" s="28">
        <v>0</v>
      </c>
      <c r="N384" s="28">
        <f t="shared" si="30"/>
        <v>0</v>
      </c>
      <c r="O384" s="28">
        <f t="shared" si="31"/>
        <v>262751</v>
      </c>
      <c r="P384" s="24">
        <f>IF('[1]DEP-FINAL'!H381&gt;1,0,'[1]DEP-FINAL'!B381)</f>
        <v>7191082</v>
      </c>
      <c r="Q384" s="30">
        <f t="shared" si="32"/>
        <v>262751</v>
      </c>
      <c r="R384" s="31">
        <f t="shared" si="33"/>
        <v>0</v>
      </c>
      <c r="S384" s="31">
        <f>+'[1]DEP-FINAL'!J381</f>
        <v>0</v>
      </c>
      <c r="T384" s="23" t="s">
        <v>45</v>
      </c>
      <c r="U384" s="31">
        <f>+'[1]DEP-FINAL'!I381</f>
        <v>0</v>
      </c>
      <c r="V384" s="30"/>
      <c r="W384" s="23" t="s">
        <v>45</v>
      </c>
      <c r="X384" s="31">
        <f>+'[1]DEP-FINAL'!K381+'[1]DEP-FINAL'!L381</f>
        <v>215000</v>
      </c>
      <c r="Y384" s="23" t="s">
        <v>45</v>
      </c>
      <c r="Z384" s="31">
        <f t="shared" si="34"/>
        <v>215000</v>
      </c>
      <c r="AA384" s="31"/>
      <c r="AB384" s="31">
        <v>0</v>
      </c>
      <c r="AC384" s="31">
        <v>0</v>
      </c>
      <c r="AD384" s="30"/>
      <c r="AE384" s="30">
        <f>+'[1]DEP-FINAL'!K381</f>
        <v>0</v>
      </c>
      <c r="AF384" s="30">
        <v>0</v>
      </c>
      <c r="AG384" s="30">
        <f t="shared" si="35"/>
        <v>47751</v>
      </c>
      <c r="AH384" s="30">
        <v>0</v>
      </c>
      <c r="AI384" s="30" t="str">
        <f>+'[1]DEP-FINAL'!G381</f>
        <v>GLOSA LEGALIZADA Y SALDO A FAVOR DEL PRESTADOR</v>
      </c>
      <c r="AJ384" s="32"/>
      <c r="AK384" s="33"/>
    </row>
    <row r="385" spans="1:37" s="34" customFormat="1" x14ac:dyDescent="0.25">
      <c r="A385" s="23">
        <v>1</v>
      </c>
      <c r="B385" s="24" t="s">
        <v>44</v>
      </c>
      <c r="C385" s="23" t="str">
        <f>+'[1]DEP-FINAL'!A382</f>
        <v>SSCO0007193511</v>
      </c>
      <c r="D385" s="23">
        <f>+'[1]DEP-FINAL'!B382</f>
        <v>7193511</v>
      </c>
      <c r="E385" s="25">
        <f>+'[1]DEP-FINAL'!C382</f>
        <v>44718</v>
      </c>
      <c r="F385" s="26">
        <f>+IF('[1]DEP-FINAL'!D382&gt;1,'[1]DEP-FINAL'!D382," ")</f>
        <v>44718</v>
      </c>
      <c r="G385" s="27">
        <f>'[1]DEP-FINAL'!F382</f>
        <v>3272038</v>
      </c>
      <c r="H385" s="28">
        <v>0</v>
      </c>
      <c r="I385" s="28">
        <f>+'[1]DEP-FINAL'!M382+'[1]DEP-FINAL'!N382</f>
        <v>0</v>
      </c>
      <c r="J385" s="28">
        <f>+'[1]DEP-FINAL'!R382</f>
        <v>3272038</v>
      </c>
      <c r="K385" s="29">
        <f>+'[1]DEP-FINAL'!P382+'[1]DEP-FINAL'!Q382</f>
        <v>0</v>
      </c>
      <c r="L385" s="28">
        <v>0</v>
      </c>
      <c r="M385" s="28">
        <v>0</v>
      </c>
      <c r="N385" s="28">
        <f t="shared" si="30"/>
        <v>3272038</v>
      </c>
      <c r="O385" s="28">
        <f t="shared" si="31"/>
        <v>0</v>
      </c>
      <c r="P385" s="24">
        <f>IF('[1]DEP-FINAL'!H382&gt;1,0,'[1]DEP-FINAL'!B382)</f>
        <v>7193511</v>
      </c>
      <c r="Q385" s="30">
        <f t="shared" si="32"/>
        <v>3272038</v>
      </c>
      <c r="R385" s="31">
        <f t="shared" si="33"/>
        <v>0</v>
      </c>
      <c r="S385" s="31">
        <f>+'[1]DEP-FINAL'!J382</f>
        <v>0</v>
      </c>
      <c r="T385" s="23" t="s">
        <v>45</v>
      </c>
      <c r="U385" s="31">
        <f>+'[1]DEP-FINAL'!I382</f>
        <v>0</v>
      </c>
      <c r="V385" s="30"/>
      <c r="W385" s="23" t="s">
        <v>45</v>
      </c>
      <c r="X385" s="31">
        <f>+'[1]DEP-FINAL'!K382+'[1]DEP-FINAL'!L382</f>
        <v>0</v>
      </c>
      <c r="Y385" s="23" t="s">
        <v>45</v>
      </c>
      <c r="Z385" s="31">
        <f t="shared" si="34"/>
        <v>0</v>
      </c>
      <c r="AA385" s="31"/>
      <c r="AB385" s="31">
        <v>0</v>
      </c>
      <c r="AC385" s="31">
        <v>0</v>
      </c>
      <c r="AD385" s="30"/>
      <c r="AE385" s="30">
        <f>+'[1]DEP-FINAL'!K382</f>
        <v>0</v>
      </c>
      <c r="AF385" s="30">
        <v>0</v>
      </c>
      <c r="AG385" s="30">
        <f t="shared" si="35"/>
        <v>0</v>
      </c>
      <c r="AH385" s="30">
        <v>0</v>
      </c>
      <c r="AI385" s="30" t="str">
        <f>+'[1]DEP-FINAL'!G382</f>
        <v>CANCELADA</v>
      </c>
      <c r="AJ385" s="32"/>
      <c r="AK385" s="33"/>
    </row>
    <row r="386" spans="1:37" s="34" customFormat="1" x14ac:dyDescent="0.25">
      <c r="A386" s="23">
        <v>1</v>
      </c>
      <c r="B386" s="24" t="s">
        <v>44</v>
      </c>
      <c r="C386" s="23" t="str">
        <f>+'[1]DEP-FINAL'!A383</f>
        <v>SSCO0007193270</v>
      </c>
      <c r="D386" s="23">
        <f>+'[1]DEP-FINAL'!B383</f>
        <v>7193270</v>
      </c>
      <c r="E386" s="25">
        <f>+'[1]DEP-FINAL'!C383</f>
        <v>44718</v>
      </c>
      <c r="F386" s="26">
        <f>+IF('[1]DEP-FINAL'!D383&gt;1,'[1]DEP-FINAL'!D383," ")</f>
        <v>44718</v>
      </c>
      <c r="G386" s="27">
        <f>'[1]DEP-FINAL'!F383</f>
        <v>3298387</v>
      </c>
      <c r="H386" s="28">
        <v>0</v>
      </c>
      <c r="I386" s="28">
        <f>+'[1]DEP-FINAL'!M383+'[1]DEP-FINAL'!N383</f>
        <v>0</v>
      </c>
      <c r="J386" s="28">
        <f>+'[1]DEP-FINAL'!R383</f>
        <v>3298387</v>
      </c>
      <c r="K386" s="29">
        <f>+'[1]DEP-FINAL'!P383+'[1]DEP-FINAL'!Q383</f>
        <v>0</v>
      </c>
      <c r="L386" s="28">
        <v>0</v>
      </c>
      <c r="M386" s="28">
        <v>0</v>
      </c>
      <c r="N386" s="28">
        <f t="shared" si="30"/>
        <v>3298387</v>
      </c>
      <c r="O386" s="28">
        <f t="shared" si="31"/>
        <v>0</v>
      </c>
      <c r="P386" s="24">
        <f>IF('[1]DEP-FINAL'!H383&gt;1,0,'[1]DEP-FINAL'!B383)</f>
        <v>7193270</v>
      </c>
      <c r="Q386" s="30">
        <f t="shared" si="32"/>
        <v>3298387</v>
      </c>
      <c r="R386" s="31">
        <f t="shared" si="33"/>
        <v>0</v>
      </c>
      <c r="S386" s="31">
        <f>+'[1]DEP-FINAL'!J383</f>
        <v>0</v>
      </c>
      <c r="T386" s="23" t="s">
        <v>45</v>
      </c>
      <c r="U386" s="31">
        <f>+'[1]DEP-FINAL'!I383</f>
        <v>0</v>
      </c>
      <c r="V386" s="30"/>
      <c r="W386" s="23" t="s">
        <v>45</v>
      </c>
      <c r="X386" s="31">
        <f>+'[1]DEP-FINAL'!K383+'[1]DEP-FINAL'!L383</f>
        <v>0</v>
      </c>
      <c r="Y386" s="23" t="s">
        <v>45</v>
      </c>
      <c r="Z386" s="31">
        <f t="shared" si="34"/>
        <v>0</v>
      </c>
      <c r="AA386" s="31"/>
      <c r="AB386" s="31">
        <v>0</v>
      </c>
      <c r="AC386" s="31">
        <v>0</v>
      </c>
      <c r="AD386" s="30"/>
      <c r="AE386" s="30">
        <f>+'[1]DEP-FINAL'!K383</f>
        <v>0</v>
      </c>
      <c r="AF386" s="30">
        <v>0</v>
      </c>
      <c r="AG386" s="30">
        <f t="shared" si="35"/>
        <v>0</v>
      </c>
      <c r="AH386" s="30">
        <v>0</v>
      </c>
      <c r="AI386" s="30" t="str">
        <f>+'[1]DEP-FINAL'!G383</f>
        <v>CANCELADA</v>
      </c>
      <c r="AJ386" s="32"/>
      <c r="AK386" s="33"/>
    </row>
    <row r="387" spans="1:37" s="34" customFormat="1" x14ac:dyDescent="0.25">
      <c r="A387" s="23">
        <v>1</v>
      </c>
      <c r="B387" s="24" t="s">
        <v>44</v>
      </c>
      <c r="C387" s="23" t="str">
        <f>+'[1]DEP-FINAL'!A384</f>
        <v>SSCO0007199523</v>
      </c>
      <c r="D387" s="23">
        <f>+'[1]DEP-FINAL'!B384</f>
        <v>7199523</v>
      </c>
      <c r="E387" s="25">
        <f>+'[1]DEP-FINAL'!C384</f>
        <v>44733</v>
      </c>
      <c r="F387" s="26">
        <f>+IF('[1]DEP-FINAL'!D384&gt;1,'[1]DEP-FINAL'!D384," ")</f>
        <v>44733</v>
      </c>
      <c r="G387" s="27">
        <f>'[1]DEP-FINAL'!F384</f>
        <v>97569</v>
      </c>
      <c r="H387" s="28">
        <v>0</v>
      </c>
      <c r="I387" s="28">
        <f>+'[1]DEP-FINAL'!M384+'[1]DEP-FINAL'!N384</f>
        <v>0</v>
      </c>
      <c r="J387" s="28">
        <f>+'[1]DEP-FINAL'!R384</f>
        <v>0</v>
      </c>
      <c r="K387" s="29">
        <f>+'[1]DEP-FINAL'!P384+'[1]DEP-FINAL'!Q384</f>
        <v>97569</v>
      </c>
      <c r="L387" s="28">
        <v>0</v>
      </c>
      <c r="M387" s="28">
        <v>0</v>
      </c>
      <c r="N387" s="28">
        <f t="shared" si="30"/>
        <v>97569</v>
      </c>
      <c r="O387" s="28">
        <f t="shared" si="31"/>
        <v>0</v>
      </c>
      <c r="P387" s="24">
        <f>IF('[1]DEP-FINAL'!H384&gt;1,0,'[1]DEP-FINAL'!B384)</f>
        <v>7199523</v>
      </c>
      <c r="Q387" s="30">
        <f t="shared" si="32"/>
        <v>97569</v>
      </c>
      <c r="R387" s="31">
        <f t="shared" si="33"/>
        <v>0</v>
      </c>
      <c r="S387" s="31">
        <f>+'[1]DEP-FINAL'!J384</f>
        <v>0</v>
      </c>
      <c r="T387" s="23" t="s">
        <v>45</v>
      </c>
      <c r="U387" s="31">
        <f>+'[1]DEP-FINAL'!I384</f>
        <v>0</v>
      </c>
      <c r="V387" s="30"/>
      <c r="W387" s="23" t="s">
        <v>45</v>
      </c>
      <c r="X387" s="31">
        <f>+'[1]DEP-FINAL'!K384+'[1]DEP-FINAL'!L384</f>
        <v>0</v>
      </c>
      <c r="Y387" s="23" t="s">
        <v>45</v>
      </c>
      <c r="Z387" s="31">
        <f t="shared" si="34"/>
        <v>0</v>
      </c>
      <c r="AA387" s="31"/>
      <c r="AB387" s="31">
        <v>0</v>
      </c>
      <c r="AC387" s="31">
        <v>0</v>
      </c>
      <c r="AD387" s="30"/>
      <c r="AE387" s="30">
        <f>+'[1]DEP-FINAL'!K384</f>
        <v>0</v>
      </c>
      <c r="AF387" s="30">
        <v>0</v>
      </c>
      <c r="AG387" s="30">
        <f t="shared" si="35"/>
        <v>0</v>
      </c>
      <c r="AH387" s="30">
        <v>0</v>
      </c>
      <c r="AI387" s="30" t="str">
        <f>+'[1]DEP-FINAL'!G384</f>
        <v>CANCELADA</v>
      </c>
      <c r="AJ387" s="32"/>
      <c r="AK387" s="33"/>
    </row>
    <row r="388" spans="1:37" s="34" customFormat="1" x14ac:dyDescent="0.25">
      <c r="A388" s="23">
        <v>1</v>
      </c>
      <c r="B388" s="24" t="s">
        <v>44</v>
      </c>
      <c r="C388" s="23" t="str">
        <f>+'[1]DEP-FINAL'!A385</f>
        <v>SSCO0007199521</v>
      </c>
      <c r="D388" s="23">
        <f>+'[1]DEP-FINAL'!B385</f>
        <v>7199521</v>
      </c>
      <c r="E388" s="25">
        <f>+'[1]DEP-FINAL'!C385</f>
        <v>44733</v>
      </c>
      <c r="F388" s="26">
        <f>+IF('[1]DEP-FINAL'!D385&gt;1,'[1]DEP-FINAL'!D385," ")</f>
        <v>44733</v>
      </c>
      <c r="G388" s="27">
        <f>'[1]DEP-FINAL'!F385</f>
        <v>474014</v>
      </c>
      <c r="H388" s="28">
        <v>0</v>
      </c>
      <c r="I388" s="28">
        <f>+'[1]DEP-FINAL'!M385+'[1]DEP-FINAL'!N385</f>
        <v>0</v>
      </c>
      <c r="J388" s="28">
        <f>+'[1]DEP-FINAL'!R385</f>
        <v>0</v>
      </c>
      <c r="K388" s="29">
        <f>+'[1]DEP-FINAL'!P385+'[1]DEP-FINAL'!Q385</f>
        <v>0</v>
      </c>
      <c r="L388" s="28">
        <v>0</v>
      </c>
      <c r="M388" s="28">
        <v>0</v>
      </c>
      <c r="N388" s="28">
        <f t="shared" si="30"/>
        <v>0</v>
      </c>
      <c r="O388" s="28">
        <f t="shared" si="31"/>
        <v>474014</v>
      </c>
      <c r="P388" s="24">
        <f>IF('[1]DEP-FINAL'!H385&gt;1,0,'[1]DEP-FINAL'!B385)</f>
        <v>7199521</v>
      </c>
      <c r="Q388" s="30">
        <f t="shared" si="32"/>
        <v>474014</v>
      </c>
      <c r="R388" s="31">
        <f t="shared" si="33"/>
        <v>0</v>
      </c>
      <c r="S388" s="31">
        <f>+'[1]DEP-FINAL'!J385</f>
        <v>0</v>
      </c>
      <c r="T388" s="23" t="s">
        <v>45</v>
      </c>
      <c r="U388" s="31">
        <f>+'[1]DEP-FINAL'!I385</f>
        <v>0</v>
      </c>
      <c r="V388" s="30"/>
      <c r="W388" s="23" t="s">
        <v>45</v>
      </c>
      <c r="X388" s="31">
        <f>+'[1]DEP-FINAL'!K385+'[1]DEP-FINAL'!L385</f>
        <v>0</v>
      </c>
      <c r="Y388" s="23" t="s">
        <v>45</v>
      </c>
      <c r="Z388" s="31">
        <f t="shared" si="34"/>
        <v>0</v>
      </c>
      <c r="AA388" s="31"/>
      <c r="AB388" s="31">
        <v>0</v>
      </c>
      <c r="AC388" s="31">
        <v>0</v>
      </c>
      <c r="AD388" s="30"/>
      <c r="AE388" s="30">
        <f>+'[1]DEP-FINAL'!K385</f>
        <v>0</v>
      </c>
      <c r="AF388" s="30">
        <v>0</v>
      </c>
      <c r="AG388" s="30">
        <f t="shared" si="35"/>
        <v>474014</v>
      </c>
      <c r="AH388" s="30">
        <v>0</v>
      </c>
      <c r="AI388" s="30" t="str">
        <f>+'[1]DEP-FINAL'!G385</f>
        <v>SALDO A FAVOR DEL PRESTADOR</v>
      </c>
      <c r="AJ388" s="32"/>
      <c r="AK388" s="33"/>
    </row>
    <row r="389" spans="1:37" s="34" customFormat="1" x14ac:dyDescent="0.25">
      <c r="A389" s="23">
        <v>1</v>
      </c>
      <c r="B389" s="24" t="s">
        <v>44</v>
      </c>
      <c r="C389" s="23" t="str">
        <f>+'[1]DEP-FINAL'!A386</f>
        <v>SSCO0007200801</v>
      </c>
      <c r="D389" s="23">
        <f>+'[1]DEP-FINAL'!B386</f>
        <v>7200801</v>
      </c>
      <c r="E389" s="25">
        <f>+'[1]DEP-FINAL'!C386</f>
        <v>44735</v>
      </c>
      <c r="F389" s="26">
        <f>+IF('[1]DEP-FINAL'!D386&gt;1,'[1]DEP-FINAL'!D386," ")</f>
        <v>44735</v>
      </c>
      <c r="G389" s="27">
        <f>'[1]DEP-FINAL'!F386</f>
        <v>503700</v>
      </c>
      <c r="H389" s="28">
        <v>0</v>
      </c>
      <c r="I389" s="28">
        <f>+'[1]DEP-FINAL'!M386+'[1]DEP-FINAL'!N386</f>
        <v>0</v>
      </c>
      <c r="J389" s="28">
        <f>+'[1]DEP-FINAL'!R386</f>
        <v>503700</v>
      </c>
      <c r="K389" s="29">
        <f>+'[1]DEP-FINAL'!P386+'[1]DEP-FINAL'!Q386</f>
        <v>0</v>
      </c>
      <c r="L389" s="28">
        <v>0</v>
      </c>
      <c r="M389" s="28">
        <v>0</v>
      </c>
      <c r="N389" s="28">
        <f t="shared" si="30"/>
        <v>503700</v>
      </c>
      <c r="O389" s="28">
        <f t="shared" si="31"/>
        <v>0</v>
      </c>
      <c r="P389" s="24">
        <f>IF('[1]DEP-FINAL'!H386&gt;1,0,'[1]DEP-FINAL'!B386)</f>
        <v>7200801</v>
      </c>
      <c r="Q389" s="30">
        <f t="shared" si="32"/>
        <v>503700</v>
      </c>
      <c r="R389" s="31">
        <f t="shared" si="33"/>
        <v>0</v>
      </c>
      <c r="S389" s="31">
        <f>+'[1]DEP-FINAL'!J386</f>
        <v>0</v>
      </c>
      <c r="T389" s="23" t="s">
        <v>45</v>
      </c>
      <c r="U389" s="31">
        <f>+'[1]DEP-FINAL'!I386</f>
        <v>0</v>
      </c>
      <c r="V389" s="30"/>
      <c r="W389" s="23" t="s">
        <v>45</v>
      </c>
      <c r="X389" s="31">
        <f>+'[1]DEP-FINAL'!K386+'[1]DEP-FINAL'!L386</f>
        <v>0</v>
      </c>
      <c r="Y389" s="23" t="s">
        <v>45</v>
      </c>
      <c r="Z389" s="31">
        <f t="shared" si="34"/>
        <v>0</v>
      </c>
      <c r="AA389" s="31"/>
      <c r="AB389" s="31">
        <v>0</v>
      </c>
      <c r="AC389" s="31">
        <v>0</v>
      </c>
      <c r="AD389" s="30"/>
      <c r="AE389" s="30">
        <f>+'[1]DEP-FINAL'!K386</f>
        <v>0</v>
      </c>
      <c r="AF389" s="30">
        <v>0</v>
      </c>
      <c r="AG389" s="30">
        <f t="shared" si="35"/>
        <v>0</v>
      </c>
      <c r="AH389" s="30">
        <v>0</v>
      </c>
      <c r="AI389" s="30" t="str">
        <f>+'[1]DEP-FINAL'!G386</f>
        <v>CANCELADA</v>
      </c>
      <c r="AJ389" s="32"/>
      <c r="AK389" s="33"/>
    </row>
    <row r="390" spans="1:37" s="34" customFormat="1" x14ac:dyDescent="0.25">
      <c r="A390" s="23">
        <v>1</v>
      </c>
      <c r="B390" s="24" t="s">
        <v>44</v>
      </c>
      <c r="C390" s="23" t="str">
        <f>+'[1]DEP-FINAL'!A387</f>
        <v>SSCO0007202568</v>
      </c>
      <c r="D390" s="23">
        <f>+'[1]DEP-FINAL'!B387</f>
        <v>7202568</v>
      </c>
      <c r="E390" s="25">
        <f>+'[1]DEP-FINAL'!C387</f>
        <v>44740</v>
      </c>
      <c r="F390" s="26">
        <f>+IF('[1]DEP-FINAL'!D387&gt;1,'[1]DEP-FINAL'!D387," ")</f>
        <v>44740</v>
      </c>
      <c r="G390" s="27">
        <f>'[1]DEP-FINAL'!F387</f>
        <v>5366298</v>
      </c>
      <c r="H390" s="28">
        <v>0</v>
      </c>
      <c r="I390" s="28">
        <f>+'[1]DEP-FINAL'!M387+'[1]DEP-FINAL'!N387</f>
        <v>0</v>
      </c>
      <c r="J390" s="28">
        <f>+'[1]DEP-FINAL'!R387</f>
        <v>0</v>
      </c>
      <c r="K390" s="29">
        <f>+'[1]DEP-FINAL'!P387+'[1]DEP-FINAL'!Q387</f>
        <v>0</v>
      </c>
      <c r="L390" s="28">
        <v>0</v>
      </c>
      <c r="M390" s="28">
        <v>0</v>
      </c>
      <c r="N390" s="28">
        <f t="shared" si="30"/>
        <v>0</v>
      </c>
      <c r="O390" s="28">
        <f t="shared" si="31"/>
        <v>5366298</v>
      </c>
      <c r="P390" s="24">
        <f>IF('[1]DEP-FINAL'!H387&gt;1,0,'[1]DEP-FINAL'!B387)</f>
        <v>7202568</v>
      </c>
      <c r="Q390" s="30">
        <f t="shared" si="32"/>
        <v>5366298</v>
      </c>
      <c r="R390" s="31">
        <f t="shared" si="33"/>
        <v>0</v>
      </c>
      <c r="S390" s="31">
        <f>+'[1]DEP-FINAL'!J387</f>
        <v>0</v>
      </c>
      <c r="T390" s="23" t="s">
        <v>45</v>
      </c>
      <c r="U390" s="31">
        <f>+'[1]DEP-FINAL'!I387</f>
        <v>0</v>
      </c>
      <c r="V390" s="30"/>
      <c r="W390" s="23" t="s">
        <v>45</v>
      </c>
      <c r="X390" s="31">
        <f>+'[1]DEP-FINAL'!K387+'[1]DEP-FINAL'!L387</f>
        <v>51400</v>
      </c>
      <c r="Y390" s="23" t="s">
        <v>45</v>
      </c>
      <c r="Z390" s="31">
        <f t="shared" si="34"/>
        <v>51400</v>
      </c>
      <c r="AA390" s="31"/>
      <c r="AB390" s="31">
        <v>0</v>
      </c>
      <c r="AC390" s="31">
        <v>0</v>
      </c>
      <c r="AD390" s="30"/>
      <c r="AE390" s="30">
        <f>+'[1]DEP-FINAL'!K387</f>
        <v>0</v>
      </c>
      <c r="AF390" s="30">
        <v>0</v>
      </c>
      <c r="AG390" s="30">
        <f t="shared" si="35"/>
        <v>5314898</v>
      </c>
      <c r="AH390" s="30">
        <v>0</v>
      </c>
      <c r="AI390" s="30" t="str">
        <f>+'[1]DEP-FINAL'!G387</f>
        <v>GLOSA LEGALIZADA Y SALDO A FAVOR DEL PRESTADOR</v>
      </c>
      <c r="AJ390" s="32"/>
      <c r="AK390" s="33"/>
    </row>
    <row r="391" spans="1:37" s="34" customFormat="1" x14ac:dyDescent="0.25">
      <c r="A391" s="23">
        <v>1</v>
      </c>
      <c r="B391" s="24" t="s">
        <v>44</v>
      </c>
      <c r="C391" s="23" t="str">
        <f>+'[1]DEP-FINAL'!A388</f>
        <v>SSCO0007202670</v>
      </c>
      <c r="D391" s="23">
        <f>+'[1]DEP-FINAL'!B388</f>
        <v>7202670</v>
      </c>
      <c r="E391" s="25">
        <f>+'[1]DEP-FINAL'!C388</f>
        <v>44740</v>
      </c>
      <c r="F391" s="26">
        <f>+IF('[1]DEP-FINAL'!D388&gt;1,'[1]DEP-FINAL'!D388," ")</f>
        <v>44740</v>
      </c>
      <c r="G391" s="27">
        <f>'[1]DEP-FINAL'!F388</f>
        <v>204051</v>
      </c>
      <c r="H391" s="28">
        <v>0</v>
      </c>
      <c r="I391" s="28">
        <f>+'[1]DEP-FINAL'!M388+'[1]DEP-FINAL'!N388</f>
        <v>0</v>
      </c>
      <c r="J391" s="28">
        <f>+'[1]DEP-FINAL'!R388</f>
        <v>0</v>
      </c>
      <c r="K391" s="29">
        <f>+'[1]DEP-FINAL'!P388+'[1]DEP-FINAL'!Q388</f>
        <v>0</v>
      </c>
      <c r="L391" s="28">
        <v>0</v>
      </c>
      <c r="M391" s="28">
        <v>0</v>
      </c>
      <c r="N391" s="28">
        <f t="shared" si="30"/>
        <v>0</v>
      </c>
      <c r="O391" s="28">
        <f t="shared" si="31"/>
        <v>204051</v>
      </c>
      <c r="P391" s="24">
        <f>IF('[1]DEP-FINAL'!H388&gt;1,0,'[1]DEP-FINAL'!B388)</f>
        <v>7202670</v>
      </c>
      <c r="Q391" s="30">
        <f t="shared" si="32"/>
        <v>204051</v>
      </c>
      <c r="R391" s="31">
        <f t="shared" si="33"/>
        <v>0</v>
      </c>
      <c r="S391" s="31">
        <f>+'[1]DEP-FINAL'!J388</f>
        <v>0</v>
      </c>
      <c r="T391" s="23" t="s">
        <v>45</v>
      </c>
      <c r="U391" s="31">
        <f>+'[1]DEP-FINAL'!I388</f>
        <v>0</v>
      </c>
      <c r="V391" s="30"/>
      <c r="W391" s="23" t="s">
        <v>45</v>
      </c>
      <c r="X391" s="31">
        <f>+'[1]DEP-FINAL'!K388+'[1]DEP-FINAL'!L388</f>
        <v>204051</v>
      </c>
      <c r="Y391" s="23" t="s">
        <v>45</v>
      </c>
      <c r="Z391" s="31">
        <f t="shared" si="34"/>
        <v>204051</v>
      </c>
      <c r="AA391" s="31"/>
      <c r="AB391" s="31">
        <v>0</v>
      </c>
      <c r="AC391" s="31">
        <v>0</v>
      </c>
      <c r="AD391" s="30"/>
      <c r="AE391" s="30">
        <f>+'[1]DEP-FINAL'!K388</f>
        <v>0</v>
      </c>
      <c r="AF391" s="30">
        <v>0</v>
      </c>
      <c r="AG391" s="30">
        <f t="shared" si="35"/>
        <v>0</v>
      </c>
      <c r="AH391" s="30">
        <v>0</v>
      </c>
      <c r="AI391" s="30" t="str">
        <f>+'[1]DEP-FINAL'!G388</f>
        <v>GLOSA LEGALIZADA</v>
      </c>
      <c r="AJ391" s="32"/>
      <c r="AK391" s="33"/>
    </row>
    <row r="392" spans="1:37" s="34" customFormat="1" x14ac:dyDescent="0.25">
      <c r="A392" s="23">
        <v>1</v>
      </c>
      <c r="B392" s="24" t="s">
        <v>44</v>
      </c>
      <c r="C392" s="23" t="str">
        <f>+'[1]DEP-FINAL'!A389</f>
        <v>SSCO0007212452</v>
      </c>
      <c r="D392" s="23">
        <f>+'[1]DEP-FINAL'!B389</f>
        <v>7212452</v>
      </c>
      <c r="E392" s="25">
        <f>+'[1]DEP-FINAL'!C389</f>
        <v>44765</v>
      </c>
      <c r="F392" s="26">
        <f>+IF('[1]DEP-FINAL'!D389&gt;1,'[1]DEP-FINAL'!D389," ")</f>
        <v>44765</v>
      </c>
      <c r="G392" s="27">
        <f>'[1]DEP-FINAL'!F389</f>
        <v>1005343</v>
      </c>
      <c r="H392" s="28">
        <v>0</v>
      </c>
      <c r="I392" s="28">
        <f>+'[1]DEP-FINAL'!M389+'[1]DEP-FINAL'!N389</f>
        <v>0</v>
      </c>
      <c r="J392" s="28">
        <f>+'[1]DEP-FINAL'!R389</f>
        <v>1005343</v>
      </c>
      <c r="K392" s="29">
        <f>+'[1]DEP-FINAL'!P389+'[1]DEP-FINAL'!Q389</f>
        <v>0</v>
      </c>
      <c r="L392" s="28">
        <v>0</v>
      </c>
      <c r="M392" s="28">
        <v>0</v>
      </c>
      <c r="N392" s="28">
        <f t="shared" si="30"/>
        <v>1005343</v>
      </c>
      <c r="O392" s="28">
        <f t="shared" si="31"/>
        <v>0</v>
      </c>
      <c r="P392" s="24">
        <f>IF('[1]DEP-FINAL'!H389&gt;1,0,'[1]DEP-FINAL'!B389)</f>
        <v>7212452</v>
      </c>
      <c r="Q392" s="30">
        <f t="shared" si="32"/>
        <v>1005343</v>
      </c>
      <c r="R392" s="31">
        <f t="shared" si="33"/>
        <v>0</v>
      </c>
      <c r="S392" s="31">
        <f>+'[1]DEP-FINAL'!J389</f>
        <v>0</v>
      </c>
      <c r="T392" s="23" t="s">
        <v>45</v>
      </c>
      <c r="U392" s="31">
        <f>+'[1]DEP-FINAL'!I389</f>
        <v>0</v>
      </c>
      <c r="V392" s="30"/>
      <c r="W392" s="23" t="s">
        <v>45</v>
      </c>
      <c r="X392" s="31">
        <f>+'[1]DEP-FINAL'!K389+'[1]DEP-FINAL'!L389</f>
        <v>0</v>
      </c>
      <c r="Y392" s="23" t="s">
        <v>45</v>
      </c>
      <c r="Z392" s="31">
        <f t="shared" si="34"/>
        <v>0</v>
      </c>
      <c r="AA392" s="31"/>
      <c r="AB392" s="31">
        <v>0</v>
      </c>
      <c r="AC392" s="31">
        <v>0</v>
      </c>
      <c r="AD392" s="30"/>
      <c r="AE392" s="30">
        <f>+'[1]DEP-FINAL'!K389</f>
        <v>0</v>
      </c>
      <c r="AF392" s="30">
        <v>0</v>
      </c>
      <c r="AG392" s="30">
        <f t="shared" si="35"/>
        <v>0</v>
      </c>
      <c r="AH392" s="30">
        <v>0</v>
      </c>
      <c r="AI392" s="30" t="str">
        <f>+'[1]DEP-FINAL'!G389</f>
        <v>CANCELADA</v>
      </c>
      <c r="AJ392" s="32"/>
      <c r="AK392" s="33"/>
    </row>
    <row r="393" spans="1:37" s="34" customFormat="1" x14ac:dyDescent="0.25">
      <c r="A393" s="23">
        <v>1</v>
      </c>
      <c r="B393" s="24" t="s">
        <v>44</v>
      </c>
      <c r="C393" s="23" t="str">
        <f>+'[1]DEP-FINAL'!A390</f>
        <v>SSCO0007213407</v>
      </c>
      <c r="D393" s="23">
        <f>+'[1]DEP-FINAL'!B390</f>
        <v>7213407</v>
      </c>
      <c r="E393" s="25">
        <f>+'[1]DEP-FINAL'!C390</f>
        <v>44768</v>
      </c>
      <c r="F393" s="26">
        <f>+IF('[1]DEP-FINAL'!D390&gt;1,'[1]DEP-FINAL'!D390," ")</f>
        <v>44768</v>
      </c>
      <c r="G393" s="27">
        <f>'[1]DEP-FINAL'!F390</f>
        <v>1716967</v>
      </c>
      <c r="H393" s="28">
        <v>0</v>
      </c>
      <c r="I393" s="28">
        <f>+'[1]DEP-FINAL'!M390+'[1]DEP-FINAL'!N390</f>
        <v>0</v>
      </c>
      <c r="J393" s="28">
        <f>+'[1]DEP-FINAL'!R390</f>
        <v>1716967</v>
      </c>
      <c r="K393" s="29">
        <f>+'[1]DEP-FINAL'!P390+'[1]DEP-FINAL'!Q390</f>
        <v>0</v>
      </c>
      <c r="L393" s="28">
        <v>0</v>
      </c>
      <c r="M393" s="28">
        <v>0</v>
      </c>
      <c r="N393" s="28">
        <f t="shared" si="30"/>
        <v>1716967</v>
      </c>
      <c r="O393" s="28">
        <f t="shared" si="31"/>
        <v>0</v>
      </c>
      <c r="P393" s="24">
        <f>IF('[1]DEP-FINAL'!H390&gt;1,0,'[1]DEP-FINAL'!B390)</f>
        <v>7213407</v>
      </c>
      <c r="Q393" s="30">
        <f t="shared" si="32"/>
        <v>1716967</v>
      </c>
      <c r="R393" s="31">
        <f t="shared" si="33"/>
        <v>0</v>
      </c>
      <c r="S393" s="31">
        <f>+'[1]DEP-FINAL'!J390</f>
        <v>0</v>
      </c>
      <c r="T393" s="23" t="s">
        <v>45</v>
      </c>
      <c r="U393" s="31">
        <f>+'[1]DEP-FINAL'!I390</f>
        <v>0</v>
      </c>
      <c r="V393" s="30"/>
      <c r="W393" s="23" t="s">
        <v>45</v>
      </c>
      <c r="X393" s="31">
        <f>+'[1]DEP-FINAL'!K390+'[1]DEP-FINAL'!L390</f>
        <v>0</v>
      </c>
      <c r="Y393" s="23" t="s">
        <v>45</v>
      </c>
      <c r="Z393" s="31">
        <f t="shared" si="34"/>
        <v>0</v>
      </c>
      <c r="AA393" s="31"/>
      <c r="AB393" s="31">
        <v>0</v>
      </c>
      <c r="AC393" s="31">
        <v>0</v>
      </c>
      <c r="AD393" s="30"/>
      <c r="AE393" s="30">
        <f>+'[1]DEP-FINAL'!K390</f>
        <v>0</v>
      </c>
      <c r="AF393" s="30">
        <v>0</v>
      </c>
      <c r="AG393" s="30">
        <f t="shared" si="35"/>
        <v>0</v>
      </c>
      <c r="AH393" s="30">
        <v>0</v>
      </c>
      <c r="AI393" s="30" t="str">
        <f>+'[1]DEP-FINAL'!G390</f>
        <v>CANCELADA</v>
      </c>
      <c r="AJ393" s="32"/>
      <c r="AK393" s="33"/>
    </row>
    <row r="394" spans="1:37" s="34" customFormat="1" x14ac:dyDescent="0.25">
      <c r="A394" s="23">
        <v>1</v>
      </c>
      <c r="B394" s="24" t="s">
        <v>44</v>
      </c>
      <c r="C394" s="23" t="str">
        <f>+'[1]DEP-FINAL'!A391</f>
        <v>SSCO0007215710</v>
      </c>
      <c r="D394" s="23">
        <f>+'[1]DEP-FINAL'!B391</f>
        <v>7215710</v>
      </c>
      <c r="E394" s="25">
        <f>+'[1]DEP-FINAL'!C391</f>
        <v>44773</v>
      </c>
      <c r="F394" s="26">
        <f>+IF('[1]DEP-FINAL'!D391&gt;1,'[1]DEP-FINAL'!D391," ")</f>
        <v>44773</v>
      </c>
      <c r="G394" s="27">
        <f>'[1]DEP-FINAL'!F391</f>
        <v>1435722</v>
      </c>
      <c r="H394" s="28">
        <v>0</v>
      </c>
      <c r="I394" s="28">
        <f>+'[1]DEP-FINAL'!M391+'[1]DEP-FINAL'!N391</f>
        <v>0</v>
      </c>
      <c r="J394" s="28">
        <f>+'[1]DEP-FINAL'!R391</f>
        <v>1435722</v>
      </c>
      <c r="K394" s="29">
        <f>+'[1]DEP-FINAL'!P391+'[1]DEP-FINAL'!Q391</f>
        <v>0</v>
      </c>
      <c r="L394" s="28">
        <v>0</v>
      </c>
      <c r="M394" s="28">
        <v>0</v>
      </c>
      <c r="N394" s="28">
        <f t="shared" ref="N394:N457" si="36">+SUM(J394:M394)</f>
        <v>1435722</v>
      </c>
      <c r="O394" s="28">
        <f t="shared" ref="O394:O457" si="37">+G394-I394-N394</f>
        <v>0</v>
      </c>
      <c r="P394" s="24">
        <f>IF('[1]DEP-FINAL'!H391&gt;1,0,'[1]DEP-FINAL'!B391)</f>
        <v>7215710</v>
      </c>
      <c r="Q394" s="30">
        <f t="shared" ref="Q394:Q457" si="38">+IF(P394&gt;0,G394,0)</f>
        <v>1435722</v>
      </c>
      <c r="R394" s="31">
        <f t="shared" ref="R394:R457" si="39">IF(P394=0,G394,0)</f>
        <v>0</v>
      </c>
      <c r="S394" s="31">
        <f>+'[1]DEP-FINAL'!J391</f>
        <v>0</v>
      </c>
      <c r="T394" s="23" t="s">
        <v>45</v>
      </c>
      <c r="U394" s="31">
        <f>+'[1]DEP-FINAL'!I391</f>
        <v>0</v>
      </c>
      <c r="V394" s="30"/>
      <c r="W394" s="23" t="s">
        <v>45</v>
      </c>
      <c r="X394" s="31">
        <f>+'[1]DEP-FINAL'!K391+'[1]DEP-FINAL'!L391</f>
        <v>0</v>
      </c>
      <c r="Y394" s="23" t="s">
        <v>45</v>
      </c>
      <c r="Z394" s="31">
        <f t="shared" ref="Z394:Z457" si="40">+X394-AE394+IF(X394-AE394&lt;-1,-X394+AE394,0)</f>
        <v>0</v>
      </c>
      <c r="AA394" s="31"/>
      <c r="AB394" s="31">
        <v>0</v>
      </c>
      <c r="AC394" s="31">
        <v>0</v>
      </c>
      <c r="AD394" s="30"/>
      <c r="AE394" s="30">
        <f>+'[1]DEP-FINAL'!K391</f>
        <v>0</v>
      </c>
      <c r="AF394" s="30">
        <v>0</v>
      </c>
      <c r="AG394" s="30">
        <f t="shared" ref="AG394:AG457" si="41">+G394-I394-N394-R394-Z394-AC394-AE394-S394-U394</f>
        <v>0</v>
      </c>
      <c r="AH394" s="30">
        <v>0</v>
      </c>
      <c r="AI394" s="30" t="str">
        <f>+'[1]DEP-FINAL'!G391</f>
        <v>CANCELADA</v>
      </c>
      <c r="AJ394" s="32"/>
      <c r="AK394" s="33"/>
    </row>
    <row r="395" spans="1:37" s="34" customFormat="1" x14ac:dyDescent="0.25">
      <c r="A395" s="23">
        <v>1</v>
      </c>
      <c r="B395" s="24" t="s">
        <v>44</v>
      </c>
      <c r="C395" s="23" t="str">
        <f>+'[1]DEP-FINAL'!A392</f>
        <v>SSCO0007216671</v>
      </c>
      <c r="D395" s="23">
        <f>+'[1]DEP-FINAL'!B392</f>
        <v>7216671</v>
      </c>
      <c r="E395" s="25">
        <f>+'[1]DEP-FINAL'!C392</f>
        <v>44776</v>
      </c>
      <c r="F395" s="26">
        <f>+IF('[1]DEP-FINAL'!D392&gt;1,'[1]DEP-FINAL'!D392," ")</f>
        <v>44776</v>
      </c>
      <c r="G395" s="27">
        <f>'[1]DEP-FINAL'!F392</f>
        <v>1681394</v>
      </c>
      <c r="H395" s="28">
        <v>0</v>
      </c>
      <c r="I395" s="28">
        <f>+'[1]DEP-FINAL'!M392+'[1]DEP-FINAL'!N392</f>
        <v>0</v>
      </c>
      <c r="J395" s="28">
        <f>+'[1]DEP-FINAL'!R392</f>
        <v>1681394</v>
      </c>
      <c r="K395" s="29">
        <f>+'[1]DEP-FINAL'!P392+'[1]DEP-FINAL'!Q392</f>
        <v>0</v>
      </c>
      <c r="L395" s="28">
        <v>0</v>
      </c>
      <c r="M395" s="28">
        <v>0</v>
      </c>
      <c r="N395" s="28">
        <f t="shared" si="36"/>
        <v>1681394</v>
      </c>
      <c r="O395" s="28">
        <f t="shared" si="37"/>
        <v>0</v>
      </c>
      <c r="P395" s="24">
        <f>IF('[1]DEP-FINAL'!H392&gt;1,0,'[1]DEP-FINAL'!B392)</f>
        <v>7216671</v>
      </c>
      <c r="Q395" s="30">
        <f t="shared" si="38"/>
        <v>1681394</v>
      </c>
      <c r="R395" s="31">
        <f t="shared" si="39"/>
        <v>0</v>
      </c>
      <c r="S395" s="31">
        <f>+'[1]DEP-FINAL'!J392</f>
        <v>0</v>
      </c>
      <c r="T395" s="23" t="s">
        <v>45</v>
      </c>
      <c r="U395" s="31">
        <f>+'[1]DEP-FINAL'!I392</f>
        <v>0</v>
      </c>
      <c r="V395" s="30"/>
      <c r="W395" s="23" t="s">
        <v>45</v>
      </c>
      <c r="X395" s="31">
        <f>+'[1]DEP-FINAL'!K392+'[1]DEP-FINAL'!L392</f>
        <v>0</v>
      </c>
      <c r="Y395" s="23" t="s">
        <v>45</v>
      </c>
      <c r="Z395" s="31">
        <f t="shared" si="40"/>
        <v>0</v>
      </c>
      <c r="AA395" s="31"/>
      <c r="AB395" s="31">
        <v>0</v>
      </c>
      <c r="AC395" s="31">
        <v>0</v>
      </c>
      <c r="AD395" s="30"/>
      <c r="AE395" s="30">
        <f>+'[1]DEP-FINAL'!K392</f>
        <v>0</v>
      </c>
      <c r="AF395" s="30">
        <v>0</v>
      </c>
      <c r="AG395" s="30">
        <f t="shared" si="41"/>
        <v>0</v>
      </c>
      <c r="AH395" s="30">
        <v>0</v>
      </c>
      <c r="AI395" s="30" t="str">
        <f>+'[1]DEP-FINAL'!G392</f>
        <v>CANCELADA</v>
      </c>
      <c r="AJ395" s="32"/>
      <c r="AK395" s="33"/>
    </row>
    <row r="396" spans="1:37" s="34" customFormat="1" x14ac:dyDescent="0.25">
      <c r="A396" s="23">
        <v>1</v>
      </c>
      <c r="B396" s="24" t="s">
        <v>44</v>
      </c>
      <c r="C396" s="23" t="str">
        <f>+'[1]DEP-FINAL'!A393</f>
        <v>SSCO0007217460</v>
      </c>
      <c r="D396" s="23">
        <f>+'[1]DEP-FINAL'!B393</f>
        <v>7217460</v>
      </c>
      <c r="E396" s="25">
        <f>+'[1]DEP-FINAL'!C393</f>
        <v>44777</v>
      </c>
      <c r="F396" s="26">
        <f>+IF('[1]DEP-FINAL'!D393&gt;1,'[1]DEP-FINAL'!D393," ")</f>
        <v>44777</v>
      </c>
      <c r="G396" s="27">
        <f>'[1]DEP-FINAL'!F393</f>
        <v>898057</v>
      </c>
      <c r="H396" s="28">
        <v>0</v>
      </c>
      <c r="I396" s="28">
        <f>+'[1]DEP-FINAL'!M393+'[1]DEP-FINAL'!N393</f>
        <v>0</v>
      </c>
      <c r="J396" s="28">
        <f>+'[1]DEP-FINAL'!R393</f>
        <v>898057</v>
      </c>
      <c r="K396" s="29">
        <f>+'[1]DEP-FINAL'!P393+'[1]DEP-FINAL'!Q393</f>
        <v>0</v>
      </c>
      <c r="L396" s="28">
        <v>0</v>
      </c>
      <c r="M396" s="28">
        <v>0</v>
      </c>
      <c r="N396" s="28">
        <f t="shared" si="36"/>
        <v>898057</v>
      </c>
      <c r="O396" s="28">
        <f t="shared" si="37"/>
        <v>0</v>
      </c>
      <c r="P396" s="24">
        <f>IF('[1]DEP-FINAL'!H393&gt;1,0,'[1]DEP-FINAL'!B393)</f>
        <v>7217460</v>
      </c>
      <c r="Q396" s="30">
        <f t="shared" si="38"/>
        <v>898057</v>
      </c>
      <c r="R396" s="31">
        <f t="shared" si="39"/>
        <v>0</v>
      </c>
      <c r="S396" s="31">
        <f>+'[1]DEP-FINAL'!J393</f>
        <v>0</v>
      </c>
      <c r="T396" s="23" t="s">
        <v>45</v>
      </c>
      <c r="U396" s="31">
        <f>+'[1]DEP-FINAL'!I393</f>
        <v>0</v>
      </c>
      <c r="V396" s="30"/>
      <c r="W396" s="23" t="s">
        <v>45</v>
      </c>
      <c r="X396" s="31">
        <f>+'[1]DEP-FINAL'!K393+'[1]DEP-FINAL'!L393</f>
        <v>0</v>
      </c>
      <c r="Y396" s="23" t="s">
        <v>45</v>
      </c>
      <c r="Z396" s="31">
        <f t="shared" si="40"/>
        <v>0</v>
      </c>
      <c r="AA396" s="31"/>
      <c r="AB396" s="31">
        <v>0</v>
      </c>
      <c r="AC396" s="31">
        <v>0</v>
      </c>
      <c r="AD396" s="30"/>
      <c r="AE396" s="30">
        <f>+'[1]DEP-FINAL'!K393</f>
        <v>0</v>
      </c>
      <c r="AF396" s="30">
        <v>0</v>
      </c>
      <c r="AG396" s="30">
        <f t="shared" si="41"/>
        <v>0</v>
      </c>
      <c r="AH396" s="30">
        <v>0</v>
      </c>
      <c r="AI396" s="30" t="str">
        <f>+'[1]DEP-FINAL'!G393</f>
        <v>CANCELADA</v>
      </c>
      <c r="AJ396" s="32"/>
      <c r="AK396" s="33"/>
    </row>
    <row r="397" spans="1:37" s="34" customFormat="1" x14ac:dyDescent="0.25">
      <c r="A397" s="23">
        <v>1</v>
      </c>
      <c r="B397" s="24" t="s">
        <v>44</v>
      </c>
      <c r="C397" s="23" t="str">
        <f>+'[1]DEP-FINAL'!A394</f>
        <v>SSCO0007217753</v>
      </c>
      <c r="D397" s="23">
        <f>+'[1]DEP-FINAL'!B394</f>
        <v>7217753</v>
      </c>
      <c r="E397" s="25">
        <f>+'[1]DEP-FINAL'!C394</f>
        <v>44778</v>
      </c>
      <c r="F397" s="26">
        <f>+IF('[1]DEP-FINAL'!D394&gt;1,'[1]DEP-FINAL'!D394," ")</f>
        <v>44778</v>
      </c>
      <c r="G397" s="27">
        <f>'[1]DEP-FINAL'!F394</f>
        <v>1784966</v>
      </c>
      <c r="H397" s="28">
        <v>0</v>
      </c>
      <c r="I397" s="28">
        <f>+'[1]DEP-FINAL'!M394+'[1]DEP-FINAL'!N394</f>
        <v>0</v>
      </c>
      <c r="J397" s="28">
        <f>+'[1]DEP-FINAL'!R394</f>
        <v>1784966</v>
      </c>
      <c r="K397" s="29">
        <f>+'[1]DEP-FINAL'!P394+'[1]DEP-FINAL'!Q394</f>
        <v>0</v>
      </c>
      <c r="L397" s="28">
        <v>0</v>
      </c>
      <c r="M397" s="28">
        <v>0</v>
      </c>
      <c r="N397" s="28">
        <f t="shared" si="36"/>
        <v>1784966</v>
      </c>
      <c r="O397" s="28">
        <f t="shared" si="37"/>
        <v>0</v>
      </c>
      <c r="P397" s="24">
        <f>IF('[1]DEP-FINAL'!H394&gt;1,0,'[1]DEP-FINAL'!B394)</f>
        <v>7217753</v>
      </c>
      <c r="Q397" s="30">
        <f t="shared" si="38"/>
        <v>1784966</v>
      </c>
      <c r="R397" s="31">
        <f t="shared" si="39"/>
        <v>0</v>
      </c>
      <c r="S397" s="31">
        <f>+'[1]DEP-FINAL'!J394</f>
        <v>0</v>
      </c>
      <c r="T397" s="23" t="s">
        <v>45</v>
      </c>
      <c r="U397" s="31">
        <f>+'[1]DEP-FINAL'!I394</f>
        <v>0</v>
      </c>
      <c r="V397" s="30"/>
      <c r="W397" s="23" t="s">
        <v>45</v>
      </c>
      <c r="X397" s="31">
        <f>+'[1]DEP-FINAL'!K394+'[1]DEP-FINAL'!L394</f>
        <v>0</v>
      </c>
      <c r="Y397" s="23" t="s">
        <v>45</v>
      </c>
      <c r="Z397" s="31">
        <f t="shared" si="40"/>
        <v>0</v>
      </c>
      <c r="AA397" s="31"/>
      <c r="AB397" s="31">
        <v>0</v>
      </c>
      <c r="AC397" s="31">
        <v>0</v>
      </c>
      <c r="AD397" s="30"/>
      <c r="AE397" s="30">
        <f>+'[1]DEP-FINAL'!K394</f>
        <v>0</v>
      </c>
      <c r="AF397" s="30">
        <v>0</v>
      </c>
      <c r="AG397" s="30">
        <f t="shared" si="41"/>
        <v>0</v>
      </c>
      <c r="AH397" s="30">
        <v>0</v>
      </c>
      <c r="AI397" s="30" t="str">
        <f>+'[1]DEP-FINAL'!G394</f>
        <v>CANCELADA</v>
      </c>
      <c r="AJ397" s="32"/>
      <c r="AK397" s="33"/>
    </row>
    <row r="398" spans="1:37" s="34" customFormat="1" x14ac:dyDescent="0.25">
      <c r="A398" s="23">
        <v>1</v>
      </c>
      <c r="B398" s="24" t="s">
        <v>44</v>
      </c>
      <c r="C398" s="23" t="str">
        <f>+'[1]DEP-FINAL'!A395</f>
        <v>SSCO0007217877</v>
      </c>
      <c r="D398" s="23">
        <f>+'[1]DEP-FINAL'!B395</f>
        <v>7217877</v>
      </c>
      <c r="E398" s="25">
        <f>+'[1]DEP-FINAL'!C395</f>
        <v>44778</v>
      </c>
      <c r="F398" s="26">
        <f>+IF('[1]DEP-FINAL'!D395&gt;1,'[1]DEP-FINAL'!D395," ")</f>
        <v>44778</v>
      </c>
      <c r="G398" s="27">
        <f>'[1]DEP-FINAL'!F395</f>
        <v>6155581</v>
      </c>
      <c r="H398" s="28">
        <v>0</v>
      </c>
      <c r="I398" s="28">
        <f>+'[1]DEP-FINAL'!M395+'[1]DEP-FINAL'!N395</f>
        <v>0</v>
      </c>
      <c r="J398" s="28">
        <f>+'[1]DEP-FINAL'!R395</f>
        <v>6155581</v>
      </c>
      <c r="K398" s="29">
        <f>+'[1]DEP-FINAL'!P395+'[1]DEP-FINAL'!Q395</f>
        <v>0</v>
      </c>
      <c r="L398" s="28">
        <v>0</v>
      </c>
      <c r="M398" s="28">
        <v>0</v>
      </c>
      <c r="N398" s="28">
        <f t="shared" si="36"/>
        <v>6155581</v>
      </c>
      <c r="O398" s="28">
        <f t="shared" si="37"/>
        <v>0</v>
      </c>
      <c r="P398" s="24">
        <f>IF('[1]DEP-FINAL'!H395&gt;1,0,'[1]DEP-FINAL'!B395)</f>
        <v>7217877</v>
      </c>
      <c r="Q398" s="30">
        <f t="shared" si="38"/>
        <v>6155581</v>
      </c>
      <c r="R398" s="31">
        <f t="shared" si="39"/>
        <v>0</v>
      </c>
      <c r="S398" s="31">
        <f>+'[1]DEP-FINAL'!J395</f>
        <v>0</v>
      </c>
      <c r="T398" s="23" t="s">
        <v>45</v>
      </c>
      <c r="U398" s="31">
        <f>+'[1]DEP-FINAL'!I395</f>
        <v>0</v>
      </c>
      <c r="V398" s="30"/>
      <c r="W398" s="23" t="s">
        <v>45</v>
      </c>
      <c r="X398" s="31">
        <f>+'[1]DEP-FINAL'!K395+'[1]DEP-FINAL'!L395</f>
        <v>0</v>
      </c>
      <c r="Y398" s="23" t="s">
        <v>45</v>
      </c>
      <c r="Z398" s="31">
        <f t="shared" si="40"/>
        <v>0</v>
      </c>
      <c r="AA398" s="31"/>
      <c r="AB398" s="31">
        <v>0</v>
      </c>
      <c r="AC398" s="31">
        <v>0</v>
      </c>
      <c r="AD398" s="30"/>
      <c r="AE398" s="30">
        <f>+'[1]DEP-FINAL'!K395</f>
        <v>0</v>
      </c>
      <c r="AF398" s="30">
        <v>0</v>
      </c>
      <c r="AG398" s="30">
        <f t="shared" si="41"/>
        <v>0</v>
      </c>
      <c r="AH398" s="30">
        <v>0</v>
      </c>
      <c r="AI398" s="30" t="str">
        <f>+'[1]DEP-FINAL'!G395</f>
        <v>CANCELADA</v>
      </c>
      <c r="AJ398" s="32"/>
      <c r="AK398" s="33"/>
    </row>
    <row r="399" spans="1:37" s="34" customFormat="1" x14ac:dyDescent="0.25">
      <c r="A399" s="23">
        <v>1</v>
      </c>
      <c r="B399" s="24" t="s">
        <v>44</v>
      </c>
      <c r="C399" s="23" t="str">
        <f>+'[1]DEP-FINAL'!A396</f>
        <v>SSCO0007218317</v>
      </c>
      <c r="D399" s="23">
        <f>+'[1]DEP-FINAL'!B396</f>
        <v>7218317</v>
      </c>
      <c r="E399" s="25">
        <f>+'[1]DEP-FINAL'!C396</f>
        <v>44779</v>
      </c>
      <c r="F399" s="26">
        <f>+IF('[1]DEP-FINAL'!D396&gt;1,'[1]DEP-FINAL'!D396," ")</f>
        <v>44779</v>
      </c>
      <c r="G399" s="27">
        <f>'[1]DEP-FINAL'!F396</f>
        <v>1937937</v>
      </c>
      <c r="H399" s="28">
        <v>0</v>
      </c>
      <c r="I399" s="28">
        <f>+'[1]DEP-FINAL'!M396+'[1]DEP-FINAL'!N396</f>
        <v>0</v>
      </c>
      <c r="J399" s="28">
        <f>+'[1]DEP-FINAL'!R396</f>
        <v>1937937</v>
      </c>
      <c r="K399" s="29">
        <f>+'[1]DEP-FINAL'!P396+'[1]DEP-FINAL'!Q396</f>
        <v>0</v>
      </c>
      <c r="L399" s="28">
        <v>0</v>
      </c>
      <c r="M399" s="28">
        <v>0</v>
      </c>
      <c r="N399" s="28">
        <f t="shared" si="36"/>
        <v>1937937</v>
      </c>
      <c r="O399" s="28">
        <f t="shared" si="37"/>
        <v>0</v>
      </c>
      <c r="P399" s="24">
        <f>IF('[1]DEP-FINAL'!H396&gt;1,0,'[1]DEP-FINAL'!B396)</f>
        <v>7218317</v>
      </c>
      <c r="Q399" s="30">
        <f t="shared" si="38"/>
        <v>1937937</v>
      </c>
      <c r="R399" s="31">
        <f t="shared" si="39"/>
        <v>0</v>
      </c>
      <c r="S399" s="31">
        <f>+'[1]DEP-FINAL'!J396</f>
        <v>0</v>
      </c>
      <c r="T399" s="23" t="s">
        <v>45</v>
      </c>
      <c r="U399" s="31">
        <f>+'[1]DEP-FINAL'!I396</f>
        <v>0</v>
      </c>
      <c r="V399" s="30"/>
      <c r="W399" s="23" t="s">
        <v>45</v>
      </c>
      <c r="X399" s="31">
        <f>+'[1]DEP-FINAL'!K396+'[1]DEP-FINAL'!L396</f>
        <v>0</v>
      </c>
      <c r="Y399" s="23" t="s">
        <v>45</v>
      </c>
      <c r="Z399" s="31">
        <f t="shared" si="40"/>
        <v>0</v>
      </c>
      <c r="AA399" s="31"/>
      <c r="AB399" s="31">
        <v>0</v>
      </c>
      <c r="AC399" s="31">
        <v>0</v>
      </c>
      <c r="AD399" s="30"/>
      <c r="AE399" s="30">
        <f>+'[1]DEP-FINAL'!K396</f>
        <v>0</v>
      </c>
      <c r="AF399" s="30">
        <v>0</v>
      </c>
      <c r="AG399" s="30">
        <f t="shared" si="41"/>
        <v>0</v>
      </c>
      <c r="AH399" s="30">
        <v>0</v>
      </c>
      <c r="AI399" s="30" t="str">
        <f>+'[1]DEP-FINAL'!G396</f>
        <v>CANCELADA</v>
      </c>
      <c r="AJ399" s="32"/>
      <c r="AK399" s="33"/>
    </row>
    <row r="400" spans="1:37" s="34" customFormat="1" x14ac:dyDescent="0.25">
      <c r="A400" s="23">
        <v>1</v>
      </c>
      <c r="B400" s="24" t="s">
        <v>44</v>
      </c>
      <c r="C400" s="23" t="str">
        <f>+'[1]DEP-FINAL'!A397</f>
        <v>SSCO0007219191</v>
      </c>
      <c r="D400" s="23">
        <f>+'[1]DEP-FINAL'!B397</f>
        <v>7219191</v>
      </c>
      <c r="E400" s="25">
        <f>+'[1]DEP-FINAL'!C397</f>
        <v>44782</v>
      </c>
      <c r="F400" s="26">
        <f>+IF('[1]DEP-FINAL'!D397&gt;1,'[1]DEP-FINAL'!D397," ")</f>
        <v>44782</v>
      </c>
      <c r="G400" s="27">
        <f>'[1]DEP-FINAL'!F397</f>
        <v>2493081</v>
      </c>
      <c r="H400" s="28">
        <v>0</v>
      </c>
      <c r="I400" s="28">
        <f>+'[1]DEP-FINAL'!M397+'[1]DEP-FINAL'!N397</f>
        <v>0</v>
      </c>
      <c r="J400" s="28">
        <f>+'[1]DEP-FINAL'!R397</f>
        <v>2493081</v>
      </c>
      <c r="K400" s="29">
        <f>+'[1]DEP-FINAL'!P397+'[1]DEP-FINAL'!Q397</f>
        <v>0</v>
      </c>
      <c r="L400" s="28">
        <v>0</v>
      </c>
      <c r="M400" s="28">
        <v>0</v>
      </c>
      <c r="N400" s="28">
        <f t="shared" si="36"/>
        <v>2493081</v>
      </c>
      <c r="O400" s="28">
        <f t="shared" si="37"/>
        <v>0</v>
      </c>
      <c r="P400" s="24">
        <f>IF('[1]DEP-FINAL'!H397&gt;1,0,'[1]DEP-FINAL'!B397)</f>
        <v>7219191</v>
      </c>
      <c r="Q400" s="30">
        <f t="shared" si="38"/>
        <v>2493081</v>
      </c>
      <c r="R400" s="31">
        <f t="shared" si="39"/>
        <v>0</v>
      </c>
      <c r="S400" s="31">
        <f>+'[1]DEP-FINAL'!J397</f>
        <v>0</v>
      </c>
      <c r="T400" s="23" t="s">
        <v>45</v>
      </c>
      <c r="U400" s="31">
        <f>+'[1]DEP-FINAL'!I397</f>
        <v>0</v>
      </c>
      <c r="V400" s="30"/>
      <c r="W400" s="23" t="s">
        <v>45</v>
      </c>
      <c r="X400" s="31">
        <f>+'[1]DEP-FINAL'!K397+'[1]DEP-FINAL'!L397</f>
        <v>0</v>
      </c>
      <c r="Y400" s="23" t="s">
        <v>45</v>
      </c>
      <c r="Z400" s="31">
        <f t="shared" si="40"/>
        <v>0</v>
      </c>
      <c r="AA400" s="31"/>
      <c r="AB400" s="31">
        <v>0</v>
      </c>
      <c r="AC400" s="31">
        <v>0</v>
      </c>
      <c r="AD400" s="30"/>
      <c r="AE400" s="30">
        <f>+'[1]DEP-FINAL'!K397</f>
        <v>0</v>
      </c>
      <c r="AF400" s="30">
        <v>0</v>
      </c>
      <c r="AG400" s="30">
        <f t="shared" si="41"/>
        <v>0</v>
      </c>
      <c r="AH400" s="30">
        <v>0</v>
      </c>
      <c r="AI400" s="30" t="str">
        <f>+'[1]DEP-FINAL'!G397</f>
        <v>CANCELADA</v>
      </c>
      <c r="AJ400" s="32"/>
      <c r="AK400" s="33"/>
    </row>
    <row r="401" spans="1:37" s="34" customFormat="1" x14ac:dyDescent="0.25">
      <c r="A401" s="23">
        <v>1</v>
      </c>
      <c r="B401" s="24" t="s">
        <v>44</v>
      </c>
      <c r="C401" s="23" t="str">
        <f>+'[1]DEP-FINAL'!A398</f>
        <v>SSCO0007219482</v>
      </c>
      <c r="D401" s="23">
        <f>+'[1]DEP-FINAL'!B398</f>
        <v>7219482</v>
      </c>
      <c r="E401" s="25">
        <f>+'[1]DEP-FINAL'!C398</f>
        <v>44782</v>
      </c>
      <c r="F401" s="26">
        <f>+IF('[1]DEP-FINAL'!D398&gt;1,'[1]DEP-FINAL'!D398," ")</f>
        <v>44782</v>
      </c>
      <c r="G401" s="27">
        <f>'[1]DEP-FINAL'!F398</f>
        <v>1904701</v>
      </c>
      <c r="H401" s="28">
        <v>0</v>
      </c>
      <c r="I401" s="28">
        <f>+'[1]DEP-FINAL'!M398+'[1]DEP-FINAL'!N398</f>
        <v>0</v>
      </c>
      <c r="J401" s="28">
        <f>+'[1]DEP-FINAL'!R398</f>
        <v>1904701</v>
      </c>
      <c r="K401" s="29">
        <f>+'[1]DEP-FINAL'!P398+'[1]DEP-FINAL'!Q398</f>
        <v>0</v>
      </c>
      <c r="L401" s="28">
        <v>0</v>
      </c>
      <c r="M401" s="28">
        <v>0</v>
      </c>
      <c r="N401" s="28">
        <f t="shared" si="36"/>
        <v>1904701</v>
      </c>
      <c r="O401" s="28">
        <f t="shared" si="37"/>
        <v>0</v>
      </c>
      <c r="P401" s="24">
        <f>IF('[1]DEP-FINAL'!H398&gt;1,0,'[1]DEP-FINAL'!B398)</f>
        <v>7219482</v>
      </c>
      <c r="Q401" s="30">
        <f t="shared" si="38"/>
        <v>1904701</v>
      </c>
      <c r="R401" s="31">
        <f t="shared" si="39"/>
        <v>0</v>
      </c>
      <c r="S401" s="31">
        <f>+'[1]DEP-FINAL'!J398</f>
        <v>0</v>
      </c>
      <c r="T401" s="23" t="s">
        <v>45</v>
      </c>
      <c r="U401" s="31">
        <f>+'[1]DEP-FINAL'!I398</f>
        <v>0</v>
      </c>
      <c r="V401" s="30"/>
      <c r="W401" s="23" t="s">
        <v>45</v>
      </c>
      <c r="X401" s="31">
        <f>+'[1]DEP-FINAL'!K398+'[1]DEP-FINAL'!L398</f>
        <v>0</v>
      </c>
      <c r="Y401" s="23" t="s">
        <v>45</v>
      </c>
      <c r="Z401" s="31">
        <f t="shared" si="40"/>
        <v>0</v>
      </c>
      <c r="AA401" s="31"/>
      <c r="AB401" s="31">
        <v>0</v>
      </c>
      <c r="AC401" s="31">
        <v>0</v>
      </c>
      <c r="AD401" s="30"/>
      <c r="AE401" s="30">
        <f>+'[1]DEP-FINAL'!K398</f>
        <v>0</v>
      </c>
      <c r="AF401" s="30">
        <v>0</v>
      </c>
      <c r="AG401" s="30">
        <f t="shared" si="41"/>
        <v>0</v>
      </c>
      <c r="AH401" s="30">
        <v>0</v>
      </c>
      <c r="AI401" s="30" t="str">
        <f>+'[1]DEP-FINAL'!G398</f>
        <v>CANCELADA</v>
      </c>
      <c r="AJ401" s="32"/>
      <c r="AK401" s="33"/>
    </row>
    <row r="402" spans="1:37" s="34" customFormat="1" x14ac:dyDescent="0.25">
      <c r="A402" s="23">
        <v>1</v>
      </c>
      <c r="B402" s="24" t="s">
        <v>44</v>
      </c>
      <c r="C402" s="23" t="str">
        <f>+'[1]DEP-FINAL'!A399</f>
        <v>SSCO0007219645</v>
      </c>
      <c r="D402" s="23">
        <f>+'[1]DEP-FINAL'!B399</f>
        <v>7219645</v>
      </c>
      <c r="E402" s="25">
        <f>+'[1]DEP-FINAL'!C399</f>
        <v>44783</v>
      </c>
      <c r="F402" s="26">
        <f>+IF('[1]DEP-FINAL'!D399&gt;1,'[1]DEP-FINAL'!D399," ")</f>
        <v>44783</v>
      </c>
      <c r="G402" s="27">
        <f>'[1]DEP-FINAL'!F399</f>
        <v>1933048</v>
      </c>
      <c r="H402" s="28">
        <v>0</v>
      </c>
      <c r="I402" s="28">
        <f>+'[1]DEP-FINAL'!M399+'[1]DEP-FINAL'!N399</f>
        <v>0</v>
      </c>
      <c r="J402" s="28">
        <f>+'[1]DEP-FINAL'!R399</f>
        <v>1933048</v>
      </c>
      <c r="K402" s="29">
        <f>+'[1]DEP-FINAL'!P399+'[1]DEP-FINAL'!Q399</f>
        <v>0</v>
      </c>
      <c r="L402" s="28">
        <v>0</v>
      </c>
      <c r="M402" s="28">
        <v>0</v>
      </c>
      <c r="N402" s="28">
        <f t="shared" si="36"/>
        <v>1933048</v>
      </c>
      <c r="O402" s="28">
        <f t="shared" si="37"/>
        <v>0</v>
      </c>
      <c r="P402" s="24">
        <f>IF('[1]DEP-FINAL'!H399&gt;1,0,'[1]DEP-FINAL'!B399)</f>
        <v>7219645</v>
      </c>
      <c r="Q402" s="30">
        <f t="shared" si="38"/>
        <v>1933048</v>
      </c>
      <c r="R402" s="31">
        <f t="shared" si="39"/>
        <v>0</v>
      </c>
      <c r="S402" s="31">
        <f>+'[1]DEP-FINAL'!J399</f>
        <v>0</v>
      </c>
      <c r="T402" s="23" t="s">
        <v>45</v>
      </c>
      <c r="U402" s="31">
        <f>+'[1]DEP-FINAL'!I399</f>
        <v>0</v>
      </c>
      <c r="V402" s="30"/>
      <c r="W402" s="23" t="s">
        <v>45</v>
      </c>
      <c r="X402" s="31">
        <f>+'[1]DEP-FINAL'!K399+'[1]DEP-FINAL'!L399</f>
        <v>0</v>
      </c>
      <c r="Y402" s="23" t="s">
        <v>45</v>
      </c>
      <c r="Z402" s="31">
        <f t="shared" si="40"/>
        <v>0</v>
      </c>
      <c r="AA402" s="31"/>
      <c r="AB402" s="31">
        <v>0</v>
      </c>
      <c r="AC402" s="31">
        <v>0</v>
      </c>
      <c r="AD402" s="30"/>
      <c r="AE402" s="30">
        <f>+'[1]DEP-FINAL'!K399</f>
        <v>0</v>
      </c>
      <c r="AF402" s="30">
        <v>0</v>
      </c>
      <c r="AG402" s="30">
        <f t="shared" si="41"/>
        <v>0</v>
      </c>
      <c r="AH402" s="30">
        <v>0</v>
      </c>
      <c r="AI402" s="30" t="str">
        <f>+'[1]DEP-FINAL'!G399</f>
        <v>CANCELADA</v>
      </c>
      <c r="AJ402" s="32"/>
      <c r="AK402" s="33"/>
    </row>
    <row r="403" spans="1:37" s="34" customFormat="1" x14ac:dyDescent="0.25">
      <c r="A403" s="23">
        <v>1</v>
      </c>
      <c r="B403" s="24" t="s">
        <v>44</v>
      </c>
      <c r="C403" s="23" t="str">
        <f>+'[1]DEP-FINAL'!A400</f>
        <v>SSCO0007221291</v>
      </c>
      <c r="D403" s="23">
        <f>+'[1]DEP-FINAL'!B400</f>
        <v>7221291</v>
      </c>
      <c r="E403" s="25">
        <f>+'[1]DEP-FINAL'!C400</f>
        <v>44787</v>
      </c>
      <c r="F403" s="26">
        <f>+IF('[1]DEP-FINAL'!D400&gt;1,'[1]DEP-FINAL'!D400," ")</f>
        <v>44787</v>
      </c>
      <c r="G403" s="27">
        <f>'[1]DEP-FINAL'!F400</f>
        <v>2409207</v>
      </c>
      <c r="H403" s="28">
        <v>0</v>
      </c>
      <c r="I403" s="28">
        <f>+'[1]DEP-FINAL'!M400+'[1]DEP-FINAL'!N400</f>
        <v>0</v>
      </c>
      <c r="J403" s="28">
        <f>+'[1]DEP-FINAL'!R400</f>
        <v>2409207</v>
      </c>
      <c r="K403" s="29">
        <f>+'[1]DEP-FINAL'!P400+'[1]DEP-FINAL'!Q400</f>
        <v>0</v>
      </c>
      <c r="L403" s="28">
        <v>0</v>
      </c>
      <c r="M403" s="28">
        <v>0</v>
      </c>
      <c r="N403" s="28">
        <f t="shared" si="36"/>
        <v>2409207</v>
      </c>
      <c r="O403" s="28">
        <f t="shared" si="37"/>
        <v>0</v>
      </c>
      <c r="P403" s="24">
        <f>IF('[1]DEP-FINAL'!H400&gt;1,0,'[1]DEP-FINAL'!B400)</f>
        <v>7221291</v>
      </c>
      <c r="Q403" s="30">
        <f t="shared" si="38"/>
        <v>2409207</v>
      </c>
      <c r="R403" s="31">
        <f t="shared" si="39"/>
        <v>0</v>
      </c>
      <c r="S403" s="31">
        <f>+'[1]DEP-FINAL'!J400</f>
        <v>0</v>
      </c>
      <c r="T403" s="23" t="s">
        <v>45</v>
      </c>
      <c r="U403" s="31">
        <f>+'[1]DEP-FINAL'!I400</f>
        <v>0</v>
      </c>
      <c r="V403" s="30"/>
      <c r="W403" s="23" t="s">
        <v>45</v>
      </c>
      <c r="X403" s="31">
        <f>+'[1]DEP-FINAL'!K400+'[1]DEP-FINAL'!L400</f>
        <v>0</v>
      </c>
      <c r="Y403" s="23" t="s">
        <v>45</v>
      </c>
      <c r="Z403" s="31">
        <f t="shared" si="40"/>
        <v>0</v>
      </c>
      <c r="AA403" s="31"/>
      <c r="AB403" s="31">
        <v>0</v>
      </c>
      <c r="AC403" s="31">
        <v>0</v>
      </c>
      <c r="AD403" s="30"/>
      <c r="AE403" s="30">
        <f>+'[1]DEP-FINAL'!K400</f>
        <v>0</v>
      </c>
      <c r="AF403" s="30">
        <v>0</v>
      </c>
      <c r="AG403" s="30">
        <f t="shared" si="41"/>
        <v>0</v>
      </c>
      <c r="AH403" s="30">
        <v>0</v>
      </c>
      <c r="AI403" s="30" t="str">
        <f>+'[1]DEP-FINAL'!G400</f>
        <v>CANCELADA</v>
      </c>
      <c r="AJ403" s="32"/>
      <c r="AK403" s="33"/>
    </row>
    <row r="404" spans="1:37" s="34" customFormat="1" x14ac:dyDescent="0.25">
      <c r="A404" s="23">
        <v>1</v>
      </c>
      <c r="B404" s="24" t="s">
        <v>44</v>
      </c>
      <c r="C404" s="23" t="str">
        <f>+'[1]DEP-FINAL'!A401</f>
        <v>SSCO0007221435</v>
      </c>
      <c r="D404" s="23">
        <f>+'[1]DEP-FINAL'!B401</f>
        <v>7221435</v>
      </c>
      <c r="E404" s="25">
        <f>+'[1]DEP-FINAL'!C401</f>
        <v>44788</v>
      </c>
      <c r="F404" s="26">
        <f>+IF('[1]DEP-FINAL'!D401&gt;1,'[1]DEP-FINAL'!D401," ")</f>
        <v>44788</v>
      </c>
      <c r="G404" s="27">
        <f>'[1]DEP-FINAL'!F401</f>
        <v>1947142</v>
      </c>
      <c r="H404" s="28">
        <v>0</v>
      </c>
      <c r="I404" s="28">
        <f>+'[1]DEP-FINAL'!M401+'[1]DEP-FINAL'!N401</f>
        <v>0</v>
      </c>
      <c r="J404" s="28">
        <f>+'[1]DEP-FINAL'!R401</f>
        <v>1947142</v>
      </c>
      <c r="K404" s="29">
        <f>+'[1]DEP-FINAL'!P401+'[1]DEP-FINAL'!Q401</f>
        <v>0</v>
      </c>
      <c r="L404" s="28">
        <v>0</v>
      </c>
      <c r="M404" s="28">
        <v>0</v>
      </c>
      <c r="N404" s="28">
        <f t="shared" si="36"/>
        <v>1947142</v>
      </c>
      <c r="O404" s="28">
        <f t="shared" si="37"/>
        <v>0</v>
      </c>
      <c r="P404" s="24">
        <f>IF('[1]DEP-FINAL'!H401&gt;1,0,'[1]DEP-FINAL'!B401)</f>
        <v>7221435</v>
      </c>
      <c r="Q404" s="30">
        <f t="shared" si="38"/>
        <v>1947142</v>
      </c>
      <c r="R404" s="31">
        <f t="shared" si="39"/>
        <v>0</v>
      </c>
      <c r="S404" s="31">
        <f>+'[1]DEP-FINAL'!J401</f>
        <v>0</v>
      </c>
      <c r="T404" s="23" t="s">
        <v>45</v>
      </c>
      <c r="U404" s="31">
        <f>+'[1]DEP-FINAL'!I401</f>
        <v>0</v>
      </c>
      <c r="V404" s="30"/>
      <c r="W404" s="23" t="s">
        <v>45</v>
      </c>
      <c r="X404" s="31">
        <f>+'[1]DEP-FINAL'!K401+'[1]DEP-FINAL'!L401</f>
        <v>0</v>
      </c>
      <c r="Y404" s="23" t="s">
        <v>45</v>
      </c>
      <c r="Z404" s="31">
        <f t="shared" si="40"/>
        <v>0</v>
      </c>
      <c r="AA404" s="31"/>
      <c r="AB404" s="31">
        <v>0</v>
      </c>
      <c r="AC404" s="31">
        <v>0</v>
      </c>
      <c r="AD404" s="30"/>
      <c r="AE404" s="30">
        <f>+'[1]DEP-FINAL'!K401</f>
        <v>0</v>
      </c>
      <c r="AF404" s="30">
        <v>0</v>
      </c>
      <c r="AG404" s="30">
        <f t="shared" si="41"/>
        <v>0</v>
      </c>
      <c r="AH404" s="30">
        <v>0</v>
      </c>
      <c r="AI404" s="30" t="str">
        <f>+'[1]DEP-FINAL'!G401</f>
        <v>CANCELADA</v>
      </c>
      <c r="AJ404" s="32"/>
      <c r="AK404" s="33"/>
    </row>
    <row r="405" spans="1:37" s="34" customFormat="1" x14ac:dyDescent="0.25">
      <c r="A405" s="23">
        <v>1</v>
      </c>
      <c r="B405" s="24" t="s">
        <v>44</v>
      </c>
      <c r="C405" s="23" t="str">
        <f>+'[1]DEP-FINAL'!A402</f>
        <v>SSCO0007221736</v>
      </c>
      <c r="D405" s="23">
        <f>+'[1]DEP-FINAL'!B402</f>
        <v>7221736</v>
      </c>
      <c r="E405" s="25">
        <f>+'[1]DEP-FINAL'!C402</f>
        <v>44789</v>
      </c>
      <c r="F405" s="26">
        <f>+IF('[1]DEP-FINAL'!D402&gt;1,'[1]DEP-FINAL'!D402," ")</f>
        <v>44789</v>
      </c>
      <c r="G405" s="27">
        <f>'[1]DEP-FINAL'!F402</f>
        <v>2631804</v>
      </c>
      <c r="H405" s="28">
        <v>0</v>
      </c>
      <c r="I405" s="28">
        <f>+'[1]DEP-FINAL'!M402+'[1]DEP-FINAL'!N402</f>
        <v>0</v>
      </c>
      <c r="J405" s="28">
        <f>+'[1]DEP-FINAL'!R402</f>
        <v>2631804</v>
      </c>
      <c r="K405" s="29">
        <f>+'[1]DEP-FINAL'!P402+'[1]DEP-FINAL'!Q402</f>
        <v>0</v>
      </c>
      <c r="L405" s="28">
        <v>0</v>
      </c>
      <c r="M405" s="28">
        <v>0</v>
      </c>
      <c r="N405" s="28">
        <f t="shared" si="36"/>
        <v>2631804</v>
      </c>
      <c r="O405" s="28">
        <f t="shared" si="37"/>
        <v>0</v>
      </c>
      <c r="P405" s="24">
        <f>IF('[1]DEP-FINAL'!H402&gt;1,0,'[1]DEP-FINAL'!B402)</f>
        <v>7221736</v>
      </c>
      <c r="Q405" s="30">
        <f t="shared" si="38"/>
        <v>2631804</v>
      </c>
      <c r="R405" s="31">
        <f t="shared" si="39"/>
        <v>0</v>
      </c>
      <c r="S405" s="31">
        <f>+'[1]DEP-FINAL'!J402</f>
        <v>0</v>
      </c>
      <c r="T405" s="23" t="s">
        <v>45</v>
      </c>
      <c r="U405" s="31">
        <f>+'[1]DEP-FINAL'!I402</f>
        <v>0</v>
      </c>
      <c r="V405" s="30"/>
      <c r="W405" s="23" t="s">
        <v>45</v>
      </c>
      <c r="X405" s="31">
        <f>+'[1]DEP-FINAL'!K402+'[1]DEP-FINAL'!L402</f>
        <v>0</v>
      </c>
      <c r="Y405" s="23" t="s">
        <v>45</v>
      </c>
      <c r="Z405" s="31">
        <f t="shared" si="40"/>
        <v>0</v>
      </c>
      <c r="AA405" s="31"/>
      <c r="AB405" s="31">
        <v>0</v>
      </c>
      <c r="AC405" s="31">
        <v>0</v>
      </c>
      <c r="AD405" s="30"/>
      <c r="AE405" s="30">
        <f>+'[1]DEP-FINAL'!K402</f>
        <v>0</v>
      </c>
      <c r="AF405" s="30">
        <v>0</v>
      </c>
      <c r="AG405" s="30">
        <f t="shared" si="41"/>
        <v>0</v>
      </c>
      <c r="AH405" s="30">
        <v>0</v>
      </c>
      <c r="AI405" s="30" t="str">
        <f>+'[1]DEP-FINAL'!G402</f>
        <v>CANCELADA</v>
      </c>
      <c r="AJ405" s="32"/>
      <c r="AK405" s="33"/>
    </row>
    <row r="406" spans="1:37" s="34" customFormat="1" x14ac:dyDescent="0.25">
      <c r="A406" s="23">
        <v>1</v>
      </c>
      <c r="B406" s="24" t="s">
        <v>44</v>
      </c>
      <c r="C406" s="23" t="str">
        <f>+'[1]DEP-FINAL'!A403</f>
        <v>SSCO0007221739</v>
      </c>
      <c r="D406" s="23">
        <f>+'[1]DEP-FINAL'!B403</f>
        <v>7221739</v>
      </c>
      <c r="E406" s="25">
        <f>+'[1]DEP-FINAL'!C403</f>
        <v>44789</v>
      </c>
      <c r="F406" s="26">
        <f>+IF('[1]DEP-FINAL'!D403&gt;1,'[1]DEP-FINAL'!D403," ")</f>
        <v>44789</v>
      </c>
      <c r="G406" s="27">
        <f>'[1]DEP-FINAL'!F403</f>
        <v>1354256</v>
      </c>
      <c r="H406" s="28">
        <v>0</v>
      </c>
      <c r="I406" s="28">
        <f>+'[1]DEP-FINAL'!M403+'[1]DEP-FINAL'!N403</f>
        <v>0</v>
      </c>
      <c r="J406" s="28">
        <f>+'[1]DEP-FINAL'!R403</f>
        <v>1354256</v>
      </c>
      <c r="K406" s="29">
        <f>+'[1]DEP-FINAL'!P403+'[1]DEP-FINAL'!Q403</f>
        <v>0</v>
      </c>
      <c r="L406" s="28">
        <v>0</v>
      </c>
      <c r="M406" s="28">
        <v>0</v>
      </c>
      <c r="N406" s="28">
        <f t="shared" si="36"/>
        <v>1354256</v>
      </c>
      <c r="O406" s="28">
        <f t="shared" si="37"/>
        <v>0</v>
      </c>
      <c r="P406" s="24">
        <f>IF('[1]DEP-FINAL'!H403&gt;1,0,'[1]DEP-FINAL'!B403)</f>
        <v>7221739</v>
      </c>
      <c r="Q406" s="30">
        <f t="shared" si="38"/>
        <v>1354256</v>
      </c>
      <c r="R406" s="31">
        <f t="shared" si="39"/>
        <v>0</v>
      </c>
      <c r="S406" s="31">
        <f>+'[1]DEP-FINAL'!J403</f>
        <v>0</v>
      </c>
      <c r="T406" s="23" t="s">
        <v>45</v>
      </c>
      <c r="U406" s="31">
        <f>+'[1]DEP-FINAL'!I403</f>
        <v>0</v>
      </c>
      <c r="V406" s="30"/>
      <c r="W406" s="23" t="s">
        <v>45</v>
      </c>
      <c r="X406" s="31">
        <f>+'[1]DEP-FINAL'!K403+'[1]DEP-FINAL'!L403</f>
        <v>0</v>
      </c>
      <c r="Y406" s="23" t="s">
        <v>45</v>
      </c>
      <c r="Z406" s="31">
        <f t="shared" si="40"/>
        <v>0</v>
      </c>
      <c r="AA406" s="31"/>
      <c r="AB406" s="31">
        <v>0</v>
      </c>
      <c r="AC406" s="31">
        <v>0</v>
      </c>
      <c r="AD406" s="30"/>
      <c r="AE406" s="30">
        <f>+'[1]DEP-FINAL'!K403</f>
        <v>0</v>
      </c>
      <c r="AF406" s="30">
        <v>0</v>
      </c>
      <c r="AG406" s="30">
        <f t="shared" si="41"/>
        <v>0</v>
      </c>
      <c r="AH406" s="30">
        <v>0</v>
      </c>
      <c r="AI406" s="30" t="str">
        <f>+'[1]DEP-FINAL'!G403</f>
        <v>CANCELADA</v>
      </c>
      <c r="AJ406" s="32"/>
      <c r="AK406" s="33"/>
    </row>
    <row r="407" spans="1:37" s="34" customFormat="1" x14ac:dyDescent="0.25">
      <c r="A407" s="23">
        <v>1</v>
      </c>
      <c r="B407" s="24" t="s">
        <v>44</v>
      </c>
      <c r="C407" s="23" t="str">
        <f>+'[1]DEP-FINAL'!A404</f>
        <v>SSCO0007222090</v>
      </c>
      <c r="D407" s="23">
        <f>+'[1]DEP-FINAL'!B404</f>
        <v>7222090</v>
      </c>
      <c r="E407" s="25">
        <f>+'[1]DEP-FINAL'!C404</f>
        <v>44790</v>
      </c>
      <c r="F407" s="26">
        <f>+IF('[1]DEP-FINAL'!D404&gt;1,'[1]DEP-FINAL'!D404," ")</f>
        <v>44790</v>
      </c>
      <c r="G407" s="27">
        <f>'[1]DEP-FINAL'!F404</f>
        <v>3465355</v>
      </c>
      <c r="H407" s="28">
        <v>0</v>
      </c>
      <c r="I407" s="28">
        <f>+'[1]DEP-FINAL'!M404+'[1]DEP-FINAL'!N404</f>
        <v>0</v>
      </c>
      <c r="J407" s="28">
        <f>+'[1]DEP-FINAL'!R404</f>
        <v>3465355</v>
      </c>
      <c r="K407" s="29">
        <f>+'[1]DEP-FINAL'!P404+'[1]DEP-FINAL'!Q404</f>
        <v>0</v>
      </c>
      <c r="L407" s="28">
        <v>0</v>
      </c>
      <c r="M407" s="28">
        <v>0</v>
      </c>
      <c r="N407" s="28">
        <f t="shared" si="36"/>
        <v>3465355</v>
      </c>
      <c r="O407" s="28">
        <f t="shared" si="37"/>
        <v>0</v>
      </c>
      <c r="P407" s="24">
        <f>IF('[1]DEP-FINAL'!H404&gt;1,0,'[1]DEP-FINAL'!B404)</f>
        <v>7222090</v>
      </c>
      <c r="Q407" s="30">
        <f t="shared" si="38"/>
        <v>3465355</v>
      </c>
      <c r="R407" s="31">
        <f t="shared" si="39"/>
        <v>0</v>
      </c>
      <c r="S407" s="31">
        <f>+'[1]DEP-FINAL'!J404</f>
        <v>0</v>
      </c>
      <c r="T407" s="23" t="s">
        <v>45</v>
      </c>
      <c r="U407" s="31">
        <f>+'[1]DEP-FINAL'!I404</f>
        <v>0</v>
      </c>
      <c r="V407" s="30"/>
      <c r="W407" s="23" t="s">
        <v>45</v>
      </c>
      <c r="X407" s="31">
        <f>+'[1]DEP-FINAL'!K404+'[1]DEP-FINAL'!L404</f>
        <v>0</v>
      </c>
      <c r="Y407" s="23" t="s">
        <v>45</v>
      </c>
      <c r="Z407" s="31">
        <f t="shared" si="40"/>
        <v>0</v>
      </c>
      <c r="AA407" s="31"/>
      <c r="AB407" s="31">
        <v>0</v>
      </c>
      <c r="AC407" s="31">
        <v>0</v>
      </c>
      <c r="AD407" s="30"/>
      <c r="AE407" s="30">
        <f>+'[1]DEP-FINAL'!K404</f>
        <v>0</v>
      </c>
      <c r="AF407" s="30">
        <v>0</v>
      </c>
      <c r="AG407" s="30">
        <f t="shared" si="41"/>
        <v>0</v>
      </c>
      <c r="AH407" s="30">
        <v>0</v>
      </c>
      <c r="AI407" s="30" t="str">
        <f>+'[1]DEP-FINAL'!G404</f>
        <v>CANCELADA</v>
      </c>
      <c r="AJ407" s="32"/>
      <c r="AK407" s="33"/>
    </row>
    <row r="408" spans="1:37" s="34" customFormat="1" x14ac:dyDescent="0.25">
      <c r="A408" s="23">
        <v>1</v>
      </c>
      <c r="B408" s="24" t="s">
        <v>44</v>
      </c>
      <c r="C408" s="23" t="str">
        <f>+'[1]DEP-FINAL'!A405</f>
        <v>SSCO0007223649</v>
      </c>
      <c r="D408" s="23">
        <f>+'[1]DEP-FINAL'!B405</f>
        <v>7223649</v>
      </c>
      <c r="E408" s="25">
        <f>+'[1]DEP-FINAL'!C405</f>
        <v>44794</v>
      </c>
      <c r="F408" s="26">
        <f>+IF('[1]DEP-FINAL'!D405&gt;1,'[1]DEP-FINAL'!D405," ")</f>
        <v>44794</v>
      </c>
      <c r="G408" s="27">
        <f>'[1]DEP-FINAL'!F405</f>
        <v>217830</v>
      </c>
      <c r="H408" s="28">
        <v>0</v>
      </c>
      <c r="I408" s="28">
        <f>+'[1]DEP-FINAL'!M405+'[1]DEP-FINAL'!N405</f>
        <v>0</v>
      </c>
      <c r="J408" s="28">
        <f>+'[1]DEP-FINAL'!R405</f>
        <v>0</v>
      </c>
      <c r="K408" s="29">
        <f>+'[1]DEP-FINAL'!P405+'[1]DEP-FINAL'!Q405</f>
        <v>217830</v>
      </c>
      <c r="L408" s="28">
        <v>0</v>
      </c>
      <c r="M408" s="28">
        <v>0</v>
      </c>
      <c r="N408" s="28">
        <f t="shared" si="36"/>
        <v>217830</v>
      </c>
      <c r="O408" s="28">
        <f t="shared" si="37"/>
        <v>0</v>
      </c>
      <c r="P408" s="24">
        <f>IF('[1]DEP-FINAL'!H405&gt;1,0,'[1]DEP-FINAL'!B405)</f>
        <v>7223649</v>
      </c>
      <c r="Q408" s="30">
        <f t="shared" si="38"/>
        <v>217830</v>
      </c>
      <c r="R408" s="31">
        <f t="shared" si="39"/>
        <v>0</v>
      </c>
      <c r="S408" s="31">
        <f>+'[1]DEP-FINAL'!J405</f>
        <v>0</v>
      </c>
      <c r="T408" s="23" t="s">
        <v>45</v>
      </c>
      <c r="U408" s="31">
        <f>+'[1]DEP-FINAL'!I405</f>
        <v>0</v>
      </c>
      <c r="V408" s="30"/>
      <c r="W408" s="23" t="s">
        <v>45</v>
      </c>
      <c r="X408" s="31">
        <f>+'[1]DEP-FINAL'!K405+'[1]DEP-FINAL'!L405</f>
        <v>0</v>
      </c>
      <c r="Y408" s="23" t="s">
        <v>45</v>
      </c>
      <c r="Z408" s="31">
        <f t="shared" si="40"/>
        <v>0</v>
      </c>
      <c r="AA408" s="31"/>
      <c r="AB408" s="31">
        <v>0</v>
      </c>
      <c r="AC408" s="31">
        <v>0</v>
      </c>
      <c r="AD408" s="30"/>
      <c r="AE408" s="30">
        <f>+'[1]DEP-FINAL'!K405</f>
        <v>0</v>
      </c>
      <c r="AF408" s="30">
        <v>0</v>
      </c>
      <c r="AG408" s="30">
        <f t="shared" si="41"/>
        <v>0</v>
      </c>
      <c r="AH408" s="30">
        <v>0</v>
      </c>
      <c r="AI408" s="30" t="str">
        <f>+'[1]DEP-FINAL'!G405</f>
        <v>CANCELADA</v>
      </c>
      <c r="AJ408" s="32"/>
      <c r="AK408" s="33"/>
    </row>
    <row r="409" spans="1:37" s="34" customFormat="1" x14ac:dyDescent="0.25">
      <c r="A409" s="23">
        <v>1</v>
      </c>
      <c r="B409" s="24" t="s">
        <v>44</v>
      </c>
      <c r="C409" s="23" t="str">
        <f>+'[1]DEP-FINAL'!A406</f>
        <v>SSCO0007223696</v>
      </c>
      <c r="D409" s="23">
        <f>+'[1]DEP-FINAL'!B406</f>
        <v>7223696</v>
      </c>
      <c r="E409" s="25">
        <f>+'[1]DEP-FINAL'!C406</f>
        <v>44794</v>
      </c>
      <c r="F409" s="26">
        <f>+IF('[1]DEP-FINAL'!D406&gt;1,'[1]DEP-FINAL'!D406," ")</f>
        <v>44794</v>
      </c>
      <c r="G409" s="27">
        <f>'[1]DEP-FINAL'!F406</f>
        <v>3207341</v>
      </c>
      <c r="H409" s="28">
        <v>0</v>
      </c>
      <c r="I409" s="28">
        <f>+'[1]DEP-FINAL'!M406+'[1]DEP-FINAL'!N406</f>
        <v>0</v>
      </c>
      <c r="J409" s="28">
        <f>+'[1]DEP-FINAL'!R406</f>
        <v>3207341</v>
      </c>
      <c r="K409" s="29">
        <f>+'[1]DEP-FINAL'!P406+'[1]DEP-FINAL'!Q406</f>
        <v>0</v>
      </c>
      <c r="L409" s="28">
        <v>0</v>
      </c>
      <c r="M409" s="28">
        <v>0</v>
      </c>
      <c r="N409" s="28">
        <f t="shared" si="36"/>
        <v>3207341</v>
      </c>
      <c r="O409" s="28">
        <f t="shared" si="37"/>
        <v>0</v>
      </c>
      <c r="P409" s="24">
        <f>IF('[1]DEP-FINAL'!H406&gt;1,0,'[1]DEP-FINAL'!B406)</f>
        <v>7223696</v>
      </c>
      <c r="Q409" s="30">
        <f t="shared" si="38"/>
        <v>3207341</v>
      </c>
      <c r="R409" s="31">
        <f t="shared" si="39"/>
        <v>0</v>
      </c>
      <c r="S409" s="31">
        <f>+'[1]DEP-FINAL'!J406</f>
        <v>0</v>
      </c>
      <c r="T409" s="23" t="s">
        <v>45</v>
      </c>
      <c r="U409" s="31">
        <f>+'[1]DEP-FINAL'!I406</f>
        <v>0</v>
      </c>
      <c r="V409" s="30"/>
      <c r="W409" s="23" t="s">
        <v>45</v>
      </c>
      <c r="X409" s="31">
        <f>+'[1]DEP-FINAL'!K406+'[1]DEP-FINAL'!L406</f>
        <v>0</v>
      </c>
      <c r="Y409" s="23" t="s">
        <v>45</v>
      </c>
      <c r="Z409" s="31">
        <f t="shared" si="40"/>
        <v>0</v>
      </c>
      <c r="AA409" s="31"/>
      <c r="AB409" s="31">
        <v>0</v>
      </c>
      <c r="AC409" s="31">
        <v>0</v>
      </c>
      <c r="AD409" s="30"/>
      <c r="AE409" s="30">
        <f>+'[1]DEP-FINAL'!K406</f>
        <v>0</v>
      </c>
      <c r="AF409" s="30">
        <v>0</v>
      </c>
      <c r="AG409" s="30">
        <f t="shared" si="41"/>
        <v>0</v>
      </c>
      <c r="AH409" s="30">
        <v>0</v>
      </c>
      <c r="AI409" s="30" t="str">
        <f>+'[1]DEP-FINAL'!G406</f>
        <v>CANCELADA</v>
      </c>
      <c r="AJ409" s="32"/>
      <c r="AK409" s="33"/>
    </row>
    <row r="410" spans="1:37" s="34" customFormat="1" x14ac:dyDescent="0.25">
      <c r="A410" s="23">
        <v>1</v>
      </c>
      <c r="B410" s="24" t="s">
        <v>44</v>
      </c>
      <c r="C410" s="23" t="str">
        <f>+'[1]DEP-FINAL'!A407</f>
        <v>SSCO0007223726</v>
      </c>
      <c r="D410" s="23">
        <f>+'[1]DEP-FINAL'!B407</f>
        <v>7223726</v>
      </c>
      <c r="E410" s="25">
        <f>+'[1]DEP-FINAL'!C407</f>
        <v>44794</v>
      </c>
      <c r="F410" s="26">
        <f>+IF('[1]DEP-FINAL'!D407&gt;1,'[1]DEP-FINAL'!D407," ")</f>
        <v>44794</v>
      </c>
      <c r="G410" s="27">
        <f>'[1]DEP-FINAL'!F407</f>
        <v>4026338</v>
      </c>
      <c r="H410" s="28">
        <v>0</v>
      </c>
      <c r="I410" s="28">
        <f>+'[1]DEP-FINAL'!M407+'[1]DEP-FINAL'!N407</f>
        <v>0</v>
      </c>
      <c r="J410" s="28">
        <f>+'[1]DEP-FINAL'!R407</f>
        <v>4026338</v>
      </c>
      <c r="K410" s="29">
        <f>+'[1]DEP-FINAL'!P407+'[1]DEP-FINAL'!Q407</f>
        <v>0</v>
      </c>
      <c r="L410" s="28">
        <v>0</v>
      </c>
      <c r="M410" s="28">
        <v>0</v>
      </c>
      <c r="N410" s="28">
        <f t="shared" si="36"/>
        <v>4026338</v>
      </c>
      <c r="O410" s="28">
        <f t="shared" si="37"/>
        <v>0</v>
      </c>
      <c r="P410" s="24">
        <f>IF('[1]DEP-FINAL'!H407&gt;1,0,'[1]DEP-FINAL'!B407)</f>
        <v>7223726</v>
      </c>
      <c r="Q410" s="30">
        <f t="shared" si="38"/>
        <v>4026338</v>
      </c>
      <c r="R410" s="31">
        <f t="shared" si="39"/>
        <v>0</v>
      </c>
      <c r="S410" s="31">
        <f>+'[1]DEP-FINAL'!J407</f>
        <v>0</v>
      </c>
      <c r="T410" s="23" t="s">
        <v>45</v>
      </c>
      <c r="U410" s="31">
        <f>+'[1]DEP-FINAL'!I407</f>
        <v>0</v>
      </c>
      <c r="V410" s="30"/>
      <c r="W410" s="23" t="s">
        <v>45</v>
      </c>
      <c r="X410" s="31">
        <f>+'[1]DEP-FINAL'!K407+'[1]DEP-FINAL'!L407</f>
        <v>0</v>
      </c>
      <c r="Y410" s="23" t="s">
        <v>45</v>
      </c>
      <c r="Z410" s="31">
        <f t="shared" si="40"/>
        <v>0</v>
      </c>
      <c r="AA410" s="31"/>
      <c r="AB410" s="31">
        <v>0</v>
      </c>
      <c r="AC410" s="31">
        <v>0</v>
      </c>
      <c r="AD410" s="30"/>
      <c r="AE410" s="30">
        <f>+'[1]DEP-FINAL'!K407</f>
        <v>0</v>
      </c>
      <c r="AF410" s="30">
        <v>0</v>
      </c>
      <c r="AG410" s="30">
        <f t="shared" si="41"/>
        <v>0</v>
      </c>
      <c r="AH410" s="30">
        <v>0</v>
      </c>
      <c r="AI410" s="30" t="str">
        <f>+'[1]DEP-FINAL'!G407</f>
        <v>CANCELADA</v>
      </c>
      <c r="AJ410" s="32"/>
      <c r="AK410" s="33"/>
    </row>
    <row r="411" spans="1:37" s="34" customFormat="1" x14ac:dyDescent="0.25">
      <c r="A411" s="23">
        <v>1</v>
      </c>
      <c r="B411" s="24" t="s">
        <v>44</v>
      </c>
      <c r="C411" s="23" t="str">
        <f>+'[1]DEP-FINAL'!A408</f>
        <v>SSCO0007223647</v>
      </c>
      <c r="D411" s="23">
        <f>+'[1]DEP-FINAL'!B408</f>
        <v>7223647</v>
      </c>
      <c r="E411" s="25">
        <f>+'[1]DEP-FINAL'!C408</f>
        <v>44794</v>
      </c>
      <c r="F411" s="26">
        <f>+IF('[1]DEP-FINAL'!D408&gt;1,'[1]DEP-FINAL'!D408," ")</f>
        <v>44794</v>
      </c>
      <c r="G411" s="27">
        <f>'[1]DEP-FINAL'!F408</f>
        <v>32404432</v>
      </c>
      <c r="H411" s="28">
        <v>0</v>
      </c>
      <c r="I411" s="28">
        <f>+'[1]DEP-FINAL'!M408+'[1]DEP-FINAL'!N408</f>
        <v>0</v>
      </c>
      <c r="J411" s="28">
        <f>+'[1]DEP-FINAL'!R408</f>
        <v>0</v>
      </c>
      <c r="K411" s="29">
        <f>+'[1]DEP-FINAL'!P408+'[1]DEP-FINAL'!Q408</f>
        <v>0</v>
      </c>
      <c r="L411" s="28">
        <v>0</v>
      </c>
      <c r="M411" s="28">
        <v>0</v>
      </c>
      <c r="N411" s="28">
        <f t="shared" si="36"/>
        <v>0</v>
      </c>
      <c r="O411" s="28">
        <f t="shared" si="37"/>
        <v>32404432</v>
      </c>
      <c r="P411" s="24">
        <f>IF('[1]DEP-FINAL'!H408&gt;1,0,'[1]DEP-FINAL'!B408)</f>
        <v>7223647</v>
      </c>
      <c r="Q411" s="30">
        <f t="shared" si="38"/>
        <v>32404432</v>
      </c>
      <c r="R411" s="31">
        <f t="shared" si="39"/>
        <v>0</v>
      </c>
      <c r="S411" s="31">
        <f>+'[1]DEP-FINAL'!J408</f>
        <v>0</v>
      </c>
      <c r="T411" s="23" t="s">
        <v>45</v>
      </c>
      <c r="U411" s="31">
        <f>+'[1]DEP-FINAL'!I408</f>
        <v>0</v>
      </c>
      <c r="V411" s="30"/>
      <c r="W411" s="23" t="s">
        <v>45</v>
      </c>
      <c r="X411" s="31">
        <f>+'[1]DEP-FINAL'!K408+'[1]DEP-FINAL'!L408</f>
        <v>0</v>
      </c>
      <c r="Y411" s="23" t="s">
        <v>45</v>
      </c>
      <c r="Z411" s="31">
        <f t="shared" si="40"/>
        <v>0</v>
      </c>
      <c r="AA411" s="31"/>
      <c r="AB411" s="31">
        <v>0</v>
      </c>
      <c r="AC411" s="31">
        <v>0</v>
      </c>
      <c r="AD411" s="30"/>
      <c r="AE411" s="30">
        <f>+'[1]DEP-FINAL'!K408</f>
        <v>0</v>
      </c>
      <c r="AF411" s="30">
        <v>0</v>
      </c>
      <c r="AG411" s="30">
        <f t="shared" si="41"/>
        <v>32404432</v>
      </c>
      <c r="AH411" s="30">
        <v>0</v>
      </c>
      <c r="AI411" s="30" t="str">
        <f>+'[1]DEP-FINAL'!G408</f>
        <v>SALDO A FAVOR DEL PRESTADOR</v>
      </c>
      <c r="AJ411" s="32"/>
      <c r="AK411" s="33"/>
    </row>
    <row r="412" spans="1:37" s="34" customFormat="1" x14ac:dyDescent="0.25">
      <c r="A412" s="23">
        <v>1</v>
      </c>
      <c r="B412" s="24" t="s">
        <v>44</v>
      </c>
      <c r="C412" s="23" t="str">
        <f>+'[1]DEP-FINAL'!A409</f>
        <v>SSCO0007224332</v>
      </c>
      <c r="D412" s="23">
        <f>+'[1]DEP-FINAL'!B409</f>
        <v>7224332</v>
      </c>
      <c r="E412" s="25">
        <f>+'[1]DEP-FINAL'!C409</f>
        <v>44796</v>
      </c>
      <c r="F412" s="26">
        <f>+IF('[1]DEP-FINAL'!D409&gt;1,'[1]DEP-FINAL'!D409," ")</f>
        <v>44796</v>
      </c>
      <c r="G412" s="27">
        <f>'[1]DEP-FINAL'!F409</f>
        <v>2604200</v>
      </c>
      <c r="H412" s="28">
        <v>0</v>
      </c>
      <c r="I412" s="28">
        <f>+'[1]DEP-FINAL'!M409+'[1]DEP-FINAL'!N409</f>
        <v>0</v>
      </c>
      <c r="J412" s="28">
        <f>+'[1]DEP-FINAL'!R409</f>
        <v>2604200</v>
      </c>
      <c r="K412" s="29">
        <f>+'[1]DEP-FINAL'!P409+'[1]DEP-FINAL'!Q409</f>
        <v>0</v>
      </c>
      <c r="L412" s="28">
        <v>0</v>
      </c>
      <c r="M412" s="28">
        <v>0</v>
      </c>
      <c r="N412" s="28">
        <f t="shared" si="36"/>
        <v>2604200</v>
      </c>
      <c r="O412" s="28">
        <f t="shared" si="37"/>
        <v>0</v>
      </c>
      <c r="P412" s="24">
        <f>IF('[1]DEP-FINAL'!H409&gt;1,0,'[1]DEP-FINAL'!B409)</f>
        <v>7224332</v>
      </c>
      <c r="Q412" s="30">
        <f t="shared" si="38"/>
        <v>2604200</v>
      </c>
      <c r="R412" s="31">
        <f t="shared" si="39"/>
        <v>0</v>
      </c>
      <c r="S412" s="31">
        <f>+'[1]DEP-FINAL'!J409</f>
        <v>0</v>
      </c>
      <c r="T412" s="23" t="s">
        <v>45</v>
      </c>
      <c r="U412" s="31">
        <f>+'[1]DEP-FINAL'!I409</f>
        <v>0</v>
      </c>
      <c r="V412" s="30"/>
      <c r="W412" s="23" t="s">
        <v>45</v>
      </c>
      <c r="X412" s="31">
        <f>+'[1]DEP-FINAL'!K409+'[1]DEP-FINAL'!L409</f>
        <v>0</v>
      </c>
      <c r="Y412" s="23" t="s">
        <v>45</v>
      </c>
      <c r="Z412" s="31">
        <f t="shared" si="40"/>
        <v>0</v>
      </c>
      <c r="AA412" s="31"/>
      <c r="AB412" s="31">
        <v>0</v>
      </c>
      <c r="AC412" s="31">
        <v>0</v>
      </c>
      <c r="AD412" s="30"/>
      <c r="AE412" s="30">
        <f>+'[1]DEP-FINAL'!K409</f>
        <v>0</v>
      </c>
      <c r="AF412" s="30">
        <v>0</v>
      </c>
      <c r="AG412" s="30">
        <f t="shared" si="41"/>
        <v>0</v>
      </c>
      <c r="AH412" s="30">
        <v>0</v>
      </c>
      <c r="AI412" s="30" t="str">
        <f>+'[1]DEP-FINAL'!G409</f>
        <v>CANCELADA</v>
      </c>
      <c r="AJ412" s="32"/>
      <c r="AK412" s="33"/>
    </row>
    <row r="413" spans="1:37" s="34" customFormat="1" x14ac:dyDescent="0.25">
      <c r="A413" s="23">
        <v>1</v>
      </c>
      <c r="B413" s="24" t="s">
        <v>44</v>
      </c>
      <c r="C413" s="23" t="str">
        <f>+'[1]DEP-FINAL'!A410</f>
        <v>SSCO0007224746</v>
      </c>
      <c r="D413" s="23">
        <f>+'[1]DEP-FINAL'!B410</f>
        <v>7224746</v>
      </c>
      <c r="E413" s="25">
        <f>+'[1]DEP-FINAL'!C410</f>
        <v>44797</v>
      </c>
      <c r="F413" s="26">
        <f>+IF('[1]DEP-FINAL'!D410&gt;1,'[1]DEP-FINAL'!D410," ")</f>
        <v>44797</v>
      </c>
      <c r="G413" s="27">
        <f>'[1]DEP-FINAL'!F410</f>
        <v>2884820</v>
      </c>
      <c r="H413" s="28">
        <v>0</v>
      </c>
      <c r="I413" s="28">
        <f>+'[1]DEP-FINAL'!M410+'[1]DEP-FINAL'!N410</f>
        <v>0</v>
      </c>
      <c r="J413" s="28">
        <f>+'[1]DEP-FINAL'!R410</f>
        <v>2884820</v>
      </c>
      <c r="K413" s="29">
        <f>+'[1]DEP-FINAL'!P410+'[1]DEP-FINAL'!Q410</f>
        <v>0</v>
      </c>
      <c r="L413" s="28">
        <v>0</v>
      </c>
      <c r="M413" s="28">
        <v>0</v>
      </c>
      <c r="N413" s="28">
        <f t="shared" si="36"/>
        <v>2884820</v>
      </c>
      <c r="O413" s="28">
        <f t="shared" si="37"/>
        <v>0</v>
      </c>
      <c r="P413" s="24">
        <f>IF('[1]DEP-FINAL'!H410&gt;1,0,'[1]DEP-FINAL'!B410)</f>
        <v>7224746</v>
      </c>
      <c r="Q413" s="30">
        <f t="shared" si="38"/>
        <v>2884820</v>
      </c>
      <c r="R413" s="31">
        <f t="shared" si="39"/>
        <v>0</v>
      </c>
      <c r="S413" s="31">
        <f>+'[1]DEP-FINAL'!J410</f>
        <v>0</v>
      </c>
      <c r="T413" s="23" t="s">
        <v>45</v>
      </c>
      <c r="U413" s="31">
        <f>+'[1]DEP-FINAL'!I410</f>
        <v>0</v>
      </c>
      <c r="V413" s="30"/>
      <c r="W413" s="23" t="s">
        <v>45</v>
      </c>
      <c r="X413" s="31">
        <f>+'[1]DEP-FINAL'!K410+'[1]DEP-FINAL'!L410</f>
        <v>0</v>
      </c>
      <c r="Y413" s="23" t="s">
        <v>45</v>
      </c>
      <c r="Z413" s="31">
        <f t="shared" si="40"/>
        <v>0</v>
      </c>
      <c r="AA413" s="31"/>
      <c r="AB413" s="31">
        <v>0</v>
      </c>
      <c r="AC413" s="31">
        <v>0</v>
      </c>
      <c r="AD413" s="30"/>
      <c r="AE413" s="30">
        <f>+'[1]DEP-FINAL'!K410</f>
        <v>0</v>
      </c>
      <c r="AF413" s="30">
        <v>0</v>
      </c>
      <c r="AG413" s="30">
        <f t="shared" si="41"/>
        <v>0</v>
      </c>
      <c r="AH413" s="30">
        <v>0</v>
      </c>
      <c r="AI413" s="30" t="str">
        <f>+'[1]DEP-FINAL'!G410</f>
        <v>CANCELADA</v>
      </c>
      <c r="AJ413" s="32"/>
      <c r="AK413" s="33"/>
    </row>
    <row r="414" spans="1:37" s="34" customFormat="1" x14ac:dyDescent="0.25">
      <c r="A414" s="23">
        <v>1</v>
      </c>
      <c r="B414" s="24" t="s">
        <v>44</v>
      </c>
      <c r="C414" s="23" t="str">
        <f>+'[1]DEP-FINAL'!A411</f>
        <v>SSCO0007226049</v>
      </c>
      <c r="D414" s="23">
        <f>+'[1]DEP-FINAL'!B411</f>
        <v>7226049</v>
      </c>
      <c r="E414" s="25">
        <f>+'[1]DEP-FINAL'!C411</f>
        <v>44799</v>
      </c>
      <c r="F414" s="26">
        <f>+IF('[1]DEP-FINAL'!D411&gt;1,'[1]DEP-FINAL'!D411," ")</f>
        <v>44799</v>
      </c>
      <c r="G414" s="27">
        <f>'[1]DEP-FINAL'!F411</f>
        <v>5621196</v>
      </c>
      <c r="H414" s="28">
        <v>0</v>
      </c>
      <c r="I414" s="28">
        <f>+'[1]DEP-FINAL'!M411+'[1]DEP-FINAL'!N411</f>
        <v>0</v>
      </c>
      <c r="J414" s="28">
        <f>+'[1]DEP-FINAL'!R411</f>
        <v>0</v>
      </c>
      <c r="K414" s="29">
        <f>+'[1]DEP-FINAL'!P411+'[1]DEP-FINAL'!Q411</f>
        <v>5051096</v>
      </c>
      <c r="L414" s="28">
        <v>0</v>
      </c>
      <c r="M414" s="28">
        <v>0</v>
      </c>
      <c r="N414" s="28">
        <f t="shared" si="36"/>
        <v>5051096</v>
      </c>
      <c r="O414" s="28">
        <f t="shared" si="37"/>
        <v>570100</v>
      </c>
      <c r="P414" s="24">
        <f>IF('[1]DEP-FINAL'!H411&gt;1,0,'[1]DEP-FINAL'!B411)</f>
        <v>7226049</v>
      </c>
      <c r="Q414" s="30">
        <f t="shared" si="38"/>
        <v>5621196</v>
      </c>
      <c r="R414" s="31">
        <f t="shared" si="39"/>
        <v>0</v>
      </c>
      <c r="S414" s="31">
        <f>+'[1]DEP-FINAL'!J411</f>
        <v>0</v>
      </c>
      <c r="T414" s="23" t="s">
        <v>45</v>
      </c>
      <c r="U414" s="31">
        <f>+'[1]DEP-FINAL'!I411</f>
        <v>0</v>
      </c>
      <c r="V414" s="30"/>
      <c r="W414" s="23" t="s">
        <v>45</v>
      </c>
      <c r="X414" s="31">
        <f>+'[1]DEP-FINAL'!K411+'[1]DEP-FINAL'!L411</f>
        <v>0</v>
      </c>
      <c r="Y414" s="23" t="s">
        <v>45</v>
      </c>
      <c r="Z414" s="31">
        <f t="shared" si="40"/>
        <v>0</v>
      </c>
      <c r="AA414" s="31"/>
      <c r="AB414" s="31">
        <v>0</v>
      </c>
      <c r="AC414" s="31">
        <v>0</v>
      </c>
      <c r="AD414" s="30"/>
      <c r="AE414" s="30">
        <f>+'[1]DEP-FINAL'!K411</f>
        <v>0</v>
      </c>
      <c r="AF414" s="30">
        <v>0</v>
      </c>
      <c r="AG414" s="30">
        <f t="shared" si="41"/>
        <v>570100</v>
      </c>
      <c r="AH414" s="30">
        <v>0</v>
      </c>
      <c r="AI414" s="30" t="str">
        <f>+'[1]DEP-FINAL'!G411</f>
        <v>CANCELADA Y SALDO A FAVOR DEL PRESTADOR</v>
      </c>
      <c r="AJ414" s="32"/>
      <c r="AK414" s="33"/>
    </row>
    <row r="415" spans="1:37" s="34" customFormat="1" x14ac:dyDescent="0.25">
      <c r="A415" s="23">
        <v>1</v>
      </c>
      <c r="B415" s="24" t="s">
        <v>44</v>
      </c>
      <c r="C415" s="23" t="str">
        <f>+'[1]DEP-FINAL'!A412</f>
        <v>SSCO0007226450</v>
      </c>
      <c r="D415" s="23">
        <f>+'[1]DEP-FINAL'!B412</f>
        <v>7226450</v>
      </c>
      <c r="E415" s="25">
        <f>+'[1]DEP-FINAL'!C412</f>
        <v>44801</v>
      </c>
      <c r="F415" s="26">
        <f>+IF('[1]DEP-FINAL'!D412&gt;1,'[1]DEP-FINAL'!D412," ")</f>
        <v>44801</v>
      </c>
      <c r="G415" s="27">
        <f>'[1]DEP-FINAL'!F412</f>
        <v>4129287</v>
      </c>
      <c r="H415" s="28">
        <v>0</v>
      </c>
      <c r="I415" s="28">
        <f>+'[1]DEP-FINAL'!M412+'[1]DEP-FINAL'!N412</f>
        <v>0</v>
      </c>
      <c r="J415" s="28">
        <f>+'[1]DEP-FINAL'!R412</f>
        <v>4129287</v>
      </c>
      <c r="K415" s="29">
        <f>+'[1]DEP-FINAL'!P412+'[1]DEP-FINAL'!Q412</f>
        <v>0</v>
      </c>
      <c r="L415" s="28">
        <v>0</v>
      </c>
      <c r="M415" s="28">
        <v>0</v>
      </c>
      <c r="N415" s="28">
        <f t="shared" si="36"/>
        <v>4129287</v>
      </c>
      <c r="O415" s="28">
        <f t="shared" si="37"/>
        <v>0</v>
      </c>
      <c r="P415" s="24">
        <f>IF('[1]DEP-FINAL'!H412&gt;1,0,'[1]DEP-FINAL'!B412)</f>
        <v>7226450</v>
      </c>
      <c r="Q415" s="30">
        <f t="shared" si="38"/>
        <v>4129287</v>
      </c>
      <c r="R415" s="31">
        <f t="shared" si="39"/>
        <v>0</v>
      </c>
      <c r="S415" s="31">
        <f>+'[1]DEP-FINAL'!J412</f>
        <v>0</v>
      </c>
      <c r="T415" s="23" t="s">
        <v>45</v>
      </c>
      <c r="U415" s="31">
        <f>+'[1]DEP-FINAL'!I412</f>
        <v>0</v>
      </c>
      <c r="V415" s="30"/>
      <c r="W415" s="23" t="s">
        <v>45</v>
      </c>
      <c r="X415" s="31">
        <f>+'[1]DEP-FINAL'!K412+'[1]DEP-FINAL'!L412</f>
        <v>0</v>
      </c>
      <c r="Y415" s="23" t="s">
        <v>45</v>
      </c>
      <c r="Z415" s="31">
        <f t="shared" si="40"/>
        <v>0</v>
      </c>
      <c r="AA415" s="31"/>
      <c r="AB415" s="31">
        <v>0</v>
      </c>
      <c r="AC415" s="31">
        <v>0</v>
      </c>
      <c r="AD415" s="30"/>
      <c r="AE415" s="30">
        <f>+'[1]DEP-FINAL'!K412</f>
        <v>0</v>
      </c>
      <c r="AF415" s="30">
        <v>0</v>
      </c>
      <c r="AG415" s="30">
        <f t="shared" si="41"/>
        <v>0</v>
      </c>
      <c r="AH415" s="30">
        <v>0</v>
      </c>
      <c r="AI415" s="30" t="str">
        <f>+'[1]DEP-FINAL'!G412</f>
        <v>CANCELADA</v>
      </c>
      <c r="AJ415" s="32"/>
      <c r="AK415" s="33"/>
    </row>
    <row r="416" spans="1:37" s="34" customFormat="1" x14ac:dyDescent="0.25">
      <c r="A416" s="23">
        <v>1</v>
      </c>
      <c r="B416" s="24" t="s">
        <v>44</v>
      </c>
      <c r="C416" s="23" t="str">
        <f>+'[1]DEP-FINAL'!A413</f>
        <v>SSCO0007227864</v>
      </c>
      <c r="D416" s="23">
        <f>+'[1]DEP-FINAL'!B413</f>
        <v>7227864</v>
      </c>
      <c r="E416" s="25">
        <f>+'[1]DEP-FINAL'!C413</f>
        <v>44804</v>
      </c>
      <c r="F416" s="26">
        <f>+IF('[1]DEP-FINAL'!D413&gt;1,'[1]DEP-FINAL'!D413," ")</f>
        <v>44804</v>
      </c>
      <c r="G416" s="27">
        <f>'[1]DEP-FINAL'!F413</f>
        <v>1390365</v>
      </c>
      <c r="H416" s="28">
        <v>0</v>
      </c>
      <c r="I416" s="28">
        <f>+'[1]DEP-FINAL'!M413+'[1]DEP-FINAL'!N413</f>
        <v>0</v>
      </c>
      <c r="J416" s="28">
        <f>+'[1]DEP-FINAL'!R413</f>
        <v>0</v>
      </c>
      <c r="K416" s="29">
        <f>+'[1]DEP-FINAL'!P413+'[1]DEP-FINAL'!Q413</f>
        <v>1390365</v>
      </c>
      <c r="L416" s="28">
        <v>0</v>
      </c>
      <c r="M416" s="28">
        <v>0</v>
      </c>
      <c r="N416" s="28">
        <f t="shared" si="36"/>
        <v>1390365</v>
      </c>
      <c r="O416" s="28">
        <f t="shared" si="37"/>
        <v>0</v>
      </c>
      <c r="P416" s="24">
        <f>IF('[1]DEP-FINAL'!H413&gt;1,0,'[1]DEP-FINAL'!B413)</f>
        <v>7227864</v>
      </c>
      <c r="Q416" s="30">
        <f t="shared" si="38"/>
        <v>1390365</v>
      </c>
      <c r="R416" s="31">
        <f t="shared" si="39"/>
        <v>0</v>
      </c>
      <c r="S416" s="31">
        <f>+'[1]DEP-FINAL'!J413</f>
        <v>0</v>
      </c>
      <c r="T416" s="23" t="s">
        <v>45</v>
      </c>
      <c r="U416" s="31">
        <f>+'[1]DEP-FINAL'!I413</f>
        <v>0</v>
      </c>
      <c r="V416" s="30"/>
      <c r="W416" s="23" t="s">
        <v>45</v>
      </c>
      <c r="X416" s="31">
        <f>+'[1]DEP-FINAL'!K413+'[1]DEP-FINAL'!L413</f>
        <v>0</v>
      </c>
      <c r="Y416" s="23" t="s">
        <v>45</v>
      </c>
      <c r="Z416" s="31">
        <f t="shared" si="40"/>
        <v>0</v>
      </c>
      <c r="AA416" s="31"/>
      <c r="AB416" s="31">
        <v>0</v>
      </c>
      <c r="AC416" s="31">
        <v>0</v>
      </c>
      <c r="AD416" s="30"/>
      <c r="AE416" s="30">
        <f>+'[1]DEP-FINAL'!K413</f>
        <v>0</v>
      </c>
      <c r="AF416" s="30">
        <v>0</v>
      </c>
      <c r="AG416" s="30">
        <f t="shared" si="41"/>
        <v>0</v>
      </c>
      <c r="AH416" s="30">
        <v>0</v>
      </c>
      <c r="AI416" s="30" t="str">
        <f>+'[1]DEP-FINAL'!G413</f>
        <v>CANCELADA</v>
      </c>
      <c r="AJ416" s="32"/>
      <c r="AK416" s="33"/>
    </row>
    <row r="417" spans="1:37" s="34" customFormat="1" x14ac:dyDescent="0.25">
      <c r="A417" s="23">
        <v>1</v>
      </c>
      <c r="B417" s="24" t="s">
        <v>44</v>
      </c>
      <c r="C417" s="23" t="str">
        <f>+'[1]DEP-FINAL'!A414</f>
        <v>SSCO0007228596</v>
      </c>
      <c r="D417" s="23">
        <f>+'[1]DEP-FINAL'!B414</f>
        <v>7228596</v>
      </c>
      <c r="E417" s="25">
        <f>+'[1]DEP-FINAL'!C414</f>
        <v>44805</v>
      </c>
      <c r="F417" s="26">
        <f>+IF('[1]DEP-FINAL'!D414&gt;1,'[1]DEP-FINAL'!D414," ")</f>
        <v>44805</v>
      </c>
      <c r="G417" s="27">
        <f>'[1]DEP-FINAL'!F414</f>
        <v>65700</v>
      </c>
      <c r="H417" s="28">
        <v>0</v>
      </c>
      <c r="I417" s="28">
        <f>+'[1]DEP-FINAL'!M414+'[1]DEP-FINAL'!N414</f>
        <v>0</v>
      </c>
      <c r="J417" s="28">
        <f>+'[1]DEP-FINAL'!R414</f>
        <v>65700</v>
      </c>
      <c r="K417" s="29">
        <f>+'[1]DEP-FINAL'!P414+'[1]DEP-FINAL'!Q414</f>
        <v>0</v>
      </c>
      <c r="L417" s="28">
        <v>0</v>
      </c>
      <c r="M417" s="28">
        <v>0</v>
      </c>
      <c r="N417" s="28">
        <f t="shared" si="36"/>
        <v>65700</v>
      </c>
      <c r="O417" s="28">
        <f t="shared" si="37"/>
        <v>0</v>
      </c>
      <c r="P417" s="24">
        <f>IF('[1]DEP-FINAL'!H414&gt;1,0,'[1]DEP-FINAL'!B414)</f>
        <v>7228596</v>
      </c>
      <c r="Q417" s="30">
        <f t="shared" si="38"/>
        <v>65700</v>
      </c>
      <c r="R417" s="31">
        <f t="shared" si="39"/>
        <v>0</v>
      </c>
      <c r="S417" s="31">
        <f>+'[1]DEP-FINAL'!J414</f>
        <v>0</v>
      </c>
      <c r="T417" s="23" t="s">
        <v>45</v>
      </c>
      <c r="U417" s="31">
        <f>+'[1]DEP-FINAL'!I414</f>
        <v>0</v>
      </c>
      <c r="V417" s="30"/>
      <c r="W417" s="23" t="s">
        <v>45</v>
      </c>
      <c r="X417" s="31">
        <f>+'[1]DEP-FINAL'!K414+'[1]DEP-FINAL'!L414</f>
        <v>0</v>
      </c>
      <c r="Y417" s="23" t="s">
        <v>45</v>
      </c>
      <c r="Z417" s="31">
        <f t="shared" si="40"/>
        <v>0</v>
      </c>
      <c r="AA417" s="31"/>
      <c r="AB417" s="31">
        <v>0</v>
      </c>
      <c r="AC417" s="31">
        <v>0</v>
      </c>
      <c r="AD417" s="30"/>
      <c r="AE417" s="30">
        <f>+'[1]DEP-FINAL'!K414</f>
        <v>0</v>
      </c>
      <c r="AF417" s="30">
        <v>0</v>
      </c>
      <c r="AG417" s="30">
        <f t="shared" si="41"/>
        <v>0</v>
      </c>
      <c r="AH417" s="30">
        <v>0</v>
      </c>
      <c r="AI417" s="30" t="str">
        <f>+'[1]DEP-FINAL'!G414</f>
        <v>CANCELADA</v>
      </c>
      <c r="AJ417" s="32"/>
      <c r="AK417" s="33"/>
    </row>
    <row r="418" spans="1:37" s="34" customFormat="1" x14ac:dyDescent="0.25">
      <c r="A418" s="23">
        <v>1</v>
      </c>
      <c r="B418" s="24" t="s">
        <v>44</v>
      </c>
      <c r="C418" s="23" t="str">
        <f>+'[1]DEP-FINAL'!A415</f>
        <v>SSCO0007228602</v>
      </c>
      <c r="D418" s="23">
        <f>+'[1]DEP-FINAL'!B415</f>
        <v>7228602</v>
      </c>
      <c r="E418" s="25">
        <f>+'[1]DEP-FINAL'!C415</f>
        <v>44805</v>
      </c>
      <c r="F418" s="26">
        <f>+IF('[1]DEP-FINAL'!D415&gt;1,'[1]DEP-FINAL'!D415," ")</f>
        <v>44805</v>
      </c>
      <c r="G418" s="27">
        <f>'[1]DEP-FINAL'!F415</f>
        <v>65700</v>
      </c>
      <c r="H418" s="28">
        <v>0</v>
      </c>
      <c r="I418" s="28">
        <f>+'[1]DEP-FINAL'!M415+'[1]DEP-FINAL'!N415</f>
        <v>0</v>
      </c>
      <c r="J418" s="28">
        <f>+'[1]DEP-FINAL'!R415</f>
        <v>65700</v>
      </c>
      <c r="K418" s="29">
        <f>+'[1]DEP-FINAL'!P415+'[1]DEP-FINAL'!Q415</f>
        <v>0</v>
      </c>
      <c r="L418" s="28">
        <v>0</v>
      </c>
      <c r="M418" s="28">
        <v>0</v>
      </c>
      <c r="N418" s="28">
        <f t="shared" si="36"/>
        <v>65700</v>
      </c>
      <c r="O418" s="28">
        <f t="shared" si="37"/>
        <v>0</v>
      </c>
      <c r="P418" s="24">
        <f>IF('[1]DEP-FINAL'!H415&gt;1,0,'[1]DEP-FINAL'!B415)</f>
        <v>7228602</v>
      </c>
      <c r="Q418" s="30">
        <f t="shared" si="38"/>
        <v>65700</v>
      </c>
      <c r="R418" s="31">
        <f t="shared" si="39"/>
        <v>0</v>
      </c>
      <c r="S418" s="31">
        <f>+'[1]DEP-FINAL'!J415</f>
        <v>0</v>
      </c>
      <c r="T418" s="23" t="s">
        <v>45</v>
      </c>
      <c r="U418" s="31">
        <f>+'[1]DEP-FINAL'!I415</f>
        <v>0</v>
      </c>
      <c r="V418" s="30"/>
      <c r="W418" s="23" t="s">
        <v>45</v>
      </c>
      <c r="X418" s="31">
        <f>+'[1]DEP-FINAL'!K415+'[1]DEP-FINAL'!L415</f>
        <v>0</v>
      </c>
      <c r="Y418" s="23" t="s">
        <v>45</v>
      </c>
      <c r="Z418" s="31">
        <f t="shared" si="40"/>
        <v>0</v>
      </c>
      <c r="AA418" s="31"/>
      <c r="AB418" s="31">
        <v>0</v>
      </c>
      <c r="AC418" s="31">
        <v>0</v>
      </c>
      <c r="AD418" s="30"/>
      <c r="AE418" s="30">
        <f>+'[1]DEP-FINAL'!K415</f>
        <v>0</v>
      </c>
      <c r="AF418" s="30">
        <v>0</v>
      </c>
      <c r="AG418" s="30">
        <f t="shared" si="41"/>
        <v>0</v>
      </c>
      <c r="AH418" s="30">
        <v>0</v>
      </c>
      <c r="AI418" s="30" t="str">
        <f>+'[1]DEP-FINAL'!G415</f>
        <v>CANCELADA</v>
      </c>
      <c r="AJ418" s="32"/>
      <c r="AK418" s="33"/>
    </row>
    <row r="419" spans="1:37" s="34" customFormat="1" x14ac:dyDescent="0.25">
      <c r="A419" s="23">
        <v>1</v>
      </c>
      <c r="B419" s="24" t="s">
        <v>44</v>
      </c>
      <c r="C419" s="23" t="str">
        <f>+'[1]DEP-FINAL'!A416</f>
        <v>SSCO0007228678</v>
      </c>
      <c r="D419" s="23">
        <f>+'[1]DEP-FINAL'!B416</f>
        <v>7228678</v>
      </c>
      <c r="E419" s="25">
        <f>+'[1]DEP-FINAL'!C416</f>
        <v>44806</v>
      </c>
      <c r="F419" s="26">
        <f>+IF('[1]DEP-FINAL'!D416&gt;1,'[1]DEP-FINAL'!D416," ")</f>
        <v>44806</v>
      </c>
      <c r="G419" s="27">
        <f>'[1]DEP-FINAL'!F416</f>
        <v>530983</v>
      </c>
      <c r="H419" s="28">
        <v>0</v>
      </c>
      <c r="I419" s="28">
        <f>+'[1]DEP-FINAL'!M416+'[1]DEP-FINAL'!N416</f>
        <v>0</v>
      </c>
      <c r="J419" s="28">
        <f>+'[1]DEP-FINAL'!R416</f>
        <v>530983</v>
      </c>
      <c r="K419" s="29">
        <f>+'[1]DEP-FINAL'!P416+'[1]DEP-FINAL'!Q416</f>
        <v>0</v>
      </c>
      <c r="L419" s="28">
        <v>0</v>
      </c>
      <c r="M419" s="28">
        <v>0</v>
      </c>
      <c r="N419" s="28">
        <f t="shared" si="36"/>
        <v>530983</v>
      </c>
      <c r="O419" s="28">
        <f t="shared" si="37"/>
        <v>0</v>
      </c>
      <c r="P419" s="24">
        <f>IF('[1]DEP-FINAL'!H416&gt;1,0,'[1]DEP-FINAL'!B416)</f>
        <v>7228678</v>
      </c>
      <c r="Q419" s="30">
        <f t="shared" si="38"/>
        <v>530983</v>
      </c>
      <c r="R419" s="31">
        <f t="shared" si="39"/>
        <v>0</v>
      </c>
      <c r="S419" s="31">
        <f>+'[1]DEP-FINAL'!J416</f>
        <v>0</v>
      </c>
      <c r="T419" s="23" t="s">
        <v>45</v>
      </c>
      <c r="U419" s="31">
        <f>+'[1]DEP-FINAL'!I416</f>
        <v>0</v>
      </c>
      <c r="V419" s="30"/>
      <c r="W419" s="23" t="s">
        <v>45</v>
      </c>
      <c r="X419" s="31">
        <f>+'[1]DEP-FINAL'!K416+'[1]DEP-FINAL'!L416</f>
        <v>0</v>
      </c>
      <c r="Y419" s="23" t="s">
        <v>45</v>
      </c>
      <c r="Z419" s="31">
        <f t="shared" si="40"/>
        <v>0</v>
      </c>
      <c r="AA419" s="31"/>
      <c r="AB419" s="31">
        <v>0</v>
      </c>
      <c r="AC419" s="31">
        <v>0</v>
      </c>
      <c r="AD419" s="30"/>
      <c r="AE419" s="30">
        <f>+'[1]DEP-FINAL'!K416</f>
        <v>0</v>
      </c>
      <c r="AF419" s="30">
        <v>0</v>
      </c>
      <c r="AG419" s="30">
        <f t="shared" si="41"/>
        <v>0</v>
      </c>
      <c r="AH419" s="30">
        <v>0</v>
      </c>
      <c r="AI419" s="30" t="str">
        <f>+'[1]DEP-FINAL'!G416</f>
        <v>CANCELADA</v>
      </c>
      <c r="AJ419" s="32"/>
      <c r="AK419" s="33"/>
    </row>
    <row r="420" spans="1:37" s="34" customFormat="1" x14ac:dyDescent="0.25">
      <c r="A420" s="23">
        <v>1</v>
      </c>
      <c r="B420" s="24" t="s">
        <v>44</v>
      </c>
      <c r="C420" s="23" t="str">
        <f>+'[1]DEP-FINAL'!A417</f>
        <v>SSCO0007228844</v>
      </c>
      <c r="D420" s="23">
        <f>+'[1]DEP-FINAL'!B417</f>
        <v>7228844</v>
      </c>
      <c r="E420" s="25">
        <f>+'[1]DEP-FINAL'!C417</f>
        <v>44806</v>
      </c>
      <c r="F420" s="26">
        <f>+IF('[1]DEP-FINAL'!D417&gt;1,'[1]DEP-FINAL'!D417," ")</f>
        <v>44806</v>
      </c>
      <c r="G420" s="27">
        <f>'[1]DEP-FINAL'!F417</f>
        <v>322205</v>
      </c>
      <c r="H420" s="28">
        <v>0</v>
      </c>
      <c r="I420" s="28">
        <f>+'[1]DEP-FINAL'!M417+'[1]DEP-FINAL'!N417</f>
        <v>0</v>
      </c>
      <c r="J420" s="28">
        <f>+'[1]DEP-FINAL'!R417</f>
        <v>0</v>
      </c>
      <c r="K420" s="29">
        <f>+'[1]DEP-FINAL'!P417+'[1]DEP-FINAL'!Q417</f>
        <v>322205</v>
      </c>
      <c r="L420" s="28">
        <v>0</v>
      </c>
      <c r="M420" s="28">
        <v>0</v>
      </c>
      <c r="N420" s="28">
        <f t="shared" si="36"/>
        <v>322205</v>
      </c>
      <c r="O420" s="28">
        <f t="shared" si="37"/>
        <v>0</v>
      </c>
      <c r="P420" s="24">
        <f>IF('[1]DEP-FINAL'!H417&gt;1,0,'[1]DEP-FINAL'!B417)</f>
        <v>7228844</v>
      </c>
      <c r="Q420" s="30">
        <f t="shared" si="38"/>
        <v>322205</v>
      </c>
      <c r="R420" s="31">
        <f t="shared" si="39"/>
        <v>0</v>
      </c>
      <c r="S420" s="31">
        <f>+'[1]DEP-FINAL'!J417</f>
        <v>0</v>
      </c>
      <c r="T420" s="23" t="s">
        <v>45</v>
      </c>
      <c r="U420" s="31">
        <f>+'[1]DEP-FINAL'!I417</f>
        <v>0</v>
      </c>
      <c r="V420" s="30"/>
      <c r="W420" s="23" t="s">
        <v>45</v>
      </c>
      <c r="X420" s="31">
        <f>+'[1]DEP-FINAL'!K417+'[1]DEP-FINAL'!L417</f>
        <v>0</v>
      </c>
      <c r="Y420" s="23" t="s">
        <v>45</v>
      </c>
      <c r="Z420" s="31">
        <f t="shared" si="40"/>
        <v>0</v>
      </c>
      <c r="AA420" s="31"/>
      <c r="AB420" s="31">
        <v>0</v>
      </c>
      <c r="AC420" s="31">
        <v>0</v>
      </c>
      <c r="AD420" s="30"/>
      <c r="AE420" s="30">
        <f>+'[1]DEP-FINAL'!K417</f>
        <v>0</v>
      </c>
      <c r="AF420" s="30">
        <v>0</v>
      </c>
      <c r="AG420" s="30">
        <f t="shared" si="41"/>
        <v>0</v>
      </c>
      <c r="AH420" s="30">
        <v>0</v>
      </c>
      <c r="AI420" s="30" t="str">
        <f>+'[1]DEP-FINAL'!G417</f>
        <v>CANCELADA</v>
      </c>
      <c r="AJ420" s="32"/>
      <c r="AK420" s="33"/>
    </row>
    <row r="421" spans="1:37" s="34" customFormat="1" x14ac:dyDescent="0.25">
      <c r="A421" s="23">
        <v>1</v>
      </c>
      <c r="B421" s="24" t="s">
        <v>44</v>
      </c>
      <c r="C421" s="23" t="str">
        <f>+'[1]DEP-FINAL'!A418</f>
        <v>SSCO0007228767</v>
      </c>
      <c r="D421" s="23">
        <f>+'[1]DEP-FINAL'!B418</f>
        <v>7228767</v>
      </c>
      <c r="E421" s="25">
        <f>+'[1]DEP-FINAL'!C418</f>
        <v>44806</v>
      </c>
      <c r="F421" s="26">
        <f>+IF('[1]DEP-FINAL'!D418&gt;1,'[1]DEP-FINAL'!D418," ")</f>
        <v>44806</v>
      </c>
      <c r="G421" s="27">
        <f>'[1]DEP-FINAL'!F418</f>
        <v>65700</v>
      </c>
      <c r="H421" s="28">
        <v>0</v>
      </c>
      <c r="I421" s="28">
        <f>+'[1]DEP-FINAL'!M418+'[1]DEP-FINAL'!N418</f>
        <v>0</v>
      </c>
      <c r="J421" s="28">
        <f>+'[1]DEP-FINAL'!R418</f>
        <v>65700</v>
      </c>
      <c r="K421" s="29">
        <f>+'[1]DEP-FINAL'!P418+'[1]DEP-FINAL'!Q418</f>
        <v>0</v>
      </c>
      <c r="L421" s="28">
        <v>0</v>
      </c>
      <c r="M421" s="28">
        <v>0</v>
      </c>
      <c r="N421" s="28">
        <f t="shared" si="36"/>
        <v>65700</v>
      </c>
      <c r="O421" s="28">
        <f t="shared" si="37"/>
        <v>0</v>
      </c>
      <c r="P421" s="24">
        <f>IF('[1]DEP-FINAL'!H418&gt;1,0,'[1]DEP-FINAL'!B418)</f>
        <v>7228767</v>
      </c>
      <c r="Q421" s="30">
        <f t="shared" si="38"/>
        <v>65700</v>
      </c>
      <c r="R421" s="31">
        <f t="shared" si="39"/>
        <v>0</v>
      </c>
      <c r="S421" s="31">
        <f>+'[1]DEP-FINAL'!J418</f>
        <v>0</v>
      </c>
      <c r="T421" s="23" t="s">
        <v>45</v>
      </c>
      <c r="U421" s="31">
        <f>+'[1]DEP-FINAL'!I418</f>
        <v>0</v>
      </c>
      <c r="V421" s="30"/>
      <c r="W421" s="23" t="s">
        <v>45</v>
      </c>
      <c r="X421" s="31">
        <f>+'[1]DEP-FINAL'!K418+'[1]DEP-FINAL'!L418</f>
        <v>0</v>
      </c>
      <c r="Y421" s="23" t="s">
        <v>45</v>
      </c>
      <c r="Z421" s="31">
        <f t="shared" si="40"/>
        <v>0</v>
      </c>
      <c r="AA421" s="31"/>
      <c r="AB421" s="31">
        <v>0</v>
      </c>
      <c r="AC421" s="31">
        <v>0</v>
      </c>
      <c r="AD421" s="30"/>
      <c r="AE421" s="30">
        <f>+'[1]DEP-FINAL'!K418</f>
        <v>0</v>
      </c>
      <c r="AF421" s="30">
        <v>0</v>
      </c>
      <c r="AG421" s="30">
        <f t="shared" si="41"/>
        <v>0</v>
      </c>
      <c r="AH421" s="30">
        <v>0</v>
      </c>
      <c r="AI421" s="30" t="str">
        <f>+'[1]DEP-FINAL'!G418</f>
        <v>CANCELADA</v>
      </c>
      <c r="AJ421" s="32"/>
      <c r="AK421" s="33"/>
    </row>
    <row r="422" spans="1:37" s="34" customFormat="1" x14ac:dyDescent="0.25">
      <c r="A422" s="23">
        <v>1</v>
      </c>
      <c r="B422" s="24" t="s">
        <v>44</v>
      </c>
      <c r="C422" s="23" t="str">
        <f>+'[1]DEP-FINAL'!A419</f>
        <v>SSCO0007229028</v>
      </c>
      <c r="D422" s="23">
        <f>+'[1]DEP-FINAL'!B419</f>
        <v>7229028</v>
      </c>
      <c r="E422" s="25">
        <f>+'[1]DEP-FINAL'!C419</f>
        <v>44807</v>
      </c>
      <c r="F422" s="26">
        <f>+IF('[1]DEP-FINAL'!D419&gt;1,'[1]DEP-FINAL'!D419," ")</f>
        <v>44807</v>
      </c>
      <c r="G422" s="27">
        <f>'[1]DEP-FINAL'!F419</f>
        <v>271700</v>
      </c>
      <c r="H422" s="28">
        <v>0</v>
      </c>
      <c r="I422" s="28">
        <f>+'[1]DEP-FINAL'!M419+'[1]DEP-FINAL'!N419</f>
        <v>0</v>
      </c>
      <c r="J422" s="28">
        <f>+'[1]DEP-FINAL'!R419</f>
        <v>271700</v>
      </c>
      <c r="K422" s="29">
        <f>+'[1]DEP-FINAL'!P419+'[1]DEP-FINAL'!Q419</f>
        <v>0</v>
      </c>
      <c r="L422" s="28">
        <v>0</v>
      </c>
      <c r="M422" s="28">
        <v>0</v>
      </c>
      <c r="N422" s="28">
        <f t="shared" si="36"/>
        <v>271700</v>
      </c>
      <c r="O422" s="28">
        <f t="shared" si="37"/>
        <v>0</v>
      </c>
      <c r="P422" s="24">
        <f>IF('[1]DEP-FINAL'!H419&gt;1,0,'[1]DEP-FINAL'!B419)</f>
        <v>7229028</v>
      </c>
      <c r="Q422" s="30">
        <f t="shared" si="38"/>
        <v>271700</v>
      </c>
      <c r="R422" s="31">
        <f t="shared" si="39"/>
        <v>0</v>
      </c>
      <c r="S422" s="31">
        <f>+'[1]DEP-FINAL'!J419</f>
        <v>0</v>
      </c>
      <c r="T422" s="23" t="s">
        <v>45</v>
      </c>
      <c r="U422" s="31">
        <f>+'[1]DEP-FINAL'!I419</f>
        <v>0</v>
      </c>
      <c r="V422" s="30"/>
      <c r="W422" s="23" t="s">
        <v>45</v>
      </c>
      <c r="X422" s="31">
        <f>+'[1]DEP-FINAL'!K419+'[1]DEP-FINAL'!L419</f>
        <v>0</v>
      </c>
      <c r="Y422" s="23" t="s">
        <v>45</v>
      </c>
      <c r="Z422" s="31">
        <f t="shared" si="40"/>
        <v>0</v>
      </c>
      <c r="AA422" s="31"/>
      <c r="AB422" s="31">
        <v>0</v>
      </c>
      <c r="AC422" s="31">
        <v>0</v>
      </c>
      <c r="AD422" s="30"/>
      <c r="AE422" s="30">
        <f>+'[1]DEP-FINAL'!K419</f>
        <v>0</v>
      </c>
      <c r="AF422" s="30">
        <v>0</v>
      </c>
      <c r="AG422" s="30">
        <f t="shared" si="41"/>
        <v>0</v>
      </c>
      <c r="AH422" s="30">
        <v>0</v>
      </c>
      <c r="AI422" s="30" t="str">
        <f>+'[1]DEP-FINAL'!G419</f>
        <v>CANCELADA</v>
      </c>
      <c r="AJ422" s="32"/>
      <c r="AK422" s="33"/>
    </row>
    <row r="423" spans="1:37" s="34" customFormat="1" x14ac:dyDescent="0.25">
      <c r="A423" s="23">
        <v>1</v>
      </c>
      <c r="B423" s="24" t="s">
        <v>44</v>
      </c>
      <c r="C423" s="23" t="str">
        <f>+'[1]DEP-FINAL'!A420</f>
        <v>SSCO0007229422</v>
      </c>
      <c r="D423" s="23">
        <f>+'[1]DEP-FINAL'!B420</f>
        <v>7229422</v>
      </c>
      <c r="E423" s="25">
        <f>+'[1]DEP-FINAL'!C420</f>
        <v>44808</v>
      </c>
      <c r="F423" s="26">
        <f>+IF('[1]DEP-FINAL'!D420&gt;1,'[1]DEP-FINAL'!D420," ")</f>
        <v>44808</v>
      </c>
      <c r="G423" s="27">
        <f>'[1]DEP-FINAL'!F420</f>
        <v>66744</v>
      </c>
      <c r="H423" s="28">
        <v>0</v>
      </c>
      <c r="I423" s="28">
        <f>+'[1]DEP-FINAL'!M420+'[1]DEP-FINAL'!N420</f>
        <v>0</v>
      </c>
      <c r="J423" s="28">
        <f>+'[1]DEP-FINAL'!R420</f>
        <v>0</v>
      </c>
      <c r="K423" s="29">
        <f>+'[1]DEP-FINAL'!P420+'[1]DEP-FINAL'!Q420</f>
        <v>66744</v>
      </c>
      <c r="L423" s="28">
        <v>0</v>
      </c>
      <c r="M423" s="28">
        <v>0</v>
      </c>
      <c r="N423" s="28">
        <f t="shared" si="36"/>
        <v>66744</v>
      </c>
      <c r="O423" s="28">
        <f t="shared" si="37"/>
        <v>0</v>
      </c>
      <c r="P423" s="24">
        <f>IF('[1]DEP-FINAL'!H420&gt;1,0,'[1]DEP-FINAL'!B420)</f>
        <v>7229422</v>
      </c>
      <c r="Q423" s="30">
        <f t="shared" si="38"/>
        <v>66744</v>
      </c>
      <c r="R423" s="31">
        <f t="shared" si="39"/>
        <v>0</v>
      </c>
      <c r="S423" s="31">
        <f>+'[1]DEP-FINAL'!J420</f>
        <v>0</v>
      </c>
      <c r="T423" s="23" t="s">
        <v>45</v>
      </c>
      <c r="U423" s="31">
        <f>+'[1]DEP-FINAL'!I420</f>
        <v>0</v>
      </c>
      <c r="V423" s="30"/>
      <c r="W423" s="23" t="s">
        <v>45</v>
      </c>
      <c r="X423" s="31">
        <f>+'[1]DEP-FINAL'!K420+'[1]DEP-FINAL'!L420</f>
        <v>0</v>
      </c>
      <c r="Y423" s="23" t="s">
        <v>45</v>
      </c>
      <c r="Z423" s="31">
        <f t="shared" si="40"/>
        <v>0</v>
      </c>
      <c r="AA423" s="31"/>
      <c r="AB423" s="31">
        <v>0</v>
      </c>
      <c r="AC423" s="31">
        <v>0</v>
      </c>
      <c r="AD423" s="30"/>
      <c r="AE423" s="30">
        <f>+'[1]DEP-FINAL'!K420</f>
        <v>0</v>
      </c>
      <c r="AF423" s="30">
        <v>0</v>
      </c>
      <c r="AG423" s="30">
        <f t="shared" si="41"/>
        <v>0</v>
      </c>
      <c r="AH423" s="30">
        <v>0</v>
      </c>
      <c r="AI423" s="30" t="str">
        <f>+'[1]DEP-FINAL'!G420</f>
        <v>CANCELADA</v>
      </c>
      <c r="AJ423" s="32"/>
      <c r="AK423" s="33"/>
    </row>
    <row r="424" spans="1:37" s="34" customFormat="1" x14ac:dyDescent="0.25">
      <c r="A424" s="23">
        <v>1</v>
      </c>
      <c r="B424" s="24" t="s">
        <v>44</v>
      </c>
      <c r="C424" s="23" t="str">
        <f>+'[1]DEP-FINAL'!A421</f>
        <v>SSCO0007229363</v>
      </c>
      <c r="D424" s="23">
        <f>+'[1]DEP-FINAL'!B421</f>
        <v>7229363</v>
      </c>
      <c r="E424" s="25">
        <f>+'[1]DEP-FINAL'!C421</f>
        <v>44808</v>
      </c>
      <c r="F424" s="26">
        <f>+IF('[1]DEP-FINAL'!D421&gt;1,'[1]DEP-FINAL'!D421," ")</f>
        <v>44808</v>
      </c>
      <c r="G424" s="27">
        <f>'[1]DEP-FINAL'!F421</f>
        <v>918970</v>
      </c>
      <c r="H424" s="28">
        <v>0</v>
      </c>
      <c r="I424" s="28">
        <f>+'[1]DEP-FINAL'!M421+'[1]DEP-FINAL'!N421</f>
        <v>0</v>
      </c>
      <c r="J424" s="28">
        <f>+'[1]DEP-FINAL'!R421</f>
        <v>918970</v>
      </c>
      <c r="K424" s="29">
        <f>+'[1]DEP-FINAL'!P421+'[1]DEP-FINAL'!Q421</f>
        <v>0</v>
      </c>
      <c r="L424" s="28">
        <v>0</v>
      </c>
      <c r="M424" s="28">
        <v>0</v>
      </c>
      <c r="N424" s="28">
        <f t="shared" si="36"/>
        <v>918970</v>
      </c>
      <c r="O424" s="28">
        <f t="shared" si="37"/>
        <v>0</v>
      </c>
      <c r="P424" s="24">
        <f>IF('[1]DEP-FINAL'!H421&gt;1,0,'[1]DEP-FINAL'!B421)</f>
        <v>7229363</v>
      </c>
      <c r="Q424" s="30">
        <f t="shared" si="38"/>
        <v>918970</v>
      </c>
      <c r="R424" s="31">
        <f t="shared" si="39"/>
        <v>0</v>
      </c>
      <c r="S424" s="31">
        <f>+'[1]DEP-FINAL'!J421</f>
        <v>0</v>
      </c>
      <c r="T424" s="23" t="s">
        <v>45</v>
      </c>
      <c r="U424" s="31">
        <f>+'[1]DEP-FINAL'!I421</f>
        <v>0</v>
      </c>
      <c r="V424" s="30"/>
      <c r="W424" s="23" t="s">
        <v>45</v>
      </c>
      <c r="X424" s="31">
        <f>+'[1]DEP-FINAL'!K421+'[1]DEP-FINAL'!L421</f>
        <v>0</v>
      </c>
      <c r="Y424" s="23" t="s">
        <v>45</v>
      </c>
      <c r="Z424" s="31">
        <f t="shared" si="40"/>
        <v>0</v>
      </c>
      <c r="AA424" s="31"/>
      <c r="AB424" s="31">
        <v>0</v>
      </c>
      <c r="AC424" s="31">
        <v>0</v>
      </c>
      <c r="AD424" s="30"/>
      <c r="AE424" s="30">
        <f>+'[1]DEP-FINAL'!K421</f>
        <v>0</v>
      </c>
      <c r="AF424" s="30">
        <v>0</v>
      </c>
      <c r="AG424" s="30">
        <f t="shared" si="41"/>
        <v>0</v>
      </c>
      <c r="AH424" s="30">
        <v>0</v>
      </c>
      <c r="AI424" s="30" t="str">
        <f>+'[1]DEP-FINAL'!G421</f>
        <v>CANCELADA</v>
      </c>
      <c r="AJ424" s="32"/>
      <c r="AK424" s="33"/>
    </row>
    <row r="425" spans="1:37" s="34" customFormat="1" x14ac:dyDescent="0.25">
      <c r="A425" s="23">
        <v>1</v>
      </c>
      <c r="B425" s="24" t="s">
        <v>44</v>
      </c>
      <c r="C425" s="23" t="str">
        <f>+'[1]DEP-FINAL'!A422</f>
        <v>SSCO0007229442</v>
      </c>
      <c r="D425" s="23">
        <f>+'[1]DEP-FINAL'!B422</f>
        <v>7229442</v>
      </c>
      <c r="E425" s="25">
        <f>+'[1]DEP-FINAL'!C422</f>
        <v>44808</v>
      </c>
      <c r="F425" s="26">
        <f>+IF('[1]DEP-FINAL'!D422&gt;1,'[1]DEP-FINAL'!D422," ")</f>
        <v>44808</v>
      </c>
      <c r="G425" s="27">
        <f>'[1]DEP-FINAL'!F422</f>
        <v>3119565</v>
      </c>
      <c r="H425" s="28">
        <v>0</v>
      </c>
      <c r="I425" s="28">
        <f>+'[1]DEP-FINAL'!M422+'[1]DEP-FINAL'!N422</f>
        <v>0</v>
      </c>
      <c r="J425" s="28">
        <f>+'[1]DEP-FINAL'!R422</f>
        <v>3119565</v>
      </c>
      <c r="K425" s="29">
        <f>+'[1]DEP-FINAL'!P422+'[1]DEP-FINAL'!Q422</f>
        <v>0</v>
      </c>
      <c r="L425" s="28">
        <v>0</v>
      </c>
      <c r="M425" s="28">
        <v>0</v>
      </c>
      <c r="N425" s="28">
        <f t="shared" si="36"/>
        <v>3119565</v>
      </c>
      <c r="O425" s="28">
        <f t="shared" si="37"/>
        <v>0</v>
      </c>
      <c r="P425" s="24">
        <f>IF('[1]DEP-FINAL'!H422&gt;1,0,'[1]DEP-FINAL'!B422)</f>
        <v>7229442</v>
      </c>
      <c r="Q425" s="30">
        <f t="shared" si="38"/>
        <v>3119565</v>
      </c>
      <c r="R425" s="31">
        <f t="shared" si="39"/>
        <v>0</v>
      </c>
      <c r="S425" s="31">
        <f>+'[1]DEP-FINAL'!J422</f>
        <v>0</v>
      </c>
      <c r="T425" s="23" t="s">
        <v>45</v>
      </c>
      <c r="U425" s="31">
        <f>+'[1]DEP-FINAL'!I422</f>
        <v>0</v>
      </c>
      <c r="V425" s="30"/>
      <c r="W425" s="23" t="s">
        <v>45</v>
      </c>
      <c r="X425" s="31">
        <f>+'[1]DEP-FINAL'!K422+'[1]DEP-FINAL'!L422</f>
        <v>0</v>
      </c>
      <c r="Y425" s="23" t="s">
        <v>45</v>
      </c>
      <c r="Z425" s="31">
        <f t="shared" si="40"/>
        <v>0</v>
      </c>
      <c r="AA425" s="31"/>
      <c r="AB425" s="31">
        <v>0</v>
      </c>
      <c r="AC425" s="31">
        <v>0</v>
      </c>
      <c r="AD425" s="30"/>
      <c r="AE425" s="30">
        <f>+'[1]DEP-FINAL'!K422</f>
        <v>0</v>
      </c>
      <c r="AF425" s="30">
        <v>0</v>
      </c>
      <c r="AG425" s="30">
        <f t="shared" si="41"/>
        <v>0</v>
      </c>
      <c r="AH425" s="30">
        <v>0</v>
      </c>
      <c r="AI425" s="30" t="str">
        <f>+'[1]DEP-FINAL'!G422</f>
        <v>CANCELADA</v>
      </c>
      <c r="AJ425" s="32"/>
      <c r="AK425" s="33"/>
    </row>
    <row r="426" spans="1:37" s="34" customFormat="1" x14ac:dyDescent="0.25">
      <c r="A426" s="23">
        <v>1</v>
      </c>
      <c r="B426" s="24" t="s">
        <v>44</v>
      </c>
      <c r="C426" s="23" t="str">
        <f>+'[1]DEP-FINAL'!A423</f>
        <v>SSCO0007229480</v>
      </c>
      <c r="D426" s="23">
        <f>+'[1]DEP-FINAL'!B423</f>
        <v>7229480</v>
      </c>
      <c r="E426" s="25">
        <f>+'[1]DEP-FINAL'!C423</f>
        <v>44809</v>
      </c>
      <c r="F426" s="26">
        <f>+IF('[1]DEP-FINAL'!D423&gt;1,'[1]DEP-FINAL'!D423," ")</f>
        <v>44809</v>
      </c>
      <c r="G426" s="27">
        <f>'[1]DEP-FINAL'!F423</f>
        <v>65741</v>
      </c>
      <c r="H426" s="28">
        <v>0</v>
      </c>
      <c r="I426" s="28">
        <f>+'[1]DEP-FINAL'!M423+'[1]DEP-FINAL'!N423</f>
        <v>0</v>
      </c>
      <c r="J426" s="28">
        <f>+'[1]DEP-FINAL'!R423</f>
        <v>0</v>
      </c>
      <c r="K426" s="29">
        <f>+'[1]DEP-FINAL'!P423+'[1]DEP-FINAL'!Q423</f>
        <v>65741</v>
      </c>
      <c r="L426" s="28">
        <v>0</v>
      </c>
      <c r="M426" s="28">
        <v>0</v>
      </c>
      <c r="N426" s="28">
        <f t="shared" si="36"/>
        <v>65741</v>
      </c>
      <c r="O426" s="28">
        <f t="shared" si="37"/>
        <v>0</v>
      </c>
      <c r="P426" s="24">
        <f>IF('[1]DEP-FINAL'!H423&gt;1,0,'[1]DEP-FINAL'!B423)</f>
        <v>7229480</v>
      </c>
      <c r="Q426" s="30">
        <f t="shared" si="38"/>
        <v>65741</v>
      </c>
      <c r="R426" s="31">
        <f t="shared" si="39"/>
        <v>0</v>
      </c>
      <c r="S426" s="31">
        <f>+'[1]DEP-FINAL'!J423</f>
        <v>0</v>
      </c>
      <c r="T426" s="23" t="s">
        <v>45</v>
      </c>
      <c r="U426" s="31">
        <f>+'[1]DEP-FINAL'!I423</f>
        <v>0</v>
      </c>
      <c r="V426" s="30"/>
      <c r="W426" s="23" t="s">
        <v>45</v>
      </c>
      <c r="X426" s="31">
        <f>+'[1]DEP-FINAL'!K423+'[1]DEP-FINAL'!L423</f>
        <v>0</v>
      </c>
      <c r="Y426" s="23" t="s">
        <v>45</v>
      </c>
      <c r="Z426" s="31">
        <f t="shared" si="40"/>
        <v>0</v>
      </c>
      <c r="AA426" s="31"/>
      <c r="AB426" s="31">
        <v>0</v>
      </c>
      <c r="AC426" s="31">
        <v>0</v>
      </c>
      <c r="AD426" s="30"/>
      <c r="AE426" s="30">
        <f>+'[1]DEP-FINAL'!K423</f>
        <v>0</v>
      </c>
      <c r="AF426" s="30">
        <v>0</v>
      </c>
      <c r="AG426" s="30">
        <f t="shared" si="41"/>
        <v>0</v>
      </c>
      <c r="AH426" s="30">
        <v>0</v>
      </c>
      <c r="AI426" s="30" t="str">
        <f>+'[1]DEP-FINAL'!G423</f>
        <v>CANCELADA</v>
      </c>
      <c r="AJ426" s="32"/>
      <c r="AK426" s="33"/>
    </row>
    <row r="427" spans="1:37" s="34" customFormat="1" x14ac:dyDescent="0.25">
      <c r="A427" s="23">
        <v>1</v>
      </c>
      <c r="B427" s="24" t="s">
        <v>44</v>
      </c>
      <c r="C427" s="23" t="str">
        <f>+'[1]DEP-FINAL'!A424</f>
        <v>SSCO0007229864</v>
      </c>
      <c r="D427" s="23">
        <f>+'[1]DEP-FINAL'!B424</f>
        <v>7229864</v>
      </c>
      <c r="E427" s="25">
        <f>+'[1]DEP-FINAL'!C424</f>
        <v>44809</v>
      </c>
      <c r="F427" s="26">
        <f>+IF('[1]DEP-FINAL'!D424&gt;1,'[1]DEP-FINAL'!D424," ")</f>
        <v>44809</v>
      </c>
      <c r="G427" s="27">
        <f>'[1]DEP-FINAL'!F424</f>
        <v>65700</v>
      </c>
      <c r="H427" s="28">
        <v>0</v>
      </c>
      <c r="I427" s="28">
        <f>+'[1]DEP-FINAL'!M424+'[1]DEP-FINAL'!N424</f>
        <v>0</v>
      </c>
      <c r="J427" s="28">
        <f>+'[1]DEP-FINAL'!R424</f>
        <v>65700</v>
      </c>
      <c r="K427" s="29">
        <f>+'[1]DEP-FINAL'!P424+'[1]DEP-FINAL'!Q424</f>
        <v>0</v>
      </c>
      <c r="L427" s="28">
        <v>0</v>
      </c>
      <c r="M427" s="28">
        <v>0</v>
      </c>
      <c r="N427" s="28">
        <f t="shared" si="36"/>
        <v>65700</v>
      </c>
      <c r="O427" s="28">
        <f t="shared" si="37"/>
        <v>0</v>
      </c>
      <c r="P427" s="24">
        <f>IF('[1]DEP-FINAL'!H424&gt;1,0,'[1]DEP-FINAL'!B424)</f>
        <v>7229864</v>
      </c>
      <c r="Q427" s="30">
        <f t="shared" si="38"/>
        <v>65700</v>
      </c>
      <c r="R427" s="31">
        <f t="shared" si="39"/>
        <v>0</v>
      </c>
      <c r="S427" s="31">
        <f>+'[1]DEP-FINAL'!J424</f>
        <v>0</v>
      </c>
      <c r="T427" s="23" t="s">
        <v>45</v>
      </c>
      <c r="U427" s="31">
        <f>+'[1]DEP-FINAL'!I424</f>
        <v>0</v>
      </c>
      <c r="V427" s="30"/>
      <c r="W427" s="23" t="s">
        <v>45</v>
      </c>
      <c r="X427" s="31">
        <f>+'[1]DEP-FINAL'!K424+'[1]DEP-FINAL'!L424</f>
        <v>0</v>
      </c>
      <c r="Y427" s="23" t="s">
        <v>45</v>
      </c>
      <c r="Z427" s="31">
        <f t="shared" si="40"/>
        <v>0</v>
      </c>
      <c r="AA427" s="31"/>
      <c r="AB427" s="31">
        <v>0</v>
      </c>
      <c r="AC427" s="31">
        <v>0</v>
      </c>
      <c r="AD427" s="30"/>
      <c r="AE427" s="30">
        <f>+'[1]DEP-FINAL'!K424</f>
        <v>0</v>
      </c>
      <c r="AF427" s="30">
        <v>0</v>
      </c>
      <c r="AG427" s="30">
        <f t="shared" si="41"/>
        <v>0</v>
      </c>
      <c r="AH427" s="30">
        <v>0</v>
      </c>
      <c r="AI427" s="30" t="str">
        <f>+'[1]DEP-FINAL'!G424</f>
        <v>CANCELADA</v>
      </c>
      <c r="AJ427" s="32"/>
      <c r="AK427" s="33"/>
    </row>
    <row r="428" spans="1:37" s="34" customFormat="1" x14ac:dyDescent="0.25">
      <c r="A428" s="23">
        <v>1</v>
      </c>
      <c r="B428" s="24" t="s">
        <v>44</v>
      </c>
      <c r="C428" s="23" t="str">
        <f>+'[1]DEP-FINAL'!A425</f>
        <v>SSCO0007229766</v>
      </c>
      <c r="D428" s="23">
        <f>+'[1]DEP-FINAL'!B425</f>
        <v>7229766</v>
      </c>
      <c r="E428" s="25">
        <f>+'[1]DEP-FINAL'!C425</f>
        <v>44809</v>
      </c>
      <c r="F428" s="26">
        <f>+IF('[1]DEP-FINAL'!D425&gt;1,'[1]DEP-FINAL'!D425," ")</f>
        <v>44809</v>
      </c>
      <c r="G428" s="27">
        <f>'[1]DEP-FINAL'!F425</f>
        <v>3856372</v>
      </c>
      <c r="H428" s="28">
        <v>0</v>
      </c>
      <c r="I428" s="28">
        <f>+'[1]DEP-FINAL'!M425+'[1]DEP-FINAL'!N425</f>
        <v>0</v>
      </c>
      <c r="J428" s="28">
        <f>+'[1]DEP-FINAL'!R425</f>
        <v>3856372</v>
      </c>
      <c r="K428" s="29">
        <f>+'[1]DEP-FINAL'!P425+'[1]DEP-FINAL'!Q425</f>
        <v>0</v>
      </c>
      <c r="L428" s="28">
        <v>0</v>
      </c>
      <c r="M428" s="28">
        <v>0</v>
      </c>
      <c r="N428" s="28">
        <f t="shared" si="36"/>
        <v>3856372</v>
      </c>
      <c r="O428" s="28">
        <f t="shared" si="37"/>
        <v>0</v>
      </c>
      <c r="P428" s="24">
        <f>IF('[1]DEP-FINAL'!H425&gt;1,0,'[1]DEP-FINAL'!B425)</f>
        <v>7229766</v>
      </c>
      <c r="Q428" s="30">
        <f t="shared" si="38"/>
        <v>3856372</v>
      </c>
      <c r="R428" s="31">
        <f t="shared" si="39"/>
        <v>0</v>
      </c>
      <c r="S428" s="31">
        <f>+'[1]DEP-FINAL'!J425</f>
        <v>0</v>
      </c>
      <c r="T428" s="23" t="s">
        <v>45</v>
      </c>
      <c r="U428" s="31">
        <f>+'[1]DEP-FINAL'!I425</f>
        <v>0</v>
      </c>
      <c r="V428" s="30"/>
      <c r="W428" s="23" t="s">
        <v>45</v>
      </c>
      <c r="X428" s="31">
        <f>+'[1]DEP-FINAL'!K425+'[1]DEP-FINAL'!L425</f>
        <v>0</v>
      </c>
      <c r="Y428" s="23" t="s">
        <v>45</v>
      </c>
      <c r="Z428" s="31">
        <f t="shared" si="40"/>
        <v>0</v>
      </c>
      <c r="AA428" s="31"/>
      <c r="AB428" s="31">
        <v>0</v>
      </c>
      <c r="AC428" s="31">
        <v>0</v>
      </c>
      <c r="AD428" s="30"/>
      <c r="AE428" s="30">
        <f>+'[1]DEP-FINAL'!K425</f>
        <v>0</v>
      </c>
      <c r="AF428" s="30">
        <v>0</v>
      </c>
      <c r="AG428" s="30">
        <f t="shared" si="41"/>
        <v>0</v>
      </c>
      <c r="AH428" s="30">
        <v>0</v>
      </c>
      <c r="AI428" s="30" t="str">
        <f>+'[1]DEP-FINAL'!G425</f>
        <v>CANCELADA</v>
      </c>
      <c r="AJ428" s="32"/>
      <c r="AK428" s="33"/>
    </row>
    <row r="429" spans="1:37" s="34" customFormat="1" x14ac:dyDescent="0.25">
      <c r="A429" s="23">
        <v>1</v>
      </c>
      <c r="B429" s="24" t="s">
        <v>44</v>
      </c>
      <c r="C429" s="23" t="str">
        <f>+'[1]DEP-FINAL'!A426</f>
        <v>SSCO0007230426</v>
      </c>
      <c r="D429" s="23">
        <f>+'[1]DEP-FINAL'!B426</f>
        <v>7230426</v>
      </c>
      <c r="E429" s="25">
        <f>+'[1]DEP-FINAL'!C426</f>
        <v>44811</v>
      </c>
      <c r="F429" s="26">
        <f>+IF('[1]DEP-FINAL'!D426&gt;1,'[1]DEP-FINAL'!D426," ")</f>
        <v>44811</v>
      </c>
      <c r="G429" s="27">
        <f>'[1]DEP-FINAL'!F426</f>
        <v>160956</v>
      </c>
      <c r="H429" s="28">
        <v>0</v>
      </c>
      <c r="I429" s="28">
        <f>+'[1]DEP-FINAL'!M426+'[1]DEP-FINAL'!N426</f>
        <v>0</v>
      </c>
      <c r="J429" s="28">
        <f>+'[1]DEP-FINAL'!R426</f>
        <v>160956</v>
      </c>
      <c r="K429" s="29">
        <f>+'[1]DEP-FINAL'!P426+'[1]DEP-FINAL'!Q426</f>
        <v>0</v>
      </c>
      <c r="L429" s="28">
        <v>0</v>
      </c>
      <c r="M429" s="28">
        <v>0</v>
      </c>
      <c r="N429" s="28">
        <f t="shared" si="36"/>
        <v>160956</v>
      </c>
      <c r="O429" s="28">
        <f t="shared" si="37"/>
        <v>0</v>
      </c>
      <c r="P429" s="24">
        <f>IF('[1]DEP-FINAL'!H426&gt;1,0,'[1]DEP-FINAL'!B426)</f>
        <v>7230426</v>
      </c>
      <c r="Q429" s="30">
        <f t="shared" si="38"/>
        <v>160956</v>
      </c>
      <c r="R429" s="31">
        <f t="shared" si="39"/>
        <v>0</v>
      </c>
      <c r="S429" s="31">
        <f>+'[1]DEP-FINAL'!J426</f>
        <v>0</v>
      </c>
      <c r="T429" s="23" t="s">
        <v>45</v>
      </c>
      <c r="U429" s="31">
        <f>+'[1]DEP-FINAL'!I426</f>
        <v>0</v>
      </c>
      <c r="V429" s="30"/>
      <c r="W429" s="23" t="s">
        <v>45</v>
      </c>
      <c r="X429" s="31">
        <f>+'[1]DEP-FINAL'!K426+'[1]DEP-FINAL'!L426</f>
        <v>0</v>
      </c>
      <c r="Y429" s="23" t="s">
        <v>45</v>
      </c>
      <c r="Z429" s="31">
        <f t="shared" si="40"/>
        <v>0</v>
      </c>
      <c r="AA429" s="31"/>
      <c r="AB429" s="31">
        <v>0</v>
      </c>
      <c r="AC429" s="31">
        <v>0</v>
      </c>
      <c r="AD429" s="30"/>
      <c r="AE429" s="30">
        <f>+'[1]DEP-FINAL'!K426</f>
        <v>0</v>
      </c>
      <c r="AF429" s="30">
        <v>0</v>
      </c>
      <c r="AG429" s="30">
        <f t="shared" si="41"/>
        <v>0</v>
      </c>
      <c r="AH429" s="30">
        <v>0</v>
      </c>
      <c r="AI429" s="30" t="str">
        <f>+'[1]DEP-FINAL'!G426</f>
        <v>CANCELADA</v>
      </c>
      <c r="AJ429" s="32"/>
      <c r="AK429" s="33"/>
    </row>
    <row r="430" spans="1:37" s="34" customFormat="1" x14ac:dyDescent="0.25">
      <c r="A430" s="23">
        <v>1</v>
      </c>
      <c r="B430" s="24" t="s">
        <v>44</v>
      </c>
      <c r="C430" s="23" t="str">
        <f>+'[1]DEP-FINAL'!A427</f>
        <v>SSCO0007231349</v>
      </c>
      <c r="D430" s="23">
        <f>+'[1]DEP-FINAL'!B427</f>
        <v>7231349</v>
      </c>
      <c r="E430" s="25">
        <f>+'[1]DEP-FINAL'!C427</f>
        <v>44812</v>
      </c>
      <c r="F430" s="26">
        <f>+IF('[1]DEP-FINAL'!D427&gt;1,'[1]DEP-FINAL'!D427," ")</f>
        <v>44812</v>
      </c>
      <c r="G430" s="27">
        <f>'[1]DEP-FINAL'!F427</f>
        <v>210300</v>
      </c>
      <c r="H430" s="28">
        <v>0</v>
      </c>
      <c r="I430" s="28">
        <f>+'[1]DEP-FINAL'!M427+'[1]DEP-FINAL'!N427</f>
        <v>0</v>
      </c>
      <c r="J430" s="28">
        <f>+'[1]DEP-FINAL'!R427</f>
        <v>210300</v>
      </c>
      <c r="K430" s="29">
        <f>+'[1]DEP-FINAL'!P427+'[1]DEP-FINAL'!Q427</f>
        <v>0</v>
      </c>
      <c r="L430" s="28">
        <v>0</v>
      </c>
      <c r="M430" s="28">
        <v>0</v>
      </c>
      <c r="N430" s="28">
        <f t="shared" si="36"/>
        <v>210300</v>
      </c>
      <c r="O430" s="28">
        <f t="shared" si="37"/>
        <v>0</v>
      </c>
      <c r="P430" s="24">
        <f>IF('[1]DEP-FINAL'!H427&gt;1,0,'[1]DEP-FINAL'!B427)</f>
        <v>7231349</v>
      </c>
      <c r="Q430" s="30">
        <f t="shared" si="38"/>
        <v>210300</v>
      </c>
      <c r="R430" s="31">
        <f t="shared" si="39"/>
        <v>0</v>
      </c>
      <c r="S430" s="31">
        <f>+'[1]DEP-FINAL'!J427</f>
        <v>0</v>
      </c>
      <c r="T430" s="23" t="s">
        <v>45</v>
      </c>
      <c r="U430" s="31">
        <f>+'[1]DEP-FINAL'!I427</f>
        <v>0</v>
      </c>
      <c r="V430" s="30"/>
      <c r="W430" s="23" t="s">
        <v>45</v>
      </c>
      <c r="X430" s="31">
        <f>+'[1]DEP-FINAL'!K427+'[1]DEP-FINAL'!L427</f>
        <v>0</v>
      </c>
      <c r="Y430" s="23" t="s">
        <v>45</v>
      </c>
      <c r="Z430" s="31">
        <f t="shared" si="40"/>
        <v>0</v>
      </c>
      <c r="AA430" s="31"/>
      <c r="AB430" s="31">
        <v>0</v>
      </c>
      <c r="AC430" s="31">
        <v>0</v>
      </c>
      <c r="AD430" s="30"/>
      <c r="AE430" s="30">
        <f>+'[1]DEP-FINAL'!K427</f>
        <v>0</v>
      </c>
      <c r="AF430" s="30">
        <v>0</v>
      </c>
      <c r="AG430" s="30">
        <f t="shared" si="41"/>
        <v>0</v>
      </c>
      <c r="AH430" s="30">
        <v>0</v>
      </c>
      <c r="AI430" s="30" t="str">
        <f>+'[1]DEP-FINAL'!G427</f>
        <v>CANCELADA</v>
      </c>
      <c r="AJ430" s="32"/>
      <c r="AK430" s="33"/>
    </row>
    <row r="431" spans="1:37" s="34" customFormat="1" x14ac:dyDescent="0.25">
      <c r="A431" s="23">
        <v>1</v>
      </c>
      <c r="B431" s="24" t="s">
        <v>44</v>
      </c>
      <c r="C431" s="23" t="str">
        <f>+'[1]DEP-FINAL'!A428</f>
        <v>SSCO0007231296</v>
      </c>
      <c r="D431" s="23">
        <f>+'[1]DEP-FINAL'!B428</f>
        <v>7231296</v>
      </c>
      <c r="E431" s="25">
        <f>+'[1]DEP-FINAL'!C428</f>
        <v>44812</v>
      </c>
      <c r="F431" s="26">
        <f>+IF('[1]DEP-FINAL'!D428&gt;1,'[1]DEP-FINAL'!D428," ")</f>
        <v>44812</v>
      </c>
      <c r="G431" s="27">
        <f>'[1]DEP-FINAL'!F428</f>
        <v>4934974</v>
      </c>
      <c r="H431" s="28">
        <v>0</v>
      </c>
      <c r="I431" s="28">
        <f>+'[1]DEP-FINAL'!M428+'[1]DEP-FINAL'!N428</f>
        <v>0</v>
      </c>
      <c r="J431" s="28">
        <f>+'[1]DEP-FINAL'!R428</f>
        <v>0</v>
      </c>
      <c r="K431" s="29">
        <f>+'[1]DEP-FINAL'!P428+'[1]DEP-FINAL'!Q428</f>
        <v>4934974</v>
      </c>
      <c r="L431" s="28">
        <v>0</v>
      </c>
      <c r="M431" s="28">
        <v>0</v>
      </c>
      <c r="N431" s="28">
        <f t="shared" si="36"/>
        <v>4934974</v>
      </c>
      <c r="O431" s="28">
        <f t="shared" si="37"/>
        <v>0</v>
      </c>
      <c r="P431" s="24">
        <f>IF('[1]DEP-FINAL'!H428&gt;1,0,'[1]DEP-FINAL'!B428)</f>
        <v>7231296</v>
      </c>
      <c r="Q431" s="30">
        <f t="shared" si="38"/>
        <v>4934974</v>
      </c>
      <c r="R431" s="31">
        <f t="shared" si="39"/>
        <v>0</v>
      </c>
      <c r="S431" s="31">
        <f>+'[1]DEP-FINAL'!J428</f>
        <v>0</v>
      </c>
      <c r="T431" s="23" t="s">
        <v>45</v>
      </c>
      <c r="U431" s="31">
        <f>+'[1]DEP-FINAL'!I428</f>
        <v>0</v>
      </c>
      <c r="V431" s="30"/>
      <c r="W431" s="23" t="s">
        <v>45</v>
      </c>
      <c r="X431" s="31">
        <f>+'[1]DEP-FINAL'!K428+'[1]DEP-FINAL'!L428</f>
        <v>0</v>
      </c>
      <c r="Y431" s="23" t="s">
        <v>45</v>
      </c>
      <c r="Z431" s="31">
        <f t="shared" si="40"/>
        <v>0</v>
      </c>
      <c r="AA431" s="31"/>
      <c r="AB431" s="31">
        <v>0</v>
      </c>
      <c r="AC431" s="31">
        <v>0</v>
      </c>
      <c r="AD431" s="30"/>
      <c r="AE431" s="30">
        <f>+'[1]DEP-FINAL'!K428</f>
        <v>0</v>
      </c>
      <c r="AF431" s="30">
        <v>0</v>
      </c>
      <c r="AG431" s="30">
        <f t="shared" si="41"/>
        <v>0</v>
      </c>
      <c r="AH431" s="30">
        <v>0</v>
      </c>
      <c r="AI431" s="30" t="str">
        <f>+'[1]DEP-FINAL'!G428</f>
        <v>CANCELADA</v>
      </c>
      <c r="AJ431" s="32"/>
      <c r="AK431" s="33"/>
    </row>
    <row r="432" spans="1:37" s="34" customFormat="1" x14ac:dyDescent="0.25">
      <c r="A432" s="23">
        <v>1</v>
      </c>
      <c r="B432" s="24" t="s">
        <v>44</v>
      </c>
      <c r="C432" s="23" t="str">
        <f>+'[1]DEP-FINAL'!A429</f>
        <v>SSCO0007231385</v>
      </c>
      <c r="D432" s="23">
        <f>+'[1]DEP-FINAL'!B429</f>
        <v>7231385</v>
      </c>
      <c r="E432" s="25">
        <f>+'[1]DEP-FINAL'!C429</f>
        <v>44813</v>
      </c>
      <c r="F432" s="26">
        <f>+IF('[1]DEP-FINAL'!D429&gt;1,'[1]DEP-FINAL'!D429," ")</f>
        <v>44813</v>
      </c>
      <c r="G432" s="27">
        <f>'[1]DEP-FINAL'!F429</f>
        <v>332277</v>
      </c>
      <c r="H432" s="28">
        <v>0</v>
      </c>
      <c r="I432" s="28">
        <f>+'[1]DEP-FINAL'!M429+'[1]DEP-FINAL'!N429</f>
        <v>0</v>
      </c>
      <c r="J432" s="28">
        <f>+'[1]DEP-FINAL'!R429</f>
        <v>332277</v>
      </c>
      <c r="K432" s="29">
        <f>+'[1]DEP-FINAL'!P429+'[1]DEP-FINAL'!Q429</f>
        <v>0</v>
      </c>
      <c r="L432" s="28">
        <v>0</v>
      </c>
      <c r="M432" s="28">
        <v>0</v>
      </c>
      <c r="N432" s="28">
        <f t="shared" si="36"/>
        <v>332277</v>
      </c>
      <c r="O432" s="28">
        <f t="shared" si="37"/>
        <v>0</v>
      </c>
      <c r="P432" s="24">
        <f>IF('[1]DEP-FINAL'!H429&gt;1,0,'[1]DEP-FINAL'!B429)</f>
        <v>7231385</v>
      </c>
      <c r="Q432" s="30">
        <f t="shared" si="38"/>
        <v>332277</v>
      </c>
      <c r="R432" s="31">
        <f t="shared" si="39"/>
        <v>0</v>
      </c>
      <c r="S432" s="31">
        <f>+'[1]DEP-FINAL'!J429</f>
        <v>0</v>
      </c>
      <c r="T432" s="23" t="s">
        <v>45</v>
      </c>
      <c r="U432" s="31">
        <f>+'[1]DEP-FINAL'!I429</f>
        <v>0</v>
      </c>
      <c r="V432" s="30"/>
      <c r="W432" s="23" t="s">
        <v>45</v>
      </c>
      <c r="X432" s="31">
        <f>+'[1]DEP-FINAL'!K429+'[1]DEP-FINAL'!L429</f>
        <v>0</v>
      </c>
      <c r="Y432" s="23" t="s">
        <v>45</v>
      </c>
      <c r="Z432" s="31">
        <f t="shared" si="40"/>
        <v>0</v>
      </c>
      <c r="AA432" s="31"/>
      <c r="AB432" s="31">
        <v>0</v>
      </c>
      <c r="AC432" s="31">
        <v>0</v>
      </c>
      <c r="AD432" s="30"/>
      <c r="AE432" s="30">
        <f>+'[1]DEP-FINAL'!K429</f>
        <v>0</v>
      </c>
      <c r="AF432" s="30">
        <v>0</v>
      </c>
      <c r="AG432" s="30">
        <f t="shared" si="41"/>
        <v>0</v>
      </c>
      <c r="AH432" s="30">
        <v>0</v>
      </c>
      <c r="AI432" s="30" t="str">
        <f>+'[1]DEP-FINAL'!G429</f>
        <v>CANCELADA</v>
      </c>
      <c r="AJ432" s="32"/>
      <c r="AK432" s="33"/>
    </row>
    <row r="433" spans="1:37" s="34" customFormat="1" x14ac:dyDescent="0.25">
      <c r="A433" s="23">
        <v>1</v>
      </c>
      <c r="B433" s="24" t="s">
        <v>44</v>
      </c>
      <c r="C433" s="23" t="str">
        <f>+'[1]DEP-FINAL'!A430</f>
        <v>SSCO0007231744</v>
      </c>
      <c r="D433" s="23">
        <f>+'[1]DEP-FINAL'!B430</f>
        <v>7231744</v>
      </c>
      <c r="E433" s="25">
        <f>+'[1]DEP-FINAL'!C430</f>
        <v>44813</v>
      </c>
      <c r="F433" s="26">
        <f>+IF('[1]DEP-FINAL'!D430&gt;1,'[1]DEP-FINAL'!D430," ")</f>
        <v>44813</v>
      </c>
      <c r="G433" s="27">
        <f>'[1]DEP-FINAL'!F430</f>
        <v>65700</v>
      </c>
      <c r="H433" s="28">
        <v>0</v>
      </c>
      <c r="I433" s="28">
        <f>+'[1]DEP-FINAL'!M430+'[1]DEP-FINAL'!N430</f>
        <v>0</v>
      </c>
      <c r="J433" s="28">
        <f>+'[1]DEP-FINAL'!R430</f>
        <v>0</v>
      </c>
      <c r="K433" s="29">
        <f>+'[1]DEP-FINAL'!P430+'[1]DEP-FINAL'!Q430</f>
        <v>65700</v>
      </c>
      <c r="L433" s="28">
        <v>0</v>
      </c>
      <c r="M433" s="28">
        <v>0</v>
      </c>
      <c r="N433" s="28">
        <f t="shared" si="36"/>
        <v>65700</v>
      </c>
      <c r="O433" s="28">
        <f t="shared" si="37"/>
        <v>0</v>
      </c>
      <c r="P433" s="24">
        <f>IF('[1]DEP-FINAL'!H430&gt;1,0,'[1]DEP-FINAL'!B430)</f>
        <v>7231744</v>
      </c>
      <c r="Q433" s="30">
        <f t="shared" si="38"/>
        <v>65700</v>
      </c>
      <c r="R433" s="31">
        <f t="shared" si="39"/>
        <v>0</v>
      </c>
      <c r="S433" s="31">
        <f>+'[1]DEP-FINAL'!J430</f>
        <v>0</v>
      </c>
      <c r="T433" s="23" t="s">
        <v>45</v>
      </c>
      <c r="U433" s="31">
        <f>+'[1]DEP-FINAL'!I430</f>
        <v>0</v>
      </c>
      <c r="V433" s="30"/>
      <c r="W433" s="23" t="s">
        <v>45</v>
      </c>
      <c r="X433" s="31">
        <f>+'[1]DEP-FINAL'!K430+'[1]DEP-FINAL'!L430</f>
        <v>0</v>
      </c>
      <c r="Y433" s="23" t="s">
        <v>45</v>
      </c>
      <c r="Z433" s="31">
        <f t="shared" si="40"/>
        <v>0</v>
      </c>
      <c r="AA433" s="31"/>
      <c r="AB433" s="31">
        <v>0</v>
      </c>
      <c r="AC433" s="31">
        <v>0</v>
      </c>
      <c r="AD433" s="30"/>
      <c r="AE433" s="30">
        <f>+'[1]DEP-FINAL'!K430</f>
        <v>0</v>
      </c>
      <c r="AF433" s="30">
        <v>0</v>
      </c>
      <c r="AG433" s="30">
        <f t="shared" si="41"/>
        <v>0</v>
      </c>
      <c r="AH433" s="30">
        <v>0</v>
      </c>
      <c r="AI433" s="30" t="str">
        <f>+'[1]DEP-FINAL'!G430</f>
        <v>CANCELADA</v>
      </c>
      <c r="AJ433" s="32"/>
      <c r="AK433" s="33"/>
    </row>
    <row r="434" spans="1:37" s="34" customFormat="1" x14ac:dyDescent="0.25">
      <c r="A434" s="23">
        <v>1</v>
      </c>
      <c r="B434" s="24" t="s">
        <v>44</v>
      </c>
      <c r="C434" s="23" t="str">
        <f>+'[1]DEP-FINAL'!A431</f>
        <v>SSCO0007231741</v>
      </c>
      <c r="D434" s="23">
        <f>+'[1]DEP-FINAL'!B431</f>
        <v>7231741</v>
      </c>
      <c r="E434" s="25">
        <f>+'[1]DEP-FINAL'!C431</f>
        <v>44813</v>
      </c>
      <c r="F434" s="26">
        <f>+IF('[1]DEP-FINAL'!D431&gt;1,'[1]DEP-FINAL'!D431," ")</f>
        <v>44813</v>
      </c>
      <c r="G434" s="27">
        <f>'[1]DEP-FINAL'!F431</f>
        <v>680547</v>
      </c>
      <c r="H434" s="28">
        <v>0</v>
      </c>
      <c r="I434" s="28">
        <f>+'[1]DEP-FINAL'!M431+'[1]DEP-FINAL'!N431</f>
        <v>0</v>
      </c>
      <c r="J434" s="28">
        <f>+'[1]DEP-FINAL'!R431</f>
        <v>0</v>
      </c>
      <c r="K434" s="29">
        <f>+'[1]DEP-FINAL'!P431+'[1]DEP-FINAL'!Q431</f>
        <v>680547</v>
      </c>
      <c r="L434" s="28">
        <v>0</v>
      </c>
      <c r="M434" s="28">
        <v>0</v>
      </c>
      <c r="N434" s="28">
        <f t="shared" si="36"/>
        <v>680547</v>
      </c>
      <c r="O434" s="28">
        <f t="shared" si="37"/>
        <v>0</v>
      </c>
      <c r="P434" s="24">
        <f>IF('[1]DEP-FINAL'!H431&gt;1,0,'[1]DEP-FINAL'!B431)</f>
        <v>7231741</v>
      </c>
      <c r="Q434" s="30">
        <f t="shared" si="38"/>
        <v>680547</v>
      </c>
      <c r="R434" s="31">
        <f t="shared" si="39"/>
        <v>0</v>
      </c>
      <c r="S434" s="31">
        <f>+'[1]DEP-FINAL'!J431</f>
        <v>0</v>
      </c>
      <c r="T434" s="23" t="s">
        <v>45</v>
      </c>
      <c r="U434" s="31">
        <f>+'[1]DEP-FINAL'!I431</f>
        <v>0</v>
      </c>
      <c r="V434" s="30"/>
      <c r="W434" s="23" t="s">
        <v>45</v>
      </c>
      <c r="X434" s="31">
        <f>+'[1]DEP-FINAL'!K431+'[1]DEP-FINAL'!L431</f>
        <v>0</v>
      </c>
      <c r="Y434" s="23" t="s">
        <v>45</v>
      </c>
      <c r="Z434" s="31">
        <f t="shared" si="40"/>
        <v>0</v>
      </c>
      <c r="AA434" s="31"/>
      <c r="AB434" s="31">
        <v>0</v>
      </c>
      <c r="AC434" s="31">
        <v>0</v>
      </c>
      <c r="AD434" s="30"/>
      <c r="AE434" s="30">
        <f>+'[1]DEP-FINAL'!K431</f>
        <v>0</v>
      </c>
      <c r="AF434" s="30">
        <v>0</v>
      </c>
      <c r="AG434" s="30">
        <f t="shared" si="41"/>
        <v>0</v>
      </c>
      <c r="AH434" s="30">
        <v>0</v>
      </c>
      <c r="AI434" s="30" t="str">
        <f>+'[1]DEP-FINAL'!G431</f>
        <v>CANCELADA</v>
      </c>
      <c r="AJ434" s="32"/>
      <c r="AK434" s="33"/>
    </row>
    <row r="435" spans="1:37" s="34" customFormat="1" x14ac:dyDescent="0.25">
      <c r="A435" s="23">
        <v>1</v>
      </c>
      <c r="B435" s="24" t="s">
        <v>44</v>
      </c>
      <c r="C435" s="23" t="str">
        <f>+'[1]DEP-FINAL'!A432</f>
        <v>SSCO0007231566</v>
      </c>
      <c r="D435" s="23">
        <f>+'[1]DEP-FINAL'!B432</f>
        <v>7231566</v>
      </c>
      <c r="E435" s="25">
        <f>+'[1]DEP-FINAL'!C432</f>
        <v>44813</v>
      </c>
      <c r="F435" s="26">
        <f>+IF('[1]DEP-FINAL'!D432&gt;1,'[1]DEP-FINAL'!D432," ")</f>
        <v>44813</v>
      </c>
      <c r="G435" s="27">
        <f>'[1]DEP-FINAL'!F432</f>
        <v>65700</v>
      </c>
      <c r="H435" s="28">
        <v>0</v>
      </c>
      <c r="I435" s="28">
        <f>+'[1]DEP-FINAL'!M432+'[1]DEP-FINAL'!N432</f>
        <v>0</v>
      </c>
      <c r="J435" s="28">
        <f>+'[1]DEP-FINAL'!R432</f>
        <v>65700</v>
      </c>
      <c r="K435" s="29">
        <f>+'[1]DEP-FINAL'!P432+'[1]DEP-FINAL'!Q432</f>
        <v>0</v>
      </c>
      <c r="L435" s="28">
        <v>0</v>
      </c>
      <c r="M435" s="28">
        <v>0</v>
      </c>
      <c r="N435" s="28">
        <f t="shared" si="36"/>
        <v>65700</v>
      </c>
      <c r="O435" s="28">
        <f t="shared" si="37"/>
        <v>0</v>
      </c>
      <c r="P435" s="24">
        <f>IF('[1]DEP-FINAL'!H432&gt;1,0,'[1]DEP-FINAL'!B432)</f>
        <v>7231566</v>
      </c>
      <c r="Q435" s="30">
        <f t="shared" si="38"/>
        <v>65700</v>
      </c>
      <c r="R435" s="31">
        <f t="shared" si="39"/>
        <v>0</v>
      </c>
      <c r="S435" s="31">
        <f>+'[1]DEP-FINAL'!J432</f>
        <v>0</v>
      </c>
      <c r="T435" s="23" t="s">
        <v>45</v>
      </c>
      <c r="U435" s="31">
        <f>+'[1]DEP-FINAL'!I432</f>
        <v>0</v>
      </c>
      <c r="V435" s="30"/>
      <c r="W435" s="23" t="s">
        <v>45</v>
      </c>
      <c r="X435" s="31">
        <f>+'[1]DEP-FINAL'!K432+'[1]DEP-FINAL'!L432</f>
        <v>0</v>
      </c>
      <c r="Y435" s="23" t="s">
        <v>45</v>
      </c>
      <c r="Z435" s="31">
        <f t="shared" si="40"/>
        <v>0</v>
      </c>
      <c r="AA435" s="31"/>
      <c r="AB435" s="31">
        <v>0</v>
      </c>
      <c r="AC435" s="31">
        <v>0</v>
      </c>
      <c r="AD435" s="30"/>
      <c r="AE435" s="30">
        <f>+'[1]DEP-FINAL'!K432</f>
        <v>0</v>
      </c>
      <c r="AF435" s="30">
        <v>0</v>
      </c>
      <c r="AG435" s="30">
        <f t="shared" si="41"/>
        <v>0</v>
      </c>
      <c r="AH435" s="30">
        <v>0</v>
      </c>
      <c r="AI435" s="30" t="str">
        <f>+'[1]DEP-FINAL'!G432</f>
        <v>CANCELADA</v>
      </c>
      <c r="AJ435" s="32"/>
      <c r="AK435" s="33"/>
    </row>
    <row r="436" spans="1:37" s="34" customFormat="1" x14ac:dyDescent="0.25">
      <c r="A436" s="23">
        <v>1</v>
      </c>
      <c r="B436" s="24" t="s">
        <v>44</v>
      </c>
      <c r="C436" s="23" t="str">
        <f>+'[1]DEP-FINAL'!A433</f>
        <v>SSCO0007231718</v>
      </c>
      <c r="D436" s="23">
        <f>+'[1]DEP-FINAL'!B433</f>
        <v>7231718</v>
      </c>
      <c r="E436" s="25">
        <f>+'[1]DEP-FINAL'!C433</f>
        <v>44813</v>
      </c>
      <c r="F436" s="26">
        <f>+IF('[1]DEP-FINAL'!D433&gt;1,'[1]DEP-FINAL'!D433," ")</f>
        <v>44813</v>
      </c>
      <c r="G436" s="27">
        <f>'[1]DEP-FINAL'!F433</f>
        <v>139100</v>
      </c>
      <c r="H436" s="28">
        <v>0</v>
      </c>
      <c r="I436" s="28">
        <f>+'[1]DEP-FINAL'!M433+'[1]DEP-FINAL'!N433</f>
        <v>0</v>
      </c>
      <c r="J436" s="28">
        <f>+'[1]DEP-FINAL'!R433</f>
        <v>139100</v>
      </c>
      <c r="K436" s="29">
        <f>+'[1]DEP-FINAL'!P433+'[1]DEP-FINAL'!Q433</f>
        <v>0</v>
      </c>
      <c r="L436" s="28">
        <v>0</v>
      </c>
      <c r="M436" s="28">
        <v>0</v>
      </c>
      <c r="N436" s="28">
        <f t="shared" si="36"/>
        <v>139100</v>
      </c>
      <c r="O436" s="28">
        <f t="shared" si="37"/>
        <v>0</v>
      </c>
      <c r="P436" s="24">
        <f>IF('[1]DEP-FINAL'!H433&gt;1,0,'[1]DEP-FINAL'!B433)</f>
        <v>7231718</v>
      </c>
      <c r="Q436" s="30">
        <f t="shared" si="38"/>
        <v>139100</v>
      </c>
      <c r="R436" s="31">
        <f t="shared" si="39"/>
        <v>0</v>
      </c>
      <c r="S436" s="31">
        <f>+'[1]DEP-FINAL'!J433</f>
        <v>0</v>
      </c>
      <c r="T436" s="23" t="s">
        <v>45</v>
      </c>
      <c r="U436" s="31">
        <f>+'[1]DEP-FINAL'!I433</f>
        <v>0</v>
      </c>
      <c r="V436" s="30"/>
      <c r="W436" s="23" t="s">
        <v>45</v>
      </c>
      <c r="X436" s="31">
        <f>+'[1]DEP-FINAL'!K433+'[1]DEP-FINAL'!L433</f>
        <v>0</v>
      </c>
      <c r="Y436" s="23" t="s">
        <v>45</v>
      </c>
      <c r="Z436" s="31">
        <f t="shared" si="40"/>
        <v>0</v>
      </c>
      <c r="AA436" s="31"/>
      <c r="AB436" s="31">
        <v>0</v>
      </c>
      <c r="AC436" s="31">
        <v>0</v>
      </c>
      <c r="AD436" s="30"/>
      <c r="AE436" s="30">
        <f>+'[1]DEP-FINAL'!K433</f>
        <v>0</v>
      </c>
      <c r="AF436" s="30">
        <v>0</v>
      </c>
      <c r="AG436" s="30">
        <f t="shared" si="41"/>
        <v>0</v>
      </c>
      <c r="AH436" s="30">
        <v>0</v>
      </c>
      <c r="AI436" s="30" t="str">
        <f>+'[1]DEP-FINAL'!G433</f>
        <v>CANCELADA</v>
      </c>
      <c r="AJ436" s="32"/>
      <c r="AK436" s="33"/>
    </row>
    <row r="437" spans="1:37" s="34" customFormat="1" x14ac:dyDescent="0.25">
      <c r="A437" s="23">
        <v>1</v>
      </c>
      <c r="B437" s="24" t="s">
        <v>44</v>
      </c>
      <c r="C437" s="23" t="str">
        <f>+'[1]DEP-FINAL'!A434</f>
        <v>SSCO0007231707</v>
      </c>
      <c r="D437" s="23">
        <f>+'[1]DEP-FINAL'!B434</f>
        <v>7231707</v>
      </c>
      <c r="E437" s="25">
        <f>+'[1]DEP-FINAL'!C434</f>
        <v>44813</v>
      </c>
      <c r="F437" s="26">
        <f>+IF('[1]DEP-FINAL'!D434&gt;1,'[1]DEP-FINAL'!D434," ")</f>
        <v>44813</v>
      </c>
      <c r="G437" s="27">
        <f>'[1]DEP-FINAL'!F434</f>
        <v>66764</v>
      </c>
      <c r="H437" s="28">
        <v>0</v>
      </c>
      <c r="I437" s="28">
        <f>+'[1]DEP-FINAL'!M434+'[1]DEP-FINAL'!N434</f>
        <v>0</v>
      </c>
      <c r="J437" s="28">
        <f>+'[1]DEP-FINAL'!R434</f>
        <v>66764</v>
      </c>
      <c r="K437" s="29">
        <f>+'[1]DEP-FINAL'!P434+'[1]DEP-FINAL'!Q434</f>
        <v>0</v>
      </c>
      <c r="L437" s="28">
        <v>0</v>
      </c>
      <c r="M437" s="28">
        <v>0</v>
      </c>
      <c r="N437" s="28">
        <f t="shared" si="36"/>
        <v>66764</v>
      </c>
      <c r="O437" s="28">
        <f t="shared" si="37"/>
        <v>0</v>
      </c>
      <c r="P437" s="24">
        <f>IF('[1]DEP-FINAL'!H434&gt;1,0,'[1]DEP-FINAL'!B434)</f>
        <v>7231707</v>
      </c>
      <c r="Q437" s="30">
        <f t="shared" si="38"/>
        <v>66764</v>
      </c>
      <c r="R437" s="31">
        <f t="shared" si="39"/>
        <v>0</v>
      </c>
      <c r="S437" s="31">
        <f>+'[1]DEP-FINAL'!J434</f>
        <v>0</v>
      </c>
      <c r="T437" s="23" t="s">
        <v>45</v>
      </c>
      <c r="U437" s="31">
        <f>+'[1]DEP-FINAL'!I434</f>
        <v>0</v>
      </c>
      <c r="V437" s="30"/>
      <c r="W437" s="23" t="s">
        <v>45</v>
      </c>
      <c r="X437" s="31">
        <f>+'[1]DEP-FINAL'!K434+'[1]DEP-FINAL'!L434</f>
        <v>0</v>
      </c>
      <c r="Y437" s="23" t="s">
        <v>45</v>
      </c>
      <c r="Z437" s="31">
        <f t="shared" si="40"/>
        <v>0</v>
      </c>
      <c r="AA437" s="31"/>
      <c r="AB437" s="31">
        <v>0</v>
      </c>
      <c r="AC437" s="31">
        <v>0</v>
      </c>
      <c r="AD437" s="30"/>
      <c r="AE437" s="30">
        <f>+'[1]DEP-FINAL'!K434</f>
        <v>0</v>
      </c>
      <c r="AF437" s="30">
        <v>0</v>
      </c>
      <c r="AG437" s="30">
        <f t="shared" si="41"/>
        <v>0</v>
      </c>
      <c r="AH437" s="30">
        <v>0</v>
      </c>
      <c r="AI437" s="30" t="str">
        <f>+'[1]DEP-FINAL'!G434</f>
        <v>CANCELADA</v>
      </c>
      <c r="AJ437" s="32"/>
      <c r="AK437" s="33"/>
    </row>
    <row r="438" spans="1:37" s="34" customFormat="1" x14ac:dyDescent="0.25">
      <c r="A438" s="23">
        <v>1</v>
      </c>
      <c r="B438" s="24" t="s">
        <v>44</v>
      </c>
      <c r="C438" s="23" t="str">
        <f>+'[1]DEP-FINAL'!A435</f>
        <v>SSCO0007231431</v>
      </c>
      <c r="D438" s="23">
        <f>+'[1]DEP-FINAL'!B435</f>
        <v>7231431</v>
      </c>
      <c r="E438" s="25">
        <f>+'[1]DEP-FINAL'!C435</f>
        <v>44813</v>
      </c>
      <c r="F438" s="26">
        <f>+IF('[1]DEP-FINAL'!D435&gt;1,'[1]DEP-FINAL'!D435," ")</f>
        <v>44813</v>
      </c>
      <c r="G438" s="27">
        <f>'[1]DEP-FINAL'!F435</f>
        <v>84091</v>
      </c>
      <c r="H438" s="28">
        <v>0</v>
      </c>
      <c r="I438" s="28">
        <f>+'[1]DEP-FINAL'!M435+'[1]DEP-FINAL'!N435</f>
        <v>0</v>
      </c>
      <c r="J438" s="28">
        <f>+'[1]DEP-FINAL'!R435</f>
        <v>84091</v>
      </c>
      <c r="K438" s="29">
        <f>+'[1]DEP-FINAL'!P435+'[1]DEP-FINAL'!Q435</f>
        <v>0</v>
      </c>
      <c r="L438" s="28">
        <v>0</v>
      </c>
      <c r="M438" s="28">
        <v>0</v>
      </c>
      <c r="N438" s="28">
        <f t="shared" si="36"/>
        <v>84091</v>
      </c>
      <c r="O438" s="28">
        <f t="shared" si="37"/>
        <v>0</v>
      </c>
      <c r="P438" s="24">
        <f>IF('[1]DEP-FINAL'!H435&gt;1,0,'[1]DEP-FINAL'!B435)</f>
        <v>7231431</v>
      </c>
      <c r="Q438" s="30">
        <f t="shared" si="38"/>
        <v>84091</v>
      </c>
      <c r="R438" s="31">
        <f t="shared" si="39"/>
        <v>0</v>
      </c>
      <c r="S438" s="31">
        <f>+'[1]DEP-FINAL'!J435</f>
        <v>0</v>
      </c>
      <c r="T438" s="23" t="s">
        <v>45</v>
      </c>
      <c r="U438" s="31">
        <f>+'[1]DEP-FINAL'!I435</f>
        <v>0</v>
      </c>
      <c r="V438" s="30"/>
      <c r="W438" s="23" t="s">
        <v>45</v>
      </c>
      <c r="X438" s="31">
        <f>+'[1]DEP-FINAL'!K435+'[1]DEP-FINAL'!L435</f>
        <v>0</v>
      </c>
      <c r="Y438" s="23" t="s">
        <v>45</v>
      </c>
      <c r="Z438" s="31">
        <f t="shared" si="40"/>
        <v>0</v>
      </c>
      <c r="AA438" s="31"/>
      <c r="AB438" s="31">
        <v>0</v>
      </c>
      <c r="AC438" s="31">
        <v>0</v>
      </c>
      <c r="AD438" s="30"/>
      <c r="AE438" s="30">
        <f>+'[1]DEP-FINAL'!K435</f>
        <v>0</v>
      </c>
      <c r="AF438" s="30">
        <v>0</v>
      </c>
      <c r="AG438" s="30">
        <f t="shared" si="41"/>
        <v>0</v>
      </c>
      <c r="AH438" s="30">
        <v>0</v>
      </c>
      <c r="AI438" s="30" t="str">
        <f>+'[1]DEP-FINAL'!G435</f>
        <v>CANCELADA</v>
      </c>
      <c r="AJ438" s="32"/>
      <c r="AK438" s="33"/>
    </row>
    <row r="439" spans="1:37" s="34" customFormat="1" x14ac:dyDescent="0.25">
      <c r="A439" s="23">
        <v>1</v>
      </c>
      <c r="B439" s="24" t="s">
        <v>44</v>
      </c>
      <c r="C439" s="23" t="str">
        <f>+'[1]DEP-FINAL'!A436</f>
        <v>SSCO0007231982</v>
      </c>
      <c r="D439" s="23">
        <f>+'[1]DEP-FINAL'!B436</f>
        <v>7231982</v>
      </c>
      <c r="E439" s="25">
        <f>+'[1]DEP-FINAL'!C436</f>
        <v>44814</v>
      </c>
      <c r="F439" s="26">
        <f>+IF('[1]DEP-FINAL'!D436&gt;1,'[1]DEP-FINAL'!D436," ")</f>
        <v>44814</v>
      </c>
      <c r="G439" s="27">
        <f>'[1]DEP-FINAL'!F436</f>
        <v>65700</v>
      </c>
      <c r="H439" s="28">
        <v>0</v>
      </c>
      <c r="I439" s="28">
        <f>+'[1]DEP-FINAL'!M436+'[1]DEP-FINAL'!N436</f>
        <v>0</v>
      </c>
      <c r="J439" s="28">
        <f>+'[1]DEP-FINAL'!R436</f>
        <v>65700</v>
      </c>
      <c r="K439" s="29">
        <f>+'[1]DEP-FINAL'!P436+'[1]DEP-FINAL'!Q436</f>
        <v>0</v>
      </c>
      <c r="L439" s="28">
        <v>0</v>
      </c>
      <c r="M439" s="28">
        <v>0</v>
      </c>
      <c r="N439" s="28">
        <f t="shared" si="36"/>
        <v>65700</v>
      </c>
      <c r="O439" s="28">
        <f t="shared" si="37"/>
        <v>0</v>
      </c>
      <c r="P439" s="24">
        <f>IF('[1]DEP-FINAL'!H436&gt;1,0,'[1]DEP-FINAL'!B436)</f>
        <v>7231982</v>
      </c>
      <c r="Q439" s="30">
        <f t="shared" si="38"/>
        <v>65700</v>
      </c>
      <c r="R439" s="31">
        <f t="shared" si="39"/>
        <v>0</v>
      </c>
      <c r="S439" s="31">
        <f>+'[1]DEP-FINAL'!J436</f>
        <v>0</v>
      </c>
      <c r="T439" s="23" t="s">
        <v>45</v>
      </c>
      <c r="U439" s="31">
        <f>+'[1]DEP-FINAL'!I436</f>
        <v>0</v>
      </c>
      <c r="V439" s="30"/>
      <c r="W439" s="23" t="s">
        <v>45</v>
      </c>
      <c r="X439" s="31">
        <f>+'[1]DEP-FINAL'!K436+'[1]DEP-FINAL'!L436</f>
        <v>0</v>
      </c>
      <c r="Y439" s="23" t="s">
        <v>45</v>
      </c>
      <c r="Z439" s="31">
        <f t="shared" si="40"/>
        <v>0</v>
      </c>
      <c r="AA439" s="31"/>
      <c r="AB439" s="31">
        <v>0</v>
      </c>
      <c r="AC439" s="31">
        <v>0</v>
      </c>
      <c r="AD439" s="30"/>
      <c r="AE439" s="30">
        <f>+'[1]DEP-FINAL'!K436</f>
        <v>0</v>
      </c>
      <c r="AF439" s="30">
        <v>0</v>
      </c>
      <c r="AG439" s="30">
        <f t="shared" si="41"/>
        <v>0</v>
      </c>
      <c r="AH439" s="30">
        <v>0</v>
      </c>
      <c r="AI439" s="30" t="str">
        <f>+'[1]DEP-FINAL'!G436</f>
        <v>CANCELADA</v>
      </c>
      <c r="AJ439" s="32"/>
      <c r="AK439" s="33"/>
    </row>
    <row r="440" spans="1:37" s="34" customFormat="1" x14ac:dyDescent="0.25">
      <c r="A440" s="23">
        <v>1</v>
      </c>
      <c r="B440" s="24" t="s">
        <v>44</v>
      </c>
      <c r="C440" s="23" t="str">
        <f>+'[1]DEP-FINAL'!A437</f>
        <v>SSCO0007231923</v>
      </c>
      <c r="D440" s="23">
        <f>+'[1]DEP-FINAL'!B437</f>
        <v>7231923</v>
      </c>
      <c r="E440" s="25">
        <f>+'[1]DEP-FINAL'!C437</f>
        <v>44814</v>
      </c>
      <c r="F440" s="26">
        <f>+IF('[1]DEP-FINAL'!D437&gt;1,'[1]DEP-FINAL'!D437," ")</f>
        <v>44814</v>
      </c>
      <c r="G440" s="27">
        <f>'[1]DEP-FINAL'!F437</f>
        <v>296800</v>
      </c>
      <c r="H440" s="28">
        <v>0</v>
      </c>
      <c r="I440" s="28">
        <f>+'[1]DEP-FINAL'!M437+'[1]DEP-FINAL'!N437</f>
        <v>0</v>
      </c>
      <c r="J440" s="28">
        <f>+'[1]DEP-FINAL'!R437</f>
        <v>296800</v>
      </c>
      <c r="K440" s="29">
        <f>+'[1]DEP-FINAL'!P437+'[1]DEP-FINAL'!Q437</f>
        <v>0</v>
      </c>
      <c r="L440" s="28">
        <v>0</v>
      </c>
      <c r="M440" s="28">
        <v>0</v>
      </c>
      <c r="N440" s="28">
        <f t="shared" si="36"/>
        <v>296800</v>
      </c>
      <c r="O440" s="28">
        <f t="shared" si="37"/>
        <v>0</v>
      </c>
      <c r="P440" s="24">
        <f>IF('[1]DEP-FINAL'!H437&gt;1,0,'[1]DEP-FINAL'!B437)</f>
        <v>7231923</v>
      </c>
      <c r="Q440" s="30">
        <f t="shared" si="38"/>
        <v>296800</v>
      </c>
      <c r="R440" s="31">
        <f t="shared" si="39"/>
        <v>0</v>
      </c>
      <c r="S440" s="31">
        <f>+'[1]DEP-FINAL'!J437</f>
        <v>0</v>
      </c>
      <c r="T440" s="23" t="s">
        <v>45</v>
      </c>
      <c r="U440" s="31">
        <f>+'[1]DEP-FINAL'!I437</f>
        <v>0</v>
      </c>
      <c r="V440" s="30"/>
      <c r="W440" s="23" t="s">
        <v>45</v>
      </c>
      <c r="X440" s="31">
        <f>+'[1]DEP-FINAL'!K437+'[1]DEP-FINAL'!L437</f>
        <v>0</v>
      </c>
      <c r="Y440" s="23" t="s">
        <v>45</v>
      </c>
      <c r="Z440" s="31">
        <f t="shared" si="40"/>
        <v>0</v>
      </c>
      <c r="AA440" s="31"/>
      <c r="AB440" s="31">
        <v>0</v>
      </c>
      <c r="AC440" s="31">
        <v>0</v>
      </c>
      <c r="AD440" s="30"/>
      <c r="AE440" s="30">
        <f>+'[1]DEP-FINAL'!K437</f>
        <v>0</v>
      </c>
      <c r="AF440" s="30">
        <v>0</v>
      </c>
      <c r="AG440" s="30">
        <f t="shared" si="41"/>
        <v>0</v>
      </c>
      <c r="AH440" s="30">
        <v>0</v>
      </c>
      <c r="AI440" s="30" t="str">
        <f>+'[1]DEP-FINAL'!G437</f>
        <v>CANCELADA</v>
      </c>
      <c r="AJ440" s="32"/>
      <c r="AK440" s="33"/>
    </row>
    <row r="441" spans="1:37" s="34" customFormat="1" x14ac:dyDescent="0.25">
      <c r="A441" s="23">
        <v>1</v>
      </c>
      <c r="B441" s="24" t="s">
        <v>44</v>
      </c>
      <c r="C441" s="23" t="str">
        <f>+'[1]DEP-FINAL'!A438</f>
        <v>SSCO0007231885</v>
      </c>
      <c r="D441" s="23">
        <f>+'[1]DEP-FINAL'!B438</f>
        <v>7231885</v>
      </c>
      <c r="E441" s="25">
        <f>+'[1]DEP-FINAL'!C438</f>
        <v>44814</v>
      </c>
      <c r="F441" s="26">
        <f>+IF('[1]DEP-FINAL'!D438&gt;1,'[1]DEP-FINAL'!D438," ")</f>
        <v>44814</v>
      </c>
      <c r="G441" s="27">
        <f>'[1]DEP-FINAL'!F438</f>
        <v>1184801</v>
      </c>
      <c r="H441" s="28">
        <v>0</v>
      </c>
      <c r="I441" s="28">
        <f>+'[1]DEP-FINAL'!M438+'[1]DEP-FINAL'!N438</f>
        <v>0</v>
      </c>
      <c r="J441" s="28">
        <f>+'[1]DEP-FINAL'!R438</f>
        <v>0</v>
      </c>
      <c r="K441" s="29">
        <f>+'[1]DEP-FINAL'!P438+'[1]DEP-FINAL'!Q438</f>
        <v>1184801</v>
      </c>
      <c r="L441" s="28">
        <v>0</v>
      </c>
      <c r="M441" s="28">
        <v>0</v>
      </c>
      <c r="N441" s="28">
        <f t="shared" si="36"/>
        <v>1184801</v>
      </c>
      <c r="O441" s="28">
        <f t="shared" si="37"/>
        <v>0</v>
      </c>
      <c r="P441" s="24">
        <f>IF('[1]DEP-FINAL'!H438&gt;1,0,'[1]DEP-FINAL'!B438)</f>
        <v>7231885</v>
      </c>
      <c r="Q441" s="30">
        <f t="shared" si="38"/>
        <v>1184801</v>
      </c>
      <c r="R441" s="31">
        <f t="shared" si="39"/>
        <v>0</v>
      </c>
      <c r="S441" s="31">
        <f>+'[1]DEP-FINAL'!J438</f>
        <v>0</v>
      </c>
      <c r="T441" s="23" t="s">
        <v>45</v>
      </c>
      <c r="U441" s="31">
        <f>+'[1]DEP-FINAL'!I438</f>
        <v>0</v>
      </c>
      <c r="V441" s="30"/>
      <c r="W441" s="23" t="s">
        <v>45</v>
      </c>
      <c r="X441" s="31">
        <f>+'[1]DEP-FINAL'!K438+'[1]DEP-FINAL'!L438</f>
        <v>0</v>
      </c>
      <c r="Y441" s="23" t="s">
        <v>45</v>
      </c>
      <c r="Z441" s="31">
        <f t="shared" si="40"/>
        <v>0</v>
      </c>
      <c r="AA441" s="31"/>
      <c r="AB441" s="31">
        <v>0</v>
      </c>
      <c r="AC441" s="31">
        <v>0</v>
      </c>
      <c r="AD441" s="30"/>
      <c r="AE441" s="30">
        <f>+'[1]DEP-FINAL'!K438</f>
        <v>0</v>
      </c>
      <c r="AF441" s="30">
        <v>0</v>
      </c>
      <c r="AG441" s="30">
        <f t="shared" si="41"/>
        <v>0</v>
      </c>
      <c r="AH441" s="30">
        <v>0</v>
      </c>
      <c r="AI441" s="30" t="str">
        <f>+'[1]DEP-FINAL'!G438</f>
        <v>CANCELADA</v>
      </c>
      <c r="AJ441" s="32"/>
      <c r="AK441" s="33"/>
    </row>
    <row r="442" spans="1:37" s="34" customFormat="1" x14ac:dyDescent="0.25">
      <c r="A442" s="23">
        <v>1</v>
      </c>
      <c r="B442" s="24" t="s">
        <v>44</v>
      </c>
      <c r="C442" s="23" t="str">
        <f>+'[1]DEP-FINAL'!A439</f>
        <v>SSCO0007231878</v>
      </c>
      <c r="D442" s="23">
        <f>+'[1]DEP-FINAL'!B439</f>
        <v>7231878</v>
      </c>
      <c r="E442" s="25">
        <f>+'[1]DEP-FINAL'!C439</f>
        <v>44814</v>
      </c>
      <c r="F442" s="26">
        <f>+IF('[1]DEP-FINAL'!D439&gt;1,'[1]DEP-FINAL'!D439," ")</f>
        <v>44814</v>
      </c>
      <c r="G442" s="27">
        <f>'[1]DEP-FINAL'!F439</f>
        <v>3030349</v>
      </c>
      <c r="H442" s="28">
        <v>0</v>
      </c>
      <c r="I442" s="28">
        <f>+'[1]DEP-FINAL'!M439+'[1]DEP-FINAL'!N439</f>
        <v>0</v>
      </c>
      <c r="J442" s="28">
        <f>+'[1]DEP-FINAL'!R439</f>
        <v>3030349</v>
      </c>
      <c r="K442" s="29">
        <f>+'[1]DEP-FINAL'!P439+'[1]DEP-FINAL'!Q439</f>
        <v>0</v>
      </c>
      <c r="L442" s="28">
        <v>0</v>
      </c>
      <c r="M442" s="28">
        <v>0</v>
      </c>
      <c r="N442" s="28">
        <f t="shared" si="36"/>
        <v>3030349</v>
      </c>
      <c r="O442" s="28">
        <f t="shared" si="37"/>
        <v>0</v>
      </c>
      <c r="P442" s="24">
        <f>IF('[1]DEP-FINAL'!H439&gt;1,0,'[1]DEP-FINAL'!B439)</f>
        <v>7231878</v>
      </c>
      <c r="Q442" s="30">
        <f t="shared" si="38"/>
        <v>3030349</v>
      </c>
      <c r="R442" s="31">
        <f t="shared" si="39"/>
        <v>0</v>
      </c>
      <c r="S442" s="31">
        <f>+'[1]DEP-FINAL'!J439</f>
        <v>0</v>
      </c>
      <c r="T442" s="23" t="s">
        <v>45</v>
      </c>
      <c r="U442" s="31">
        <f>+'[1]DEP-FINAL'!I439</f>
        <v>0</v>
      </c>
      <c r="V442" s="30"/>
      <c r="W442" s="23" t="s">
        <v>45</v>
      </c>
      <c r="X442" s="31">
        <f>+'[1]DEP-FINAL'!K439+'[1]DEP-FINAL'!L439</f>
        <v>0</v>
      </c>
      <c r="Y442" s="23" t="s">
        <v>45</v>
      </c>
      <c r="Z442" s="31">
        <f t="shared" si="40"/>
        <v>0</v>
      </c>
      <c r="AA442" s="31"/>
      <c r="AB442" s="31">
        <v>0</v>
      </c>
      <c r="AC442" s="31">
        <v>0</v>
      </c>
      <c r="AD442" s="30"/>
      <c r="AE442" s="30">
        <f>+'[1]DEP-FINAL'!K439</f>
        <v>0</v>
      </c>
      <c r="AF442" s="30">
        <v>0</v>
      </c>
      <c r="AG442" s="30">
        <f t="shared" si="41"/>
        <v>0</v>
      </c>
      <c r="AH442" s="30">
        <v>0</v>
      </c>
      <c r="AI442" s="30" t="str">
        <f>+'[1]DEP-FINAL'!G439</f>
        <v>CANCELADA</v>
      </c>
      <c r="AJ442" s="32"/>
      <c r="AK442" s="33"/>
    </row>
    <row r="443" spans="1:37" s="34" customFormat="1" x14ac:dyDescent="0.25">
      <c r="A443" s="23">
        <v>1</v>
      </c>
      <c r="B443" s="24" t="s">
        <v>44</v>
      </c>
      <c r="C443" s="23" t="str">
        <f>+'[1]DEP-FINAL'!A440</f>
        <v>SSCO0007232178</v>
      </c>
      <c r="D443" s="23">
        <f>+'[1]DEP-FINAL'!B440</f>
        <v>7232178</v>
      </c>
      <c r="E443" s="25">
        <f>+'[1]DEP-FINAL'!C440</f>
        <v>44815</v>
      </c>
      <c r="F443" s="26">
        <f>+IF('[1]DEP-FINAL'!D440&gt;1,'[1]DEP-FINAL'!D440," ")</f>
        <v>44815</v>
      </c>
      <c r="G443" s="27">
        <f>'[1]DEP-FINAL'!F440</f>
        <v>65700</v>
      </c>
      <c r="H443" s="28">
        <v>0</v>
      </c>
      <c r="I443" s="28">
        <f>+'[1]DEP-FINAL'!M440+'[1]DEP-FINAL'!N440</f>
        <v>0</v>
      </c>
      <c r="J443" s="28">
        <f>+'[1]DEP-FINAL'!R440</f>
        <v>0</v>
      </c>
      <c r="K443" s="29">
        <f>+'[1]DEP-FINAL'!P440+'[1]DEP-FINAL'!Q440</f>
        <v>65700</v>
      </c>
      <c r="L443" s="28">
        <v>0</v>
      </c>
      <c r="M443" s="28">
        <v>0</v>
      </c>
      <c r="N443" s="28">
        <f t="shared" si="36"/>
        <v>65700</v>
      </c>
      <c r="O443" s="28">
        <f t="shared" si="37"/>
        <v>0</v>
      </c>
      <c r="P443" s="24">
        <f>IF('[1]DEP-FINAL'!H440&gt;1,0,'[1]DEP-FINAL'!B440)</f>
        <v>7232178</v>
      </c>
      <c r="Q443" s="30">
        <f t="shared" si="38"/>
        <v>65700</v>
      </c>
      <c r="R443" s="31">
        <f t="shared" si="39"/>
        <v>0</v>
      </c>
      <c r="S443" s="31">
        <f>+'[1]DEP-FINAL'!J440</f>
        <v>0</v>
      </c>
      <c r="T443" s="23" t="s">
        <v>45</v>
      </c>
      <c r="U443" s="31">
        <f>+'[1]DEP-FINAL'!I440</f>
        <v>0</v>
      </c>
      <c r="V443" s="30"/>
      <c r="W443" s="23" t="s">
        <v>45</v>
      </c>
      <c r="X443" s="31">
        <f>+'[1]DEP-FINAL'!K440+'[1]DEP-FINAL'!L440</f>
        <v>0</v>
      </c>
      <c r="Y443" s="23" t="s">
        <v>45</v>
      </c>
      <c r="Z443" s="31">
        <f t="shared" si="40"/>
        <v>0</v>
      </c>
      <c r="AA443" s="31"/>
      <c r="AB443" s="31">
        <v>0</v>
      </c>
      <c r="AC443" s="31">
        <v>0</v>
      </c>
      <c r="AD443" s="30"/>
      <c r="AE443" s="30">
        <f>+'[1]DEP-FINAL'!K440</f>
        <v>0</v>
      </c>
      <c r="AF443" s="30">
        <v>0</v>
      </c>
      <c r="AG443" s="30">
        <f t="shared" si="41"/>
        <v>0</v>
      </c>
      <c r="AH443" s="30">
        <v>0</v>
      </c>
      <c r="AI443" s="30" t="str">
        <f>+'[1]DEP-FINAL'!G440</f>
        <v>CANCELADA</v>
      </c>
      <c r="AJ443" s="32"/>
      <c r="AK443" s="33"/>
    </row>
    <row r="444" spans="1:37" s="34" customFormat="1" x14ac:dyDescent="0.25">
      <c r="A444" s="23">
        <v>1</v>
      </c>
      <c r="B444" s="24" t="s">
        <v>44</v>
      </c>
      <c r="C444" s="23" t="str">
        <f>+'[1]DEP-FINAL'!A441</f>
        <v>SSCO0007232186</v>
      </c>
      <c r="D444" s="23">
        <f>+'[1]DEP-FINAL'!B441</f>
        <v>7232186</v>
      </c>
      <c r="E444" s="25">
        <f>+'[1]DEP-FINAL'!C441</f>
        <v>44815</v>
      </c>
      <c r="F444" s="26">
        <f>+IF('[1]DEP-FINAL'!D441&gt;1,'[1]DEP-FINAL'!D441," ")</f>
        <v>44815</v>
      </c>
      <c r="G444" s="27">
        <f>'[1]DEP-FINAL'!F441</f>
        <v>1412816</v>
      </c>
      <c r="H444" s="28">
        <v>0</v>
      </c>
      <c r="I444" s="28">
        <f>+'[1]DEP-FINAL'!M441+'[1]DEP-FINAL'!N441</f>
        <v>0</v>
      </c>
      <c r="J444" s="28">
        <f>+'[1]DEP-FINAL'!R441</f>
        <v>1412816</v>
      </c>
      <c r="K444" s="29">
        <f>+'[1]DEP-FINAL'!P441+'[1]DEP-FINAL'!Q441</f>
        <v>0</v>
      </c>
      <c r="L444" s="28">
        <v>0</v>
      </c>
      <c r="M444" s="28">
        <v>0</v>
      </c>
      <c r="N444" s="28">
        <f t="shared" si="36"/>
        <v>1412816</v>
      </c>
      <c r="O444" s="28">
        <f t="shared" si="37"/>
        <v>0</v>
      </c>
      <c r="P444" s="24">
        <f>IF('[1]DEP-FINAL'!H441&gt;1,0,'[1]DEP-FINAL'!B441)</f>
        <v>7232186</v>
      </c>
      <c r="Q444" s="30">
        <f t="shared" si="38"/>
        <v>1412816</v>
      </c>
      <c r="R444" s="31">
        <f t="shared" si="39"/>
        <v>0</v>
      </c>
      <c r="S444" s="31">
        <f>+'[1]DEP-FINAL'!J441</f>
        <v>0</v>
      </c>
      <c r="T444" s="23" t="s">
        <v>45</v>
      </c>
      <c r="U444" s="31">
        <f>+'[1]DEP-FINAL'!I441</f>
        <v>0</v>
      </c>
      <c r="V444" s="30"/>
      <c r="W444" s="23" t="s">
        <v>45</v>
      </c>
      <c r="X444" s="31">
        <f>+'[1]DEP-FINAL'!K441+'[1]DEP-FINAL'!L441</f>
        <v>0</v>
      </c>
      <c r="Y444" s="23" t="s">
        <v>45</v>
      </c>
      <c r="Z444" s="31">
        <f t="shared" si="40"/>
        <v>0</v>
      </c>
      <c r="AA444" s="31"/>
      <c r="AB444" s="31">
        <v>0</v>
      </c>
      <c r="AC444" s="31">
        <v>0</v>
      </c>
      <c r="AD444" s="30"/>
      <c r="AE444" s="30">
        <f>+'[1]DEP-FINAL'!K441</f>
        <v>0</v>
      </c>
      <c r="AF444" s="30">
        <v>0</v>
      </c>
      <c r="AG444" s="30">
        <f t="shared" si="41"/>
        <v>0</v>
      </c>
      <c r="AH444" s="30">
        <v>0</v>
      </c>
      <c r="AI444" s="30" t="str">
        <f>+'[1]DEP-FINAL'!G441</f>
        <v>CANCELADA</v>
      </c>
      <c r="AJ444" s="32"/>
      <c r="AK444" s="33"/>
    </row>
    <row r="445" spans="1:37" s="34" customFormat="1" x14ac:dyDescent="0.25">
      <c r="A445" s="23">
        <v>1</v>
      </c>
      <c r="B445" s="24" t="s">
        <v>44</v>
      </c>
      <c r="C445" s="23" t="str">
        <f>+'[1]DEP-FINAL'!A442</f>
        <v>SSCO0007232192</v>
      </c>
      <c r="D445" s="23">
        <f>+'[1]DEP-FINAL'!B442</f>
        <v>7232192</v>
      </c>
      <c r="E445" s="25">
        <f>+'[1]DEP-FINAL'!C442</f>
        <v>44815</v>
      </c>
      <c r="F445" s="26">
        <f>+IF('[1]DEP-FINAL'!D442&gt;1,'[1]DEP-FINAL'!D442," ")</f>
        <v>44815</v>
      </c>
      <c r="G445" s="27">
        <f>'[1]DEP-FINAL'!F442</f>
        <v>1079765</v>
      </c>
      <c r="H445" s="28">
        <v>0</v>
      </c>
      <c r="I445" s="28">
        <f>+'[1]DEP-FINAL'!M442+'[1]DEP-FINAL'!N442</f>
        <v>0</v>
      </c>
      <c r="J445" s="28">
        <f>+'[1]DEP-FINAL'!R442</f>
        <v>1079765</v>
      </c>
      <c r="K445" s="29">
        <f>+'[1]DEP-FINAL'!P442+'[1]DEP-FINAL'!Q442</f>
        <v>0</v>
      </c>
      <c r="L445" s="28">
        <v>0</v>
      </c>
      <c r="M445" s="28">
        <v>0</v>
      </c>
      <c r="N445" s="28">
        <f t="shared" si="36"/>
        <v>1079765</v>
      </c>
      <c r="O445" s="28">
        <f t="shared" si="37"/>
        <v>0</v>
      </c>
      <c r="P445" s="24">
        <f>IF('[1]DEP-FINAL'!H442&gt;1,0,'[1]DEP-FINAL'!B442)</f>
        <v>7232192</v>
      </c>
      <c r="Q445" s="30">
        <f t="shared" si="38"/>
        <v>1079765</v>
      </c>
      <c r="R445" s="31">
        <f t="shared" si="39"/>
        <v>0</v>
      </c>
      <c r="S445" s="31">
        <f>+'[1]DEP-FINAL'!J442</f>
        <v>0</v>
      </c>
      <c r="T445" s="23" t="s">
        <v>45</v>
      </c>
      <c r="U445" s="31">
        <f>+'[1]DEP-FINAL'!I442</f>
        <v>0</v>
      </c>
      <c r="V445" s="30"/>
      <c r="W445" s="23" t="s">
        <v>45</v>
      </c>
      <c r="X445" s="31">
        <f>+'[1]DEP-FINAL'!K442+'[1]DEP-FINAL'!L442</f>
        <v>0</v>
      </c>
      <c r="Y445" s="23" t="s">
        <v>45</v>
      </c>
      <c r="Z445" s="31">
        <f t="shared" si="40"/>
        <v>0</v>
      </c>
      <c r="AA445" s="31"/>
      <c r="AB445" s="31">
        <v>0</v>
      </c>
      <c r="AC445" s="31">
        <v>0</v>
      </c>
      <c r="AD445" s="30"/>
      <c r="AE445" s="30">
        <f>+'[1]DEP-FINAL'!K442</f>
        <v>0</v>
      </c>
      <c r="AF445" s="30">
        <v>0</v>
      </c>
      <c r="AG445" s="30">
        <f t="shared" si="41"/>
        <v>0</v>
      </c>
      <c r="AH445" s="30">
        <v>0</v>
      </c>
      <c r="AI445" s="30" t="str">
        <f>+'[1]DEP-FINAL'!G442</f>
        <v>CANCELADA</v>
      </c>
      <c r="AJ445" s="32"/>
      <c r="AK445" s="33"/>
    </row>
    <row r="446" spans="1:37" s="34" customFormat="1" x14ac:dyDescent="0.25">
      <c r="A446" s="23">
        <v>1</v>
      </c>
      <c r="B446" s="24" t="s">
        <v>44</v>
      </c>
      <c r="C446" s="23" t="str">
        <f>+'[1]DEP-FINAL'!A443</f>
        <v>SSCO0007232751</v>
      </c>
      <c r="D446" s="23">
        <f>+'[1]DEP-FINAL'!B443</f>
        <v>7232751</v>
      </c>
      <c r="E446" s="25">
        <f>+'[1]DEP-FINAL'!C443</f>
        <v>44816</v>
      </c>
      <c r="F446" s="26">
        <f>+IF('[1]DEP-FINAL'!D443&gt;1,'[1]DEP-FINAL'!D443," ")</f>
        <v>44816</v>
      </c>
      <c r="G446" s="27">
        <f>'[1]DEP-FINAL'!F443</f>
        <v>71500</v>
      </c>
      <c r="H446" s="28">
        <v>0</v>
      </c>
      <c r="I446" s="28">
        <f>+'[1]DEP-FINAL'!M443+'[1]DEP-FINAL'!N443</f>
        <v>0</v>
      </c>
      <c r="J446" s="28">
        <f>+'[1]DEP-FINAL'!R443</f>
        <v>71500</v>
      </c>
      <c r="K446" s="29">
        <f>+'[1]DEP-FINAL'!P443+'[1]DEP-FINAL'!Q443</f>
        <v>0</v>
      </c>
      <c r="L446" s="28">
        <v>0</v>
      </c>
      <c r="M446" s="28">
        <v>0</v>
      </c>
      <c r="N446" s="28">
        <f t="shared" si="36"/>
        <v>71500</v>
      </c>
      <c r="O446" s="28">
        <f t="shared" si="37"/>
        <v>0</v>
      </c>
      <c r="P446" s="24">
        <f>IF('[1]DEP-FINAL'!H443&gt;1,0,'[1]DEP-FINAL'!B443)</f>
        <v>7232751</v>
      </c>
      <c r="Q446" s="30">
        <f t="shared" si="38"/>
        <v>71500</v>
      </c>
      <c r="R446" s="31">
        <f t="shared" si="39"/>
        <v>0</v>
      </c>
      <c r="S446" s="31">
        <f>+'[1]DEP-FINAL'!J443</f>
        <v>0</v>
      </c>
      <c r="T446" s="23" t="s">
        <v>45</v>
      </c>
      <c r="U446" s="31">
        <f>+'[1]DEP-FINAL'!I443</f>
        <v>0</v>
      </c>
      <c r="V446" s="30"/>
      <c r="W446" s="23" t="s">
        <v>45</v>
      </c>
      <c r="X446" s="31">
        <f>+'[1]DEP-FINAL'!K443+'[1]DEP-FINAL'!L443</f>
        <v>0</v>
      </c>
      <c r="Y446" s="23" t="s">
        <v>45</v>
      </c>
      <c r="Z446" s="31">
        <f t="shared" si="40"/>
        <v>0</v>
      </c>
      <c r="AA446" s="31"/>
      <c r="AB446" s="31">
        <v>0</v>
      </c>
      <c r="AC446" s="31">
        <v>0</v>
      </c>
      <c r="AD446" s="30"/>
      <c r="AE446" s="30">
        <f>+'[1]DEP-FINAL'!K443</f>
        <v>0</v>
      </c>
      <c r="AF446" s="30">
        <v>0</v>
      </c>
      <c r="AG446" s="30">
        <f t="shared" si="41"/>
        <v>0</v>
      </c>
      <c r="AH446" s="30">
        <v>0</v>
      </c>
      <c r="AI446" s="30" t="str">
        <f>+'[1]DEP-FINAL'!G443</f>
        <v>CANCELADA</v>
      </c>
      <c r="AJ446" s="32"/>
      <c r="AK446" s="33"/>
    </row>
    <row r="447" spans="1:37" s="34" customFormat="1" x14ac:dyDescent="0.25">
      <c r="A447" s="23">
        <v>1</v>
      </c>
      <c r="B447" s="24" t="s">
        <v>44</v>
      </c>
      <c r="C447" s="23" t="str">
        <f>+'[1]DEP-FINAL'!A444</f>
        <v>SSCO0007232316</v>
      </c>
      <c r="D447" s="23">
        <f>+'[1]DEP-FINAL'!B444</f>
        <v>7232316</v>
      </c>
      <c r="E447" s="25">
        <f>+'[1]DEP-FINAL'!C444</f>
        <v>44816</v>
      </c>
      <c r="F447" s="26">
        <f>+IF('[1]DEP-FINAL'!D444&gt;1,'[1]DEP-FINAL'!D444," ")</f>
        <v>44816</v>
      </c>
      <c r="G447" s="27">
        <f>'[1]DEP-FINAL'!F444</f>
        <v>66544</v>
      </c>
      <c r="H447" s="28">
        <v>0</v>
      </c>
      <c r="I447" s="28">
        <f>+'[1]DEP-FINAL'!M444+'[1]DEP-FINAL'!N444</f>
        <v>0</v>
      </c>
      <c r="J447" s="28">
        <f>+'[1]DEP-FINAL'!R444</f>
        <v>0</v>
      </c>
      <c r="K447" s="29">
        <f>+'[1]DEP-FINAL'!P444+'[1]DEP-FINAL'!Q444</f>
        <v>66544</v>
      </c>
      <c r="L447" s="28">
        <v>0</v>
      </c>
      <c r="M447" s="28">
        <v>0</v>
      </c>
      <c r="N447" s="28">
        <f t="shared" si="36"/>
        <v>66544</v>
      </c>
      <c r="O447" s="28">
        <f t="shared" si="37"/>
        <v>0</v>
      </c>
      <c r="P447" s="24">
        <f>IF('[1]DEP-FINAL'!H444&gt;1,0,'[1]DEP-FINAL'!B444)</f>
        <v>7232316</v>
      </c>
      <c r="Q447" s="30">
        <f t="shared" si="38"/>
        <v>66544</v>
      </c>
      <c r="R447" s="31">
        <f t="shared" si="39"/>
        <v>0</v>
      </c>
      <c r="S447" s="31">
        <f>+'[1]DEP-FINAL'!J444</f>
        <v>0</v>
      </c>
      <c r="T447" s="23" t="s">
        <v>45</v>
      </c>
      <c r="U447" s="31">
        <f>+'[1]DEP-FINAL'!I444</f>
        <v>0</v>
      </c>
      <c r="V447" s="30"/>
      <c r="W447" s="23" t="s">
        <v>45</v>
      </c>
      <c r="X447" s="31">
        <f>+'[1]DEP-FINAL'!K444+'[1]DEP-FINAL'!L444</f>
        <v>0</v>
      </c>
      <c r="Y447" s="23" t="s">
        <v>45</v>
      </c>
      <c r="Z447" s="31">
        <f t="shared" si="40"/>
        <v>0</v>
      </c>
      <c r="AA447" s="31"/>
      <c r="AB447" s="31">
        <v>0</v>
      </c>
      <c r="AC447" s="31">
        <v>0</v>
      </c>
      <c r="AD447" s="30"/>
      <c r="AE447" s="30">
        <f>+'[1]DEP-FINAL'!K444</f>
        <v>0</v>
      </c>
      <c r="AF447" s="30">
        <v>0</v>
      </c>
      <c r="AG447" s="30">
        <f t="shared" si="41"/>
        <v>0</v>
      </c>
      <c r="AH447" s="30">
        <v>0</v>
      </c>
      <c r="AI447" s="30" t="str">
        <f>+'[1]DEP-FINAL'!G444</f>
        <v>CANCELADA</v>
      </c>
      <c r="AJ447" s="32"/>
      <c r="AK447" s="33"/>
    </row>
    <row r="448" spans="1:37" s="34" customFormat="1" x14ac:dyDescent="0.25">
      <c r="A448" s="23">
        <v>1</v>
      </c>
      <c r="B448" s="24" t="s">
        <v>44</v>
      </c>
      <c r="C448" s="23" t="str">
        <f>+'[1]DEP-FINAL'!A445</f>
        <v>SSCO0007232519</v>
      </c>
      <c r="D448" s="23">
        <f>+'[1]DEP-FINAL'!B445</f>
        <v>7232519</v>
      </c>
      <c r="E448" s="25">
        <f>+'[1]DEP-FINAL'!C445</f>
        <v>44816</v>
      </c>
      <c r="F448" s="26">
        <f>+IF('[1]DEP-FINAL'!D445&gt;1,'[1]DEP-FINAL'!D445," ")</f>
        <v>44816</v>
      </c>
      <c r="G448" s="27">
        <f>'[1]DEP-FINAL'!F445</f>
        <v>245000</v>
      </c>
      <c r="H448" s="28">
        <v>0</v>
      </c>
      <c r="I448" s="28">
        <f>+'[1]DEP-FINAL'!M445+'[1]DEP-FINAL'!N445</f>
        <v>0</v>
      </c>
      <c r="J448" s="28">
        <f>+'[1]DEP-FINAL'!R445</f>
        <v>245000</v>
      </c>
      <c r="K448" s="29">
        <f>+'[1]DEP-FINAL'!P445+'[1]DEP-FINAL'!Q445</f>
        <v>0</v>
      </c>
      <c r="L448" s="28">
        <v>0</v>
      </c>
      <c r="M448" s="28">
        <v>0</v>
      </c>
      <c r="N448" s="28">
        <f t="shared" si="36"/>
        <v>245000</v>
      </c>
      <c r="O448" s="28">
        <f t="shared" si="37"/>
        <v>0</v>
      </c>
      <c r="P448" s="24">
        <f>IF('[1]DEP-FINAL'!H445&gt;1,0,'[1]DEP-FINAL'!B445)</f>
        <v>7232519</v>
      </c>
      <c r="Q448" s="30">
        <f t="shared" si="38"/>
        <v>245000</v>
      </c>
      <c r="R448" s="31">
        <f t="shared" si="39"/>
        <v>0</v>
      </c>
      <c r="S448" s="31">
        <f>+'[1]DEP-FINAL'!J445</f>
        <v>0</v>
      </c>
      <c r="T448" s="23" t="s">
        <v>45</v>
      </c>
      <c r="U448" s="31">
        <f>+'[1]DEP-FINAL'!I445</f>
        <v>0</v>
      </c>
      <c r="V448" s="30"/>
      <c r="W448" s="23" t="s">
        <v>45</v>
      </c>
      <c r="X448" s="31">
        <f>+'[1]DEP-FINAL'!K445+'[1]DEP-FINAL'!L445</f>
        <v>0</v>
      </c>
      <c r="Y448" s="23" t="s">
        <v>45</v>
      </c>
      <c r="Z448" s="31">
        <f t="shared" si="40"/>
        <v>0</v>
      </c>
      <c r="AA448" s="31"/>
      <c r="AB448" s="31">
        <v>0</v>
      </c>
      <c r="AC448" s="31">
        <v>0</v>
      </c>
      <c r="AD448" s="30"/>
      <c r="AE448" s="30">
        <f>+'[1]DEP-FINAL'!K445</f>
        <v>0</v>
      </c>
      <c r="AF448" s="30">
        <v>0</v>
      </c>
      <c r="AG448" s="30">
        <f t="shared" si="41"/>
        <v>0</v>
      </c>
      <c r="AH448" s="30">
        <v>0</v>
      </c>
      <c r="AI448" s="30" t="str">
        <f>+'[1]DEP-FINAL'!G445</f>
        <v>CANCELADA</v>
      </c>
      <c r="AJ448" s="32"/>
      <c r="AK448" s="33"/>
    </row>
    <row r="449" spans="1:37" s="34" customFormat="1" x14ac:dyDescent="0.25">
      <c r="A449" s="23">
        <v>1</v>
      </c>
      <c r="B449" s="24" t="s">
        <v>44</v>
      </c>
      <c r="C449" s="23" t="str">
        <f>+'[1]DEP-FINAL'!A446</f>
        <v>SSCO0007232637</v>
      </c>
      <c r="D449" s="23">
        <f>+'[1]DEP-FINAL'!B446</f>
        <v>7232637</v>
      </c>
      <c r="E449" s="25">
        <f>+'[1]DEP-FINAL'!C446</f>
        <v>44816</v>
      </c>
      <c r="F449" s="26">
        <f>+IF('[1]DEP-FINAL'!D446&gt;1,'[1]DEP-FINAL'!D446," ")</f>
        <v>44816</v>
      </c>
      <c r="G449" s="27">
        <f>'[1]DEP-FINAL'!F446</f>
        <v>1318389</v>
      </c>
      <c r="H449" s="28">
        <v>0</v>
      </c>
      <c r="I449" s="28">
        <f>+'[1]DEP-FINAL'!M446+'[1]DEP-FINAL'!N446</f>
        <v>0</v>
      </c>
      <c r="J449" s="28">
        <f>+'[1]DEP-FINAL'!R446</f>
        <v>1318389</v>
      </c>
      <c r="K449" s="29">
        <f>+'[1]DEP-FINAL'!P446+'[1]DEP-FINAL'!Q446</f>
        <v>0</v>
      </c>
      <c r="L449" s="28">
        <v>0</v>
      </c>
      <c r="M449" s="28">
        <v>0</v>
      </c>
      <c r="N449" s="28">
        <f t="shared" si="36"/>
        <v>1318389</v>
      </c>
      <c r="O449" s="28">
        <f t="shared" si="37"/>
        <v>0</v>
      </c>
      <c r="P449" s="24">
        <f>IF('[1]DEP-FINAL'!H446&gt;1,0,'[1]DEP-FINAL'!B446)</f>
        <v>7232637</v>
      </c>
      <c r="Q449" s="30">
        <f t="shared" si="38"/>
        <v>1318389</v>
      </c>
      <c r="R449" s="31">
        <f t="shared" si="39"/>
        <v>0</v>
      </c>
      <c r="S449" s="31">
        <f>+'[1]DEP-FINAL'!J446</f>
        <v>0</v>
      </c>
      <c r="T449" s="23" t="s">
        <v>45</v>
      </c>
      <c r="U449" s="31">
        <f>+'[1]DEP-FINAL'!I446</f>
        <v>0</v>
      </c>
      <c r="V449" s="30"/>
      <c r="W449" s="23" t="s">
        <v>45</v>
      </c>
      <c r="X449" s="31">
        <f>+'[1]DEP-FINAL'!K446+'[1]DEP-FINAL'!L446</f>
        <v>0</v>
      </c>
      <c r="Y449" s="23" t="s">
        <v>45</v>
      </c>
      <c r="Z449" s="31">
        <f t="shared" si="40"/>
        <v>0</v>
      </c>
      <c r="AA449" s="31"/>
      <c r="AB449" s="31">
        <v>0</v>
      </c>
      <c r="AC449" s="31">
        <v>0</v>
      </c>
      <c r="AD449" s="30"/>
      <c r="AE449" s="30">
        <f>+'[1]DEP-FINAL'!K446</f>
        <v>0</v>
      </c>
      <c r="AF449" s="30">
        <v>0</v>
      </c>
      <c r="AG449" s="30">
        <f t="shared" si="41"/>
        <v>0</v>
      </c>
      <c r="AH449" s="30">
        <v>0</v>
      </c>
      <c r="AI449" s="30" t="str">
        <f>+'[1]DEP-FINAL'!G446</f>
        <v>CANCELADA</v>
      </c>
      <c r="AJ449" s="32"/>
      <c r="AK449" s="33"/>
    </row>
    <row r="450" spans="1:37" s="34" customFormat="1" x14ac:dyDescent="0.25">
      <c r="A450" s="23">
        <v>1</v>
      </c>
      <c r="B450" s="24" t="s">
        <v>44</v>
      </c>
      <c r="C450" s="23" t="str">
        <f>+'[1]DEP-FINAL'!A447</f>
        <v>SSCO0007232600</v>
      </c>
      <c r="D450" s="23">
        <f>+'[1]DEP-FINAL'!B447</f>
        <v>7232600</v>
      </c>
      <c r="E450" s="25">
        <f>+'[1]DEP-FINAL'!C447</f>
        <v>44816</v>
      </c>
      <c r="F450" s="26">
        <f>+IF('[1]DEP-FINAL'!D447&gt;1,'[1]DEP-FINAL'!D447," ")</f>
        <v>44816</v>
      </c>
      <c r="G450" s="27">
        <f>'[1]DEP-FINAL'!F447</f>
        <v>2559826</v>
      </c>
      <c r="H450" s="28">
        <v>0</v>
      </c>
      <c r="I450" s="28">
        <f>+'[1]DEP-FINAL'!M447+'[1]DEP-FINAL'!N447</f>
        <v>0</v>
      </c>
      <c r="J450" s="28">
        <f>+'[1]DEP-FINAL'!R447</f>
        <v>2559826</v>
      </c>
      <c r="K450" s="29">
        <f>+'[1]DEP-FINAL'!P447+'[1]DEP-FINAL'!Q447</f>
        <v>0</v>
      </c>
      <c r="L450" s="28">
        <v>0</v>
      </c>
      <c r="M450" s="28">
        <v>0</v>
      </c>
      <c r="N450" s="28">
        <f t="shared" si="36"/>
        <v>2559826</v>
      </c>
      <c r="O450" s="28">
        <f t="shared" si="37"/>
        <v>0</v>
      </c>
      <c r="P450" s="24">
        <f>IF('[1]DEP-FINAL'!H447&gt;1,0,'[1]DEP-FINAL'!B447)</f>
        <v>7232600</v>
      </c>
      <c r="Q450" s="30">
        <f t="shared" si="38"/>
        <v>2559826</v>
      </c>
      <c r="R450" s="31">
        <f t="shared" si="39"/>
        <v>0</v>
      </c>
      <c r="S450" s="31">
        <f>+'[1]DEP-FINAL'!J447</f>
        <v>0</v>
      </c>
      <c r="T450" s="23" t="s">
        <v>45</v>
      </c>
      <c r="U450" s="31">
        <f>+'[1]DEP-FINAL'!I447</f>
        <v>0</v>
      </c>
      <c r="V450" s="30"/>
      <c r="W450" s="23" t="s">
        <v>45</v>
      </c>
      <c r="X450" s="31">
        <f>+'[1]DEP-FINAL'!K447+'[1]DEP-FINAL'!L447</f>
        <v>0</v>
      </c>
      <c r="Y450" s="23" t="s">
        <v>45</v>
      </c>
      <c r="Z450" s="31">
        <f t="shared" si="40"/>
        <v>0</v>
      </c>
      <c r="AA450" s="31"/>
      <c r="AB450" s="31">
        <v>0</v>
      </c>
      <c r="AC450" s="31">
        <v>0</v>
      </c>
      <c r="AD450" s="30"/>
      <c r="AE450" s="30">
        <f>+'[1]DEP-FINAL'!K447</f>
        <v>0</v>
      </c>
      <c r="AF450" s="30">
        <v>0</v>
      </c>
      <c r="AG450" s="30">
        <f t="shared" si="41"/>
        <v>0</v>
      </c>
      <c r="AH450" s="30">
        <v>0</v>
      </c>
      <c r="AI450" s="30" t="str">
        <f>+'[1]DEP-FINAL'!G447</f>
        <v>CANCELADA</v>
      </c>
      <c r="AJ450" s="32"/>
      <c r="AK450" s="33"/>
    </row>
    <row r="451" spans="1:37" s="34" customFormat="1" x14ac:dyDescent="0.25">
      <c r="A451" s="23">
        <v>1</v>
      </c>
      <c r="B451" s="24" t="s">
        <v>44</v>
      </c>
      <c r="C451" s="23" t="str">
        <f>+'[1]DEP-FINAL'!A448</f>
        <v>SSCO0007232788</v>
      </c>
      <c r="D451" s="23">
        <f>+'[1]DEP-FINAL'!B448</f>
        <v>7232788</v>
      </c>
      <c r="E451" s="25">
        <f>+'[1]DEP-FINAL'!C448</f>
        <v>44817</v>
      </c>
      <c r="F451" s="26">
        <f>+IF('[1]DEP-FINAL'!D448&gt;1,'[1]DEP-FINAL'!D448," ")</f>
        <v>44817</v>
      </c>
      <c r="G451" s="27">
        <f>'[1]DEP-FINAL'!F448</f>
        <v>65700</v>
      </c>
      <c r="H451" s="28">
        <v>0</v>
      </c>
      <c r="I451" s="28">
        <f>+'[1]DEP-FINAL'!M448+'[1]DEP-FINAL'!N448</f>
        <v>0</v>
      </c>
      <c r="J451" s="28">
        <f>+'[1]DEP-FINAL'!R448</f>
        <v>0</v>
      </c>
      <c r="K451" s="29">
        <f>+'[1]DEP-FINAL'!P448+'[1]DEP-FINAL'!Q448</f>
        <v>65700</v>
      </c>
      <c r="L451" s="28">
        <v>0</v>
      </c>
      <c r="M451" s="28">
        <v>0</v>
      </c>
      <c r="N451" s="28">
        <f t="shared" si="36"/>
        <v>65700</v>
      </c>
      <c r="O451" s="28">
        <f t="shared" si="37"/>
        <v>0</v>
      </c>
      <c r="P451" s="24">
        <f>IF('[1]DEP-FINAL'!H448&gt;1,0,'[1]DEP-FINAL'!B448)</f>
        <v>7232788</v>
      </c>
      <c r="Q451" s="30">
        <f t="shared" si="38"/>
        <v>65700</v>
      </c>
      <c r="R451" s="31">
        <f t="shared" si="39"/>
        <v>0</v>
      </c>
      <c r="S451" s="31">
        <f>+'[1]DEP-FINAL'!J448</f>
        <v>0</v>
      </c>
      <c r="T451" s="23" t="s">
        <v>45</v>
      </c>
      <c r="U451" s="31">
        <f>+'[1]DEP-FINAL'!I448</f>
        <v>0</v>
      </c>
      <c r="V451" s="30"/>
      <c r="W451" s="23" t="s">
        <v>45</v>
      </c>
      <c r="X451" s="31">
        <f>+'[1]DEP-FINAL'!K448+'[1]DEP-FINAL'!L448</f>
        <v>0</v>
      </c>
      <c r="Y451" s="23" t="s">
        <v>45</v>
      </c>
      <c r="Z451" s="31">
        <f t="shared" si="40"/>
        <v>0</v>
      </c>
      <c r="AA451" s="31"/>
      <c r="AB451" s="31">
        <v>0</v>
      </c>
      <c r="AC451" s="31">
        <v>0</v>
      </c>
      <c r="AD451" s="30"/>
      <c r="AE451" s="30">
        <f>+'[1]DEP-FINAL'!K448</f>
        <v>0</v>
      </c>
      <c r="AF451" s="30">
        <v>0</v>
      </c>
      <c r="AG451" s="30">
        <f t="shared" si="41"/>
        <v>0</v>
      </c>
      <c r="AH451" s="30">
        <v>0</v>
      </c>
      <c r="AI451" s="30" t="str">
        <f>+'[1]DEP-FINAL'!G448</f>
        <v>CANCELADA</v>
      </c>
      <c r="AJ451" s="32"/>
      <c r="AK451" s="33"/>
    </row>
    <row r="452" spans="1:37" s="34" customFormat="1" x14ac:dyDescent="0.25">
      <c r="A452" s="23">
        <v>1</v>
      </c>
      <c r="B452" s="24" t="s">
        <v>44</v>
      </c>
      <c r="C452" s="23" t="str">
        <f>+'[1]DEP-FINAL'!A449</f>
        <v>SSCO0007232975</v>
      </c>
      <c r="D452" s="23">
        <f>+'[1]DEP-FINAL'!B449</f>
        <v>7232975</v>
      </c>
      <c r="E452" s="25">
        <f>+'[1]DEP-FINAL'!C449</f>
        <v>44817</v>
      </c>
      <c r="F452" s="26">
        <f>+IF('[1]DEP-FINAL'!D449&gt;1,'[1]DEP-FINAL'!D449," ")</f>
        <v>44817</v>
      </c>
      <c r="G452" s="27">
        <f>'[1]DEP-FINAL'!F449</f>
        <v>163700</v>
      </c>
      <c r="H452" s="28">
        <v>0</v>
      </c>
      <c r="I452" s="28">
        <f>+'[1]DEP-FINAL'!M449+'[1]DEP-FINAL'!N449</f>
        <v>0</v>
      </c>
      <c r="J452" s="28">
        <f>+'[1]DEP-FINAL'!R449</f>
        <v>163700</v>
      </c>
      <c r="K452" s="29">
        <f>+'[1]DEP-FINAL'!P449+'[1]DEP-FINAL'!Q449</f>
        <v>0</v>
      </c>
      <c r="L452" s="28">
        <v>0</v>
      </c>
      <c r="M452" s="28">
        <v>0</v>
      </c>
      <c r="N452" s="28">
        <f t="shared" si="36"/>
        <v>163700</v>
      </c>
      <c r="O452" s="28">
        <f t="shared" si="37"/>
        <v>0</v>
      </c>
      <c r="P452" s="24">
        <f>IF('[1]DEP-FINAL'!H449&gt;1,0,'[1]DEP-FINAL'!B449)</f>
        <v>7232975</v>
      </c>
      <c r="Q452" s="30">
        <f t="shared" si="38"/>
        <v>163700</v>
      </c>
      <c r="R452" s="31">
        <f t="shared" si="39"/>
        <v>0</v>
      </c>
      <c r="S452" s="31">
        <f>+'[1]DEP-FINAL'!J449</f>
        <v>0</v>
      </c>
      <c r="T452" s="23" t="s">
        <v>45</v>
      </c>
      <c r="U452" s="31">
        <f>+'[1]DEP-FINAL'!I449</f>
        <v>0</v>
      </c>
      <c r="V452" s="30"/>
      <c r="W452" s="23" t="s">
        <v>45</v>
      </c>
      <c r="X452" s="31">
        <f>+'[1]DEP-FINAL'!K449+'[1]DEP-FINAL'!L449</f>
        <v>0</v>
      </c>
      <c r="Y452" s="23" t="s">
        <v>45</v>
      </c>
      <c r="Z452" s="31">
        <f t="shared" si="40"/>
        <v>0</v>
      </c>
      <c r="AA452" s="31"/>
      <c r="AB452" s="31">
        <v>0</v>
      </c>
      <c r="AC452" s="31">
        <v>0</v>
      </c>
      <c r="AD452" s="30"/>
      <c r="AE452" s="30">
        <f>+'[1]DEP-FINAL'!K449</f>
        <v>0</v>
      </c>
      <c r="AF452" s="30">
        <v>0</v>
      </c>
      <c r="AG452" s="30">
        <f t="shared" si="41"/>
        <v>0</v>
      </c>
      <c r="AH452" s="30">
        <v>0</v>
      </c>
      <c r="AI452" s="30" t="str">
        <f>+'[1]DEP-FINAL'!G449</f>
        <v>CANCELADA</v>
      </c>
      <c r="AJ452" s="32"/>
      <c r="AK452" s="33"/>
    </row>
    <row r="453" spans="1:37" s="34" customFormat="1" x14ac:dyDescent="0.25">
      <c r="A453" s="23">
        <v>1</v>
      </c>
      <c r="B453" s="24" t="s">
        <v>44</v>
      </c>
      <c r="C453" s="23" t="str">
        <f>+'[1]DEP-FINAL'!A450</f>
        <v>SSCO0007232920</v>
      </c>
      <c r="D453" s="23">
        <f>+'[1]DEP-FINAL'!B450</f>
        <v>7232920</v>
      </c>
      <c r="E453" s="25">
        <f>+'[1]DEP-FINAL'!C450</f>
        <v>44817</v>
      </c>
      <c r="F453" s="26">
        <f>+IF('[1]DEP-FINAL'!D450&gt;1,'[1]DEP-FINAL'!D450," ")</f>
        <v>44817</v>
      </c>
      <c r="G453" s="27">
        <f>'[1]DEP-FINAL'!F450</f>
        <v>3155031</v>
      </c>
      <c r="H453" s="28">
        <v>0</v>
      </c>
      <c r="I453" s="28">
        <f>+'[1]DEP-FINAL'!M450+'[1]DEP-FINAL'!N450</f>
        <v>0</v>
      </c>
      <c r="J453" s="28">
        <f>+'[1]DEP-FINAL'!R450</f>
        <v>3155031</v>
      </c>
      <c r="K453" s="29">
        <f>+'[1]DEP-FINAL'!P450+'[1]DEP-FINAL'!Q450</f>
        <v>0</v>
      </c>
      <c r="L453" s="28">
        <v>0</v>
      </c>
      <c r="M453" s="28">
        <v>0</v>
      </c>
      <c r="N453" s="28">
        <f t="shared" si="36"/>
        <v>3155031</v>
      </c>
      <c r="O453" s="28">
        <f t="shared" si="37"/>
        <v>0</v>
      </c>
      <c r="P453" s="24">
        <f>IF('[1]DEP-FINAL'!H450&gt;1,0,'[1]DEP-FINAL'!B450)</f>
        <v>7232920</v>
      </c>
      <c r="Q453" s="30">
        <f t="shared" si="38"/>
        <v>3155031</v>
      </c>
      <c r="R453" s="31">
        <f t="shared" si="39"/>
        <v>0</v>
      </c>
      <c r="S453" s="31">
        <f>+'[1]DEP-FINAL'!J450</f>
        <v>0</v>
      </c>
      <c r="T453" s="23" t="s">
        <v>45</v>
      </c>
      <c r="U453" s="31">
        <f>+'[1]DEP-FINAL'!I450</f>
        <v>0</v>
      </c>
      <c r="V453" s="30"/>
      <c r="W453" s="23" t="s">
        <v>45</v>
      </c>
      <c r="X453" s="31">
        <f>+'[1]DEP-FINAL'!K450+'[1]DEP-FINAL'!L450</f>
        <v>0</v>
      </c>
      <c r="Y453" s="23" t="s">
        <v>45</v>
      </c>
      <c r="Z453" s="31">
        <f t="shared" si="40"/>
        <v>0</v>
      </c>
      <c r="AA453" s="31"/>
      <c r="AB453" s="31">
        <v>0</v>
      </c>
      <c r="AC453" s="31">
        <v>0</v>
      </c>
      <c r="AD453" s="30"/>
      <c r="AE453" s="30">
        <f>+'[1]DEP-FINAL'!K450</f>
        <v>0</v>
      </c>
      <c r="AF453" s="30">
        <v>0</v>
      </c>
      <c r="AG453" s="30">
        <f t="shared" si="41"/>
        <v>0</v>
      </c>
      <c r="AH453" s="30">
        <v>0</v>
      </c>
      <c r="AI453" s="30" t="str">
        <f>+'[1]DEP-FINAL'!G450</f>
        <v>CANCELADA</v>
      </c>
      <c r="AJ453" s="32"/>
      <c r="AK453" s="33"/>
    </row>
    <row r="454" spans="1:37" s="34" customFormat="1" x14ac:dyDescent="0.25">
      <c r="A454" s="23">
        <v>1</v>
      </c>
      <c r="B454" s="24" t="s">
        <v>44</v>
      </c>
      <c r="C454" s="23" t="str">
        <f>+'[1]DEP-FINAL'!A451</f>
        <v>SSCO0007233312</v>
      </c>
      <c r="D454" s="23">
        <f>+'[1]DEP-FINAL'!B451</f>
        <v>7233312</v>
      </c>
      <c r="E454" s="25">
        <f>+'[1]DEP-FINAL'!C451</f>
        <v>44818</v>
      </c>
      <c r="F454" s="26">
        <f>+IF('[1]DEP-FINAL'!D451&gt;1,'[1]DEP-FINAL'!D451," ")</f>
        <v>44818</v>
      </c>
      <c r="G454" s="27">
        <f>'[1]DEP-FINAL'!F451</f>
        <v>65700</v>
      </c>
      <c r="H454" s="28">
        <v>0</v>
      </c>
      <c r="I454" s="28">
        <f>+'[1]DEP-FINAL'!M451+'[1]DEP-FINAL'!N451</f>
        <v>0</v>
      </c>
      <c r="J454" s="28">
        <f>+'[1]DEP-FINAL'!R451</f>
        <v>0</v>
      </c>
      <c r="K454" s="29">
        <f>+'[1]DEP-FINAL'!P451+'[1]DEP-FINAL'!Q451</f>
        <v>65700</v>
      </c>
      <c r="L454" s="28">
        <v>0</v>
      </c>
      <c r="M454" s="28">
        <v>0</v>
      </c>
      <c r="N454" s="28">
        <f t="shared" si="36"/>
        <v>65700</v>
      </c>
      <c r="O454" s="28">
        <f t="shared" si="37"/>
        <v>0</v>
      </c>
      <c r="P454" s="24">
        <f>IF('[1]DEP-FINAL'!H451&gt;1,0,'[1]DEP-FINAL'!B451)</f>
        <v>7233312</v>
      </c>
      <c r="Q454" s="30">
        <f t="shared" si="38"/>
        <v>65700</v>
      </c>
      <c r="R454" s="31">
        <f t="shared" si="39"/>
        <v>0</v>
      </c>
      <c r="S454" s="31">
        <f>+'[1]DEP-FINAL'!J451</f>
        <v>0</v>
      </c>
      <c r="T454" s="23" t="s">
        <v>45</v>
      </c>
      <c r="U454" s="31">
        <f>+'[1]DEP-FINAL'!I451</f>
        <v>0</v>
      </c>
      <c r="V454" s="30"/>
      <c r="W454" s="23" t="s">
        <v>45</v>
      </c>
      <c r="X454" s="31">
        <f>+'[1]DEP-FINAL'!K451+'[1]DEP-FINAL'!L451</f>
        <v>0</v>
      </c>
      <c r="Y454" s="23" t="s">
        <v>45</v>
      </c>
      <c r="Z454" s="31">
        <f t="shared" si="40"/>
        <v>0</v>
      </c>
      <c r="AA454" s="31"/>
      <c r="AB454" s="31">
        <v>0</v>
      </c>
      <c r="AC454" s="31">
        <v>0</v>
      </c>
      <c r="AD454" s="30"/>
      <c r="AE454" s="30">
        <f>+'[1]DEP-FINAL'!K451</f>
        <v>0</v>
      </c>
      <c r="AF454" s="30">
        <v>0</v>
      </c>
      <c r="AG454" s="30">
        <f t="shared" si="41"/>
        <v>0</v>
      </c>
      <c r="AH454" s="30">
        <v>0</v>
      </c>
      <c r="AI454" s="30" t="str">
        <f>+'[1]DEP-FINAL'!G451</f>
        <v>CANCELADA</v>
      </c>
      <c r="AJ454" s="32"/>
      <c r="AK454" s="33"/>
    </row>
    <row r="455" spans="1:37" s="34" customFormat="1" x14ac:dyDescent="0.25">
      <c r="A455" s="23">
        <v>1</v>
      </c>
      <c r="B455" s="24" t="s">
        <v>44</v>
      </c>
      <c r="C455" s="23" t="str">
        <f>+'[1]DEP-FINAL'!A452</f>
        <v>SSCO0007233827</v>
      </c>
      <c r="D455" s="23">
        <f>+'[1]DEP-FINAL'!B452</f>
        <v>7233827</v>
      </c>
      <c r="E455" s="25">
        <f>+'[1]DEP-FINAL'!C452</f>
        <v>44818</v>
      </c>
      <c r="F455" s="26">
        <f>+IF('[1]DEP-FINAL'!D452&gt;1,'[1]DEP-FINAL'!D452," ")</f>
        <v>44818</v>
      </c>
      <c r="G455" s="27">
        <f>'[1]DEP-FINAL'!F452</f>
        <v>241395</v>
      </c>
      <c r="H455" s="28">
        <v>0</v>
      </c>
      <c r="I455" s="28">
        <f>+'[1]DEP-FINAL'!M452+'[1]DEP-FINAL'!N452</f>
        <v>0</v>
      </c>
      <c r="J455" s="28">
        <f>+'[1]DEP-FINAL'!R452</f>
        <v>0</v>
      </c>
      <c r="K455" s="29">
        <f>+'[1]DEP-FINAL'!P452+'[1]DEP-FINAL'!Q452</f>
        <v>241395</v>
      </c>
      <c r="L455" s="28">
        <v>0</v>
      </c>
      <c r="M455" s="28">
        <v>0</v>
      </c>
      <c r="N455" s="28">
        <f t="shared" si="36"/>
        <v>241395</v>
      </c>
      <c r="O455" s="28">
        <f t="shared" si="37"/>
        <v>0</v>
      </c>
      <c r="P455" s="24">
        <f>IF('[1]DEP-FINAL'!H452&gt;1,0,'[1]DEP-FINAL'!B452)</f>
        <v>7233827</v>
      </c>
      <c r="Q455" s="30">
        <f t="shared" si="38"/>
        <v>241395</v>
      </c>
      <c r="R455" s="31">
        <f t="shared" si="39"/>
        <v>0</v>
      </c>
      <c r="S455" s="31">
        <f>+'[1]DEP-FINAL'!J452</f>
        <v>0</v>
      </c>
      <c r="T455" s="23" t="s">
        <v>45</v>
      </c>
      <c r="U455" s="31">
        <f>+'[1]DEP-FINAL'!I452</f>
        <v>0</v>
      </c>
      <c r="V455" s="30"/>
      <c r="W455" s="23" t="s">
        <v>45</v>
      </c>
      <c r="X455" s="31">
        <f>+'[1]DEP-FINAL'!K452+'[1]DEP-FINAL'!L452</f>
        <v>0</v>
      </c>
      <c r="Y455" s="23" t="s">
        <v>45</v>
      </c>
      <c r="Z455" s="31">
        <f t="shared" si="40"/>
        <v>0</v>
      </c>
      <c r="AA455" s="31"/>
      <c r="AB455" s="31">
        <v>0</v>
      </c>
      <c r="AC455" s="31">
        <v>0</v>
      </c>
      <c r="AD455" s="30"/>
      <c r="AE455" s="30">
        <f>+'[1]DEP-FINAL'!K452</f>
        <v>0</v>
      </c>
      <c r="AF455" s="30">
        <v>0</v>
      </c>
      <c r="AG455" s="30">
        <f t="shared" si="41"/>
        <v>0</v>
      </c>
      <c r="AH455" s="30">
        <v>0</v>
      </c>
      <c r="AI455" s="30" t="str">
        <f>+'[1]DEP-FINAL'!G452</f>
        <v>CANCELADA</v>
      </c>
      <c r="AJ455" s="32"/>
      <c r="AK455" s="33"/>
    </row>
    <row r="456" spans="1:37" s="34" customFormat="1" x14ac:dyDescent="0.25">
      <c r="A456" s="23">
        <v>1</v>
      </c>
      <c r="B456" s="24" t="s">
        <v>44</v>
      </c>
      <c r="C456" s="23" t="str">
        <f>+'[1]DEP-FINAL'!A453</f>
        <v>SSCO0007233826</v>
      </c>
      <c r="D456" s="23">
        <f>+'[1]DEP-FINAL'!B453</f>
        <v>7233826</v>
      </c>
      <c r="E456" s="25">
        <f>+'[1]DEP-FINAL'!C453</f>
        <v>44818</v>
      </c>
      <c r="F456" s="26">
        <f>+IF('[1]DEP-FINAL'!D453&gt;1,'[1]DEP-FINAL'!D453," ")</f>
        <v>44818</v>
      </c>
      <c r="G456" s="27">
        <f>'[1]DEP-FINAL'!F453</f>
        <v>66225</v>
      </c>
      <c r="H456" s="28">
        <v>0</v>
      </c>
      <c r="I456" s="28">
        <f>+'[1]DEP-FINAL'!M453+'[1]DEP-FINAL'!N453</f>
        <v>0</v>
      </c>
      <c r="J456" s="28">
        <f>+'[1]DEP-FINAL'!R453</f>
        <v>0</v>
      </c>
      <c r="K456" s="29">
        <f>+'[1]DEP-FINAL'!P453+'[1]DEP-FINAL'!Q453</f>
        <v>66225</v>
      </c>
      <c r="L456" s="28">
        <v>0</v>
      </c>
      <c r="M456" s="28">
        <v>0</v>
      </c>
      <c r="N456" s="28">
        <f t="shared" si="36"/>
        <v>66225</v>
      </c>
      <c r="O456" s="28">
        <f t="shared" si="37"/>
        <v>0</v>
      </c>
      <c r="P456" s="24">
        <f>IF('[1]DEP-FINAL'!H453&gt;1,0,'[1]DEP-FINAL'!B453)</f>
        <v>7233826</v>
      </c>
      <c r="Q456" s="30">
        <f t="shared" si="38"/>
        <v>66225</v>
      </c>
      <c r="R456" s="31">
        <f t="shared" si="39"/>
        <v>0</v>
      </c>
      <c r="S456" s="31">
        <f>+'[1]DEP-FINAL'!J453</f>
        <v>0</v>
      </c>
      <c r="T456" s="23" t="s">
        <v>45</v>
      </c>
      <c r="U456" s="31">
        <f>+'[1]DEP-FINAL'!I453</f>
        <v>0</v>
      </c>
      <c r="V456" s="30"/>
      <c r="W456" s="23" t="s">
        <v>45</v>
      </c>
      <c r="X456" s="31">
        <f>+'[1]DEP-FINAL'!K453+'[1]DEP-FINAL'!L453</f>
        <v>0</v>
      </c>
      <c r="Y456" s="23" t="s">
        <v>45</v>
      </c>
      <c r="Z456" s="31">
        <f t="shared" si="40"/>
        <v>0</v>
      </c>
      <c r="AA456" s="31"/>
      <c r="AB456" s="31">
        <v>0</v>
      </c>
      <c r="AC456" s="31">
        <v>0</v>
      </c>
      <c r="AD456" s="30"/>
      <c r="AE456" s="30">
        <f>+'[1]DEP-FINAL'!K453</f>
        <v>0</v>
      </c>
      <c r="AF456" s="30">
        <v>0</v>
      </c>
      <c r="AG456" s="30">
        <f t="shared" si="41"/>
        <v>0</v>
      </c>
      <c r="AH456" s="30">
        <v>0</v>
      </c>
      <c r="AI456" s="30" t="str">
        <f>+'[1]DEP-FINAL'!G453</f>
        <v>CANCELADA</v>
      </c>
      <c r="AJ456" s="32"/>
      <c r="AK456" s="33"/>
    </row>
    <row r="457" spans="1:37" s="34" customFormat="1" x14ac:dyDescent="0.25">
      <c r="A457" s="23">
        <v>1</v>
      </c>
      <c r="B457" s="24" t="s">
        <v>44</v>
      </c>
      <c r="C457" s="23" t="str">
        <f>+'[1]DEP-FINAL'!A454</f>
        <v>SSCO0007233348</v>
      </c>
      <c r="D457" s="23">
        <f>+'[1]DEP-FINAL'!B454</f>
        <v>7233348</v>
      </c>
      <c r="E457" s="25">
        <f>+'[1]DEP-FINAL'!C454</f>
        <v>44818</v>
      </c>
      <c r="F457" s="26">
        <f>+IF('[1]DEP-FINAL'!D454&gt;1,'[1]DEP-FINAL'!D454," ")</f>
        <v>44818</v>
      </c>
      <c r="G457" s="27">
        <f>'[1]DEP-FINAL'!F454</f>
        <v>65700</v>
      </c>
      <c r="H457" s="28">
        <v>0</v>
      </c>
      <c r="I457" s="28">
        <f>+'[1]DEP-FINAL'!M454+'[1]DEP-FINAL'!N454</f>
        <v>0</v>
      </c>
      <c r="J457" s="28">
        <f>+'[1]DEP-FINAL'!R454</f>
        <v>65700</v>
      </c>
      <c r="K457" s="29">
        <f>+'[1]DEP-FINAL'!P454+'[1]DEP-FINAL'!Q454</f>
        <v>0</v>
      </c>
      <c r="L457" s="28">
        <v>0</v>
      </c>
      <c r="M457" s="28">
        <v>0</v>
      </c>
      <c r="N457" s="28">
        <f t="shared" si="36"/>
        <v>65700</v>
      </c>
      <c r="O457" s="28">
        <f t="shared" si="37"/>
        <v>0</v>
      </c>
      <c r="P457" s="24">
        <f>IF('[1]DEP-FINAL'!H454&gt;1,0,'[1]DEP-FINAL'!B454)</f>
        <v>7233348</v>
      </c>
      <c r="Q457" s="30">
        <f t="shared" si="38"/>
        <v>65700</v>
      </c>
      <c r="R457" s="31">
        <f t="shared" si="39"/>
        <v>0</v>
      </c>
      <c r="S457" s="31">
        <f>+'[1]DEP-FINAL'!J454</f>
        <v>0</v>
      </c>
      <c r="T457" s="23" t="s">
        <v>45</v>
      </c>
      <c r="U457" s="31">
        <f>+'[1]DEP-FINAL'!I454</f>
        <v>0</v>
      </c>
      <c r="V457" s="30"/>
      <c r="W457" s="23" t="s">
        <v>45</v>
      </c>
      <c r="X457" s="31">
        <f>+'[1]DEP-FINAL'!K454+'[1]DEP-FINAL'!L454</f>
        <v>0</v>
      </c>
      <c r="Y457" s="23" t="s">
        <v>45</v>
      </c>
      <c r="Z457" s="31">
        <f t="shared" si="40"/>
        <v>0</v>
      </c>
      <c r="AA457" s="31"/>
      <c r="AB457" s="31">
        <v>0</v>
      </c>
      <c r="AC457" s="31">
        <v>0</v>
      </c>
      <c r="AD457" s="30"/>
      <c r="AE457" s="30">
        <f>+'[1]DEP-FINAL'!K454</f>
        <v>0</v>
      </c>
      <c r="AF457" s="30">
        <v>0</v>
      </c>
      <c r="AG457" s="30">
        <f t="shared" si="41"/>
        <v>0</v>
      </c>
      <c r="AH457" s="30">
        <v>0</v>
      </c>
      <c r="AI457" s="30" t="str">
        <f>+'[1]DEP-FINAL'!G454</f>
        <v>CANCELADA</v>
      </c>
      <c r="AJ457" s="32"/>
      <c r="AK457" s="33"/>
    </row>
    <row r="458" spans="1:37" s="34" customFormat="1" x14ac:dyDescent="0.25">
      <c r="A458" s="23">
        <v>1</v>
      </c>
      <c r="B458" s="24" t="s">
        <v>44</v>
      </c>
      <c r="C458" s="23" t="str">
        <f>+'[1]DEP-FINAL'!A455</f>
        <v>SSCO0007233372</v>
      </c>
      <c r="D458" s="23">
        <f>+'[1]DEP-FINAL'!B455</f>
        <v>7233372</v>
      </c>
      <c r="E458" s="25">
        <f>+'[1]DEP-FINAL'!C455</f>
        <v>44818</v>
      </c>
      <c r="F458" s="26">
        <f>+IF('[1]DEP-FINAL'!D455&gt;1,'[1]DEP-FINAL'!D455," ")</f>
        <v>44818</v>
      </c>
      <c r="G458" s="27">
        <f>'[1]DEP-FINAL'!F455</f>
        <v>290473</v>
      </c>
      <c r="H458" s="28">
        <v>0</v>
      </c>
      <c r="I458" s="28">
        <f>+'[1]DEP-FINAL'!M455+'[1]DEP-FINAL'!N455</f>
        <v>0</v>
      </c>
      <c r="J458" s="28">
        <f>+'[1]DEP-FINAL'!R455</f>
        <v>290473</v>
      </c>
      <c r="K458" s="29">
        <f>+'[1]DEP-FINAL'!P455+'[1]DEP-FINAL'!Q455</f>
        <v>0</v>
      </c>
      <c r="L458" s="28">
        <v>0</v>
      </c>
      <c r="M458" s="28">
        <v>0</v>
      </c>
      <c r="N458" s="28">
        <f t="shared" ref="N458:N521" si="42">+SUM(J458:M458)</f>
        <v>290473</v>
      </c>
      <c r="O458" s="28">
        <f t="shared" ref="O458:O521" si="43">+G458-I458-N458</f>
        <v>0</v>
      </c>
      <c r="P458" s="24">
        <f>IF('[1]DEP-FINAL'!H455&gt;1,0,'[1]DEP-FINAL'!B455)</f>
        <v>7233372</v>
      </c>
      <c r="Q458" s="30">
        <f t="shared" ref="Q458:Q521" si="44">+IF(P458&gt;0,G458,0)</f>
        <v>290473</v>
      </c>
      <c r="R458" s="31">
        <f t="shared" ref="R458:R521" si="45">IF(P458=0,G458,0)</f>
        <v>0</v>
      </c>
      <c r="S458" s="31">
        <f>+'[1]DEP-FINAL'!J455</f>
        <v>0</v>
      </c>
      <c r="T458" s="23" t="s">
        <v>45</v>
      </c>
      <c r="U458" s="31">
        <f>+'[1]DEP-FINAL'!I455</f>
        <v>0</v>
      </c>
      <c r="V458" s="30"/>
      <c r="W458" s="23" t="s">
        <v>45</v>
      </c>
      <c r="X458" s="31">
        <f>+'[1]DEP-FINAL'!K455+'[1]DEP-FINAL'!L455</f>
        <v>0</v>
      </c>
      <c r="Y458" s="23" t="s">
        <v>45</v>
      </c>
      <c r="Z458" s="31">
        <f t="shared" ref="Z458:Z521" si="46">+X458-AE458+IF(X458-AE458&lt;-1,-X458+AE458,0)</f>
        <v>0</v>
      </c>
      <c r="AA458" s="31"/>
      <c r="AB458" s="31">
        <v>0</v>
      </c>
      <c r="AC458" s="31">
        <v>0</v>
      </c>
      <c r="AD458" s="30"/>
      <c r="AE458" s="30">
        <f>+'[1]DEP-FINAL'!K455</f>
        <v>0</v>
      </c>
      <c r="AF458" s="30">
        <v>0</v>
      </c>
      <c r="AG458" s="30">
        <f t="shared" ref="AG458:AG521" si="47">+G458-I458-N458-R458-Z458-AC458-AE458-S458-U458</f>
        <v>0</v>
      </c>
      <c r="AH458" s="30">
        <v>0</v>
      </c>
      <c r="AI458" s="30" t="str">
        <f>+'[1]DEP-FINAL'!G455</f>
        <v>CANCELADA</v>
      </c>
      <c r="AJ458" s="32"/>
      <c r="AK458" s="33"/>
    </row>
    <row r="459" spans="1:37" s="34" customFormat="1" x14ac:dyDescent="0.25">
      <c r="A459" s="23">
        <v>1</v>
      </c>
      <c r="B459" s="24" t="s">
        <v>44</v>
      </c>
      <c r="C459" s="23" t="str">
        <f>+'[1]DEP-FINAL'!A456</f>
        <v>SSCO0007233546</v>
      </c>
      <c r="D459" s="23">
        <f>+'[1]DEP-FINAL'!B456</f>
        <v>7233546</v>
      </c>
      <c r="E459" s="25">
        <f>+'[1]DEP-FINAL'!C456</f>
        <v>44818</v>
      </c>
      <c r="F459" s="26">
        <f>+IF('[1]DEP-FINAL'!D456&gt;1,'[1]DEP-FINAL'!D456," ")</f>
        <v>44818</v>
      </c>
      <c r="G459" s="27">
        <f>'[1]DEP-FINAL'!F456</f>
        <v>57700</v>
      </c>
      <c r="H459" s="28">
        <v>0</v>
      </c>
      <c r="I459" s="28">
        <f>+'[1]DEP-FINAL'!M456+'[1]DEP-FINAL'!N456</f>
        <v>0</v>
      </c>
      <c r="J459" s="28">
        <f>+'[1]DEP-FINAL'!R456</f>
        <v>57700</v>
      </c>
      <c r="K459" s="29">
        <f>+'[1]DEP-FINAL'!P456+'[1]DEP-FINAL'!Q456</f>
        <v>0</v>
      </c>
      <c r="L459" s="28">
        <v>0</v>
      </c>
      <c r="M459" s="28">
        <v>0</v>
      </c>
      <c r="N459" s="28">
        <f t="shared" si="42"/>
        <v>57700</v>
      </c>
      <c r="O459" s="28">
        <f t="shared" si="43"/>
        <v>0</v>
      </c>
      <c r="P459" s="24">
        <f>IF('[1]DEP-FINAL'!H456&gt;1,0,'[1]DEP-FINAL'!B456)</f>
        <v>7233546</v>
      </c>
      <c r="Q459" s="30">
        <f t="shared" si="44"/>
        <v>57700</v>
      </c>
      <c r="R459" s="31">
        <f t="shared" si="45"/>
        <v>0</v>
      </c>
      <c r="S459" s="31">
        <f>+'[1]DEP-FINAL'!J456</f>
        <v>0</v>
      </c>
      <c r="T459" s="23" t="s">
        <v>45</v>
      </c>
      <c r="U459" s="31">
        <f>+'[1]DEP-FINAL'!I456</f>
        <v>0</v>
      </c>
      <c r="V459" s="30"/>
      <c r="W459" s="23" t="s">
        <v>45</v>
      </c>
      <c r="X459" s="31">
        <f>+'[1]DEP-FINAL'!K456+'[1]DEP-FINAL'!L456</f>
        <v>0</v>
      </c>
      <c r="Y459" s="23" t="s">
        <v>45</v>
      </c>
      <c r="Z459" s="31">
        <f t="shared" si="46"/>
        <v>0</v>
      </c>
      <c r="AA459" s="31"/>
      <c r="AB459" s="31">
        <v>0</v>
      </c>
      <c r="AC459" s="31">
        <v>0</v>
      </c>
      <c r="AD459" s="30"/>
      <c r="AE459" s="30">
        <f>+'[1]DEP-FINAL'!K456</f>
        <v>0</v>
      </c>
      <c r="AF459" s="30">
        <v>0</v>
      </c>
      <c r="AG459" s="30">
        <f t="shared" si="47"/>
        <v>0</v>
      </c>
      <c r="AH459" s="30">
        <v>0</v>
      </c>
      <c r="AI459" s="30" t="str">
        <f>+'[1]DEP-FINAL'!G456</f>
        <v>CANCELADA</v>
      </c>
      <c r="AJ459" s="32"/>
      <c r="AK459" s="33"/>
    </row>
    <row r="460" spans="1:37" s="34" customFormat="1" x14ac:dyDescent="0.25">
      <c r="A460" s="23">
        <v>1</v>
      </c>
      <c r="B460" s="24" t="s">
        <v>44</v>
      </c>
      <c r="C460" s="23" t="str">
        <f>+'[1]DEP-FINAL'!A457</f>
        <v>SSCO0007234274</v>
      </c>
      <c r="D460" s="23">
        <f>+'[1]DEP-FINAL'!B457</f>
        <v>7234274</v>
      </c>
      <c r="E460" s="25">
        <f>+'[1]DEP-FINAL'!C457</f>
        <v>44819</v>
      </c>
      <c r="F460" s="26">
        <f>+IF('[1]DEP-FINAL'!D457&gt;1,'[1]DEP-FINAL'!D457," ")</f>
        <v>44819</v>
      </c>
      <c r="G460" s="27">
        <f>'[1]DEP-FINAL'!F457</f>
        <v>68808</v>
      </c>
      <c r="H460" s="28">
        <v>0</v>
      </c>
      <c r="I460" s="28">
        <f>+'[1]DEP-FINAL'!M457+'[1]DEP-FINAL'!N457</f>
        <v>0</v>
      </c>
      <c r="J460" s="28">
        <f>+'[1]DEP-FINAL'!R457</f>
        <v>0</v>
      </c>
      <c r="K460" s="29">
        <f>+'[1]DEP-FINAL'!P457+'[1]DEP-FINAL'!Q457</f>
        <v>68808</v>
      </c>
      <c r="L460" s="28">
        <v>0</v>
      </c>
      <c r="M460" s="28">
        <v>0</v>
      </c>
      <c r="N460" s="28">
        <f t="shared" si="42"/>
        <v>68808</v>
      </c>
      <c r="O460" s="28">
        <f t="shared" si="43"/>
        <v>0</v>
      </c>
      <c r="P460" s="24">
        <f>IF('[1]DEP-FINAL'!H457&gt;1,0,'[1]DEP-FINAL'!B457)</f>
        <v>7234274</v>
      </c>
      <c r="Q460" s="30">
        <f t="shared" si="44"/>
        <v>68808</v>
      </c>
      <c r="R460" s="31">
        <f t="shared" si="45"/>
        <v>0</v>
      </c>
      <c r="S460" s="31">
        <f>+'[1]DEP-FINAL'!J457</f>
        <v>0</v>
      </c>
      <c r="T460" s="23" t="s">
        <v>45</v>
      </c>
      <c r="U460" s="31">
        <f>+'[1]DEP-FINAL'!I457</f>
        <v>0</v>
      </c>
      <c r="V460" s="30"/>
      <c r="W460" s="23" t="s">
        <v>45</v>
      </c>
      <c r="X460" s="31">
        <f>+'[1]DEP-FINAL'!K457+'[1]DEP-FINAL'!L457</f>
        <v>0</v>
      </c>
      <c r="Y460" s="23" t="s">
        <v>45</v>
      </c>
      <c r="Z460" s="31">
        <f t="shared" si="46"/>
        <v>0</v>
      </c>
      <c r="AA460" s="31"/>
      <c r="AB460" s="31">
        <v>0</v>
      </c>
      <c r="AC460" s="31">
        <v>0</v>
      </c>
      <c r="AD460" s="30"/>
      <c r="AE460" s="30">
        <f>+'[1]DEP-FINAL'!K457</f>
        <v>0</v>
      </c>
      <c r="AF460" s="30">
        <v>0</v>
      </c>
      <c r="AG460" s="30">
        <f t="shared" si="47"/>
        <v>0</v>
      </c>
      <c r="AH460" s="30">
        <v>0</v>
      </c>
      <c r="AI460" s="30" t="str">
        <f>+'[1]DEP-FINAL'!G457</f>
        <v>CANCELADA</v>
      </c>
      <c r="AJ460" s="32"/>
      <c r="AK460" s="33"/>
    </row>
    <row r="461" spans="1:37" s="34" customFormat="1" x14ac:dyDescent="0.25">
      <c r="A461" s="23">
        <v>1</v>
      </c>
      <c r="B461" s="24" t="s">
        <v>44</v>
      </c>
      <c r="C461" s="23" t="str">
        <f>+'[1]DEP-FINAL'!A458</f>
        <v>SSCO0007233907</v>
      </c>
      <c r="D461" s="23">
        <f>+'[1]DEP-FINAL'!B458</f>
        <v>7233907</v>
      </c>
      <c r="E461" s="25">
        <f>+'[1]DEP-FINAL'!C458</f>
        <v>44819</v>
      </c>
      <c r="F461" s="26">
        <f>+IF('[1]DEP-FINAL'!D458&gt;1,'[1]DEP-FINAL'!D458," ")</f>
        <v>44819</v>
      </c>
      <c r="G461" s="27">
        <f>'[1]DEP-FINAL'!F458</f>
        <v>417746</v>
      </c>
      <c r="H461" s="28">
        <v>0</v>
      </c>
      <c r="I461" s="28">
        <f>+'[1]DEP-FINAL'!M458+'[1]DEP-FINAL'!N458</f>
        <v>0</v>
      </c>
      <c r="J461" s="28">
        <f>+'[1]DEP-FINAL'!R458</f>
        <v>0</v>
      </c>
      <c r="K461" s="29">
        <f>+'[1]DEP-FINAL'!P458+'[1]DEP-FINAL'!Q458</f>
        <v>417746</v>
      </c>
      <c r="L461" s="28">
        <v>0</v>
      </c>
      <c r="M461" s="28">
        <v>0</v>
      </c>
      <c r="N461" s="28">
        <f t="shared" si="42"/>
        <v>417746</v>
      </c>
      <c r="O461" s="28">
        <f t="shared" si="43"/>
        <v>0</v>
      </c>
      <c r="P461" s="24">
        <f>IF('[1]DEP-FINAL'!H458&gt;1,0,'[1]DEP-FINAL'!B458)</f>
        <v>7233907</v>
      </c>
      <c r="Q461" s="30">
        <f t="shared" si="44"/>
        <v>417746</v>
      </c>
      <c r="R461" s="31">
        <f t="shared" si="45"/>
        <v>0</v>
      </c>
      <c r="S461" s="31">
        <f>+'[1]DEP-FINAL'!J458</f>
        <v>0</v>
      </c>
      <c r="T461" s="23" t="s">
        <v>45</v>
      </c>
      <c r="U461" s="31">
        <f>+'[1]DEP-FINAL'!I458</f>
        <v>0</v>
      </c>
      <c r="V461" s="30"/>
      <c r="W461" s="23" t="s">
        <v>45</v>
      </c>
      <c r="X461" s="31">
        <f>+'[1]DEP-FINAL'!K458+'[1]DEP-FINAL'!L458</f>
        <v>0</v>
      </c>
      <c r="Y461" s="23" t="s">
        <v>45</v>
      </c>
      <c r="Z461" s="31">
        <f t="shared" si="46"/>
        <v>0</v>
      </c>
      <c r="AA461" s="31"/>
      <c r="AB461" s="31">
        <v>0</v>
      </c>
      <c r="AC461" s="31">
        <v>0</v>
      </c>
      <c r="AD461" s="30"/>
      <c r="AE461" s="30">
        <f>+'[1]DEP-FINAL'!K458</f>
        <v>0</v>
      </c>
      <c r="AF461" s="30">
        <v>0</v>
      </c>
      <c r="AG461" s="30">
        <f t="shared" si="47"/>
        <v>0</v>
      </c>
      <c r="AH461" s="30">
        <v>0</v>
      </c>
      <c r="AI461" s="30" t="str">
        <f>+'[1]DEP-FINAL'!G458</f>
        <v>CANCELADA</v>
      </c>
      <c r="AJ461" s="32"/>
      <c r="AK461" s="33"/>
    </row>
    <row r="462" spans="1:37" s="34" customFormat="1" x14ac:dyDescent="0.25">
      <c r="A462" s="23">
        <v>1</v>
      </c>
      <c r="B462" s="24" t="s">
        <v>44</v>
      </c>
      <c r="C462" s="23" t="str">
        <f>+'[1]DEP-FINAL'!A459</f>
        <v>SSCO0007234382</v>
      </c>
      <c r="D462" s="23">
        <f>+'[1]DEP-FINAL'!B459</f>
        <v>7234382</v>
      </c>
      <c r="E462" s="25">
        <f>+'[1]DEP-FINAL'!C459</f>
        <v>44819</v>
      </c>
      <c r="F462" s="26">
        <f>+IF('[1]DEP-FINAL'!D459&gt;1,'[1]DEP-FINAL'!D459," ")</f>
        <v>44819</v>
      </c>
      <c r="G462" s="27">
        <f>'[1]DEP-FINAL'!F459</f>
        <v>67894</v>
      </c>
      <c r="H462" s="28">
        <v>0</v>
      </c>
      <c r="I462" s="28">
        <f>+'[1]DEP-FINAL'!M459+'[1]DEP-FINAL'!N459</f>
        <v>0</v>
      </c>
      <c r="J462" s="28">
        <f>+'[1]DEP-FINAL'!R459</f>
        <v>67894</v>
      </c>
      <c r="K462" s="29">
        <f>+'[1]DEP-FINAL'!P459+'[1]DEP-FINAL'!Q459</f>
        <v>0</v>
      </c>
      <c r="L462" s="28">
        <v>0</v>
      </c>
      <c r="M462" s="28">
        <v>0</v>
      </c>
      <c r="N462" s="28">
        <f t="shared" si="42"/>
        <v>67894</v>
      </c>
      <c r="O462" s="28">
        <f t="shared" si="43"/>
        <v>0</v>
      </c>
      <c r="P462" s="24">
        <f>IF('[1]DEP-FINAL'!H459&gt;1,0,'[1]DEP-FINAL'!B459)</f>
        <v>7234382</v>
      </c>
      <c r="Q462" s="30">
        <f t="shared" si="44"/>
        <v>67894</v>
      </c>
      <c r="R462" s="31">
        <f t="shared" si="45"/>
        <v>0</v>
      </c>
      <c r="S462" s="31">
        <f>+'[1]DEP-FINAL'!J459</f>
        <v>0</v>
      </c>
      <c r="T462" s="23" t="s">
        <v>45</v>
      </c>
      <c r="U462" s="31">
        <f>+'[1]DEP-FINAL'!I459</f>
        <v>0</v>
      </c>
      <c r="V462" s="30"/>
      <c r="W462" s="23" t="s">
        <v>45</v>
      </c>
      <c r="X462" s="31">
        <f>+'[1]DEP-FINAL'!K459+'[1]DEP-FINAL'!L459</f>
        <v>0</v>
      </c>
      <c r="Y462" s="23" t="s">
        <v>45</v>
      </c>
      <c r="Z462" s="31">
        <f t="shared" si="46"/>
        <v>0</v>
      </c>
      <c r="AA462" s="31"/>
      <c r="AB462" s="31">
        <v>0</v>
      </c>
      <c r="AC462" s="31">
        <v>0</v>
      </c>
      <c r="AD462" s="30"/>
      <c r="AE462" s="30">
        <f>+'[1]DEP-FINAL'!K459</f>
        <v>0</v>
      </c>
      <c r="AF462" s="30">
        <v>0</v>
      </c>
      <c r="AG462" s="30">
        <f t="shared" si="47"/>
        <v>0</v>
      </c>
      <c r="AH462" s="30">
        <v>0</v>
      </c>
      <c r="AI462" s="30" t="str">
        <f>+'[1]DEP-FINAL'!G459</f>
        <v>CANCELADA</v>
      </c>
      <c r="AJ462" s="32"/>
      <c r="AK462" s="33"/>
    </row>
    <row r="463" spans="1:37" s="34" customFormat="1" x14ac:dyDescent="0.25">
      <c r="A463" s="23">
        <v>1</v>
      </c>
      <c r="B463" s="24" t="s">
        <v>44</v>
      </c>
      <c r="C463" s="23" t="str">
        <f>+'[1]DEP-FINAL'!A460</f>
        <v>SSCO0007234368</v>
      </c>
      <c r="D463" s="23">
        <f>+'[1]DEP-FINAL'!B460</f>
        <v>7234368</v>
      </c>
      <c r="E463" s="25">
        <f>+'[1]DEP-FINAL'!C460</f>
        <v>44819</v>
      </c>
      <c r="F463" s="26">
        <f>+IF('[1]DEP-FINAL'!D460&gt;1,'[1]DEP-FINAL'!D460," ")</f>
        <v>44819</v>
      </c>
      <c r="G463" s="27">
        <f>'[1]DEP-FINAL'!F460</f>
        <v>6475094</v>
      </c>
      <c r="H463" s="28">
        <v>0</v>
      </c>
      <c r="I463" s="28">
        <f>+'[1]DEP-FINAL'!M460+'[1]DEP-FINAL'!N460</f>
        <v>0</v>
      </c>
      <c r="J463" s="28">
        <f>+'[1]DEP-FINAL'!R460</f>
        <v>6475094</v>
      </c>
      <c r="K463" s="29">
        <f>+'[1]DEP-FINAL'!P460+'[1]DEP-FINAL'!Q460</f>
        <v>0</v>
      </c>
      <c r="L463" s="28">
        <v>0</v>
      </c>
      <c r="M463" s="28">
        <v>0</v>
      </c>
      <c r="N463" s="28">
        <f t="shared" si="42"/>
        <v>6475094</v>
      </c>
      <c r="O463" s="28">
        <f t="shared" si="43"/>
        <v>0</v>
      </c>
      <c r="P463" s="24">
        <f>IF('[1]DEP-FINAL'!H460&gt;1,0,'[1]DEP-FINAL'!B460)</f>
        <v>7234368</v>
      </c>
      <c r="Q463" s="30">
        <f t="shared" si="44"/>
        <v>6475094</v>
      </c>
      <c r="R463" s="31">
        <f t="shared" si="45"/>
        <v>0</v>
      </c>
      <c r="S463" s="31">
        <f>+'[1]DEP-FINAL'!J460</f>
        <v>0</v>
      </c>
      <c r="T463" s="23" t="s">
        <v>45</v>
      </c>
      <c r="U463" s="31">
        <f>+'[1]DEP-FINAL'!I460</f>
        <v>0</v>
      </c>
      <c r="V463" s="30"/>
      <c r="W463" s="23" t="s">
        <v>45</v>
      </c>
      <c r="X463" s="31">
        <f>+'[1]DEP-FINAL'!K460+'[1]DEP-FINAL'!L460</f>
        <v>0</v>
      </c>
      <c r="Y463" s="23" t="s">
        <v>45</v>
      </c>
      <c r="Z463" s="31">
        <f t="shared" si="46"/>
        <v>0</v>
      </c>
      <c r="AA463" s="31"/>
      <c r="AB463" s="31">
        <v>0</v>
      </c>
      <c r="AC463" s="31">
        <v>0</v>
      </c>
      <c r="AD463" s="30"/>
      <c r="AE463" s="30">
        <f>+'[1]DEP-FINAL'!K460</f>
        <v>0</v>
      </c>
      <c r="AF463" s="30">
        <v>0</v>
      </c>
      <c r="AG463" s="30">
        <f t="shared" si="47"/>
        <v>0</v>
      </c>
      <c r="AH463" s="30">
        <v>0</v>
      </c>
      <c r="AI463" s="30" t="str">
        <f>+'[1]DEP-FINAL'!G460</f>
        <v>CANCELADA</v>
      </c>
      <c r="AJ463" s="32"/>
      <c r="AK463" s="33"/>
    </row>
    <row r="464" spans="1:37" s="34" customFormat="1" x14ac:dyDescent="0.25">
      <c r="A464" s="23">
        <v>1</v>
      </c>
      <c r="B464" s="24" t="s">
        <v>44</v>
      </c>
      <c r="C464" s="23" t="str">
        <f>+'[1]DEP-FINAL'!A461</f>
        <v>SSCO0007234849</v>
      </c>
      <c r="D464" s="23">
        <f>+'[1]DEP-FINAL'!B461</f>
        <v>7234849</v>
      </c>
      <c r="E464" s="25">
        <f>+'[1]DEP-FINAL'!C461</f>
        <v>44820</v>
      </c>
      <c r="F464" s="26">
        <f>+IF('[1]DEP-FINAL'!D461&gt;1,'[1]DEP-FINAL'!D461," ")</f>
        <v>44820</v>
      </c>
      <c r="G464" s="27">
        <f>'[1]DEP-FINAL'!F461</f>
        <v>66647</v>
      </c>
      <c r="H464" s="28">
        <v>0</v>
      </c>
      <c r="I464" s="28">
        <f>+'[1]DEP-FINAL'!M461+'[1]DEP-FINAL'!N461</f>
        <v>0</v>
      </c>
      <c r="J464" s="28">
        <f>+'[1]DEP-FINAL'!R461</f>
        <v>66647</v>
      </c>
      <c r="K464" s="29">
        <f>+'[1]DEP-FINAL'!P461+'[1]DEP-FINAL'!Q461</f>
        <v>0</v>
      </c>
      <c r="L464" s="28">
        <v>0</v>
      </c>
      <c r="M464" s="28">
        <v>0</v>
      </c>
      <c r="N464" s="28">
        <f t="shared" si="42"/>
        <v>66647</v>
      </c>
      <c r="O464" s="28">
        <f t="shared" si="43"/>
        <v>0</v>
      </c>
      <c r="P464" s="24">
        <f>IF('[1]DEP-FINAL'!H461&gt;1,0,'[1]DEP-FINAL'!B461)</f>
        <v>7234849</v>
      </c>
      <c r="Q464" s="30">
        <f t="shared" si="44"/>
        <v>66647</v>
      </c>
      <c r="R464" s="31">
        <f t="shared" si="45"/>
        <v>0</v>
      </c>
      <c r="S464" s="31">
        <f>+'[1]DEP-FINAL'!J461</f>
        <v>0</v>
      </c>
      <c r="T464" s="23" t="s">
        <v>45</v>
      </c>
      <c r="U464" s="31">
        <f>+'[1]DEP-FINAL'!I461</f>
        <v>0</v>
      </c>
      <c r="V464" s="30"/>
      <c r="W464" s="23" t="s">
        <v>45</v>
      </c>
      <c r="X464" s="31">
        <f>+'[1]DEP-FINAL'!K461+'[1]DEP-FINAL'!L461</f>
        <v>0</v>
      </c>
      <c r="Y464" s="23" t="s">
        <v>45</v>
      </c>
      <c r="Z464" s="31">
        <f t="shared" si="46"/>
        <v>0</v>
      </c>
      <c r="AA464" s="31"/>
      <c r="AB464" s="31">
        <v>0</v>
      </c>
      <c r="AC464" s="31">
        <v>0</v>
      </c>
      <c r="AD464" s="30"/>
      <c r="AE464" s="30">
        <f>+'[1]DEP-FINAL'!K461</f>
        <v>0</v>
      </c>
      <c r="AF464" s="30">
        <v>0</v>
      </c>
      <c r="AG464" s="30">
        <f t="shared" si="47"/>
        <v>0</v>
      </c>
      <c r="AH464" s="30">
        <v>0</v>
      </c>
      <c r="AI464" s="30" t="str">
        <f>+'[1]DEP-FINAL'!G461</f>
        <v>CANCELADA</v>
      </c>
      <c r="AJ464" s="32"/>
      <c r="AK464" s="33"/>
    </row>
    <row r="465" spans="1:37" s="34" customFormat="1" x14ac:dyDescent="0.25">
      <c r="A465" s="23">
        <v>1</v>
      </c>
      <c r="B465" s="24" t="s">
        <v>44</v>
      </c>
      <c r="C465" s="23" t="str">
        <f>+'[1]DEP-FINAL'!A462</f>
        <v>SSCO0007234709</v>
      </c>
      <c r="D465" s="23">
        <f>+'[1]DEP-FINAL'!B462</f>
        <v>7234709</v>
      </c>
      <c r="E465" s="25">
        <f>+'[1]DEP-FINAL'!C462</f>
        <v>44820</v>
      </c>
      <c r="F465" s="26">
        <f>+IF('[1]DEP-FINAL'!D462&gt;1,'[1]DEP-FINAL'!D462," ")</f>
        <v>44820</v>
      </c>
      <c r="G465" s="27">
        <f>'[1]DEP-FINAL'!F462</f>
        <v>66647</v>
      </c>
      <c r="H465" s="28">
        <v>0</v>
      </c>
      <c r="I465" s="28">
        <f>+'[1]DEP-FINAL'!M462+'[1]DEP-FINAL'!N462</f>
        <v>0</v>
      </c>
      <c r="J465" s="28">
        <f>+'[1]DEP-FINAL'!R462</f>
        <v>66647</v>
      </c>
      <c r="K465" s="29">
        <f>+'[1]DEP-FINAL'!P462+'[1]DEP-FINAL'!Q462</f>
        <v>0</v>
      </c>
      <c r="L465" s="28">
        <v>0</v>
      </c>
      <c r="M465" s="28">
        <v>0</v>
      </c>
      <c r="N465" s="28">
        <f t="shared" si="42"/>
        <v>66647</v>
      </c>
      <c r="O465" s="28">
        <f t="shared" si="43"/>
        <v>0</v>
      </c>
      <c r="P465" s="24">
        <f>IF('[1]DEP-FINAL'!H462&gt;1,0,'[1]DEP-FINAL'!B462)</f>
        <v>7234709</v>
      </c>
      <c r="Q465" s="30">
        <f t="shared" si="44"/>
        <v>66647</v>
      </c>
      <c r="R465" s="31">
        <f t="shared" si="45"/>
        <v>0</v>
      </c>
      <c r="S465" s="31">
        <f>+'[1]DEP-FINAL'!J462</f>
        <v>0</v>
      </c>
      <c r="T465" s="23" t="s">
        <v>45</v>
      </c>
      <c r="U465" s="31">
        <f>+'[1]DEP-FINAL'!I462</f>
        <v>0</v>
      </c>
      <c r="V465" s="30"/>
      <c r="W465" s="23" t="s">
        <v>45</v>
      </c>
      <c r="X465" s="31">
        <f>+'[1]DEP-FINAL'!K462+'[1]DEP-FINAL'!L462</f>
        <v>0</v>
      </c>
      <c r="Y465" s="23" t="s">
        <v>45</v>
      </c>
      <c r="Z465" s="31">
        <f t="shared" si="46"/>
        <v>0</v>
      </c>
      <c r="AA465" s="31"/>
      <c r="AB465" s="31">
        <v>0</v>
      </c>
      <c r="AC465" s="31">
        <v>0</v>
      </c>
      <c r="AD465" s="30"/>
      <c r="AE465" s="30">
        <f>+'[1]DEP-FINAL'!K462</f>
        <v>0</v>
      </c>
      <c r="AF465" s="30">
        <v>0</v>
      </c>
      <c r="AG465" s="30">
        <f t="shared" si="47"/>
        <v>0</v>
      </c>
      <c r="AH465" s="30">
        <v>0</v>
      </c>
      <c r="AI465" s="30" t="str">
        <f>+'[1]DEP-FINAL'!G462</f>
        <v>CANCELADA</v>
      </c>
      <c r="AJ465" s="32"/>
      <c r="AK465" s="33"/>
    </row>
    <row r="466" spans="1:37" s="34" customFormat="1" x14ac:dyDescent="0.25">
      <c r="A466" s="23">
        <v>1</v>
      </c>
      <c r="B466" s="24" t="s">
        <v>44</v>
      </c>
      <c r="C466" s="23" t="str">
        <f>+'[1]DEP-FINAL'!A463</f>
        <v>SSCO0007235146</v>
      </c>
      <c r="D466" s="23">
        <f>+'[1]DEP-FINAL'!B463</f>
        <v>7235146</v>
      </c>
      <c r="E466" s="25">
        <f>+'[1]DEP-FINAL'!C463</f>
        <v>44821</v>
      </c>
      <c r="F466" s="26">
        <f>+IF('[1]DEP-FINAL'!D463&gt;1,'[1]DEP-FINAL'!D463," ")</f>
        <v>44821</v>
      </c>
      <c r="G466" s="27">
        <f>'[1]DEP-FINAL'!F463</f>
        <v>66232</v>
      </c>
      <c r="H466" s="28">
        <v>0</v>
      </c>
      <c r="I466" s="28">
        <f>+'[1]DEP-FINAL'!M463+'[1]DEP-FINAL'!N463</f>
        <v>0</v>
      </c>
      <c r="J466" s="28">
        <f>+'[1]DEP-FINAL'!R463</f>
        <v>66232</v>
      </c>
      <c r="K466" s="29">
        <f>+'[1]DEP-FINAL'!P463+'[1]DEP-FINAL'!Q463</f>
        <v>0</v>
      </c>
      <c r="L466" s="28">
        <v>0</v>
      </c>
      <c r="M466" s="28">
        <v>0</v>
      </c>
      <c r="N466" s="28">
        <f t="shared" si="42"/>
        <v>66232</v>
      </c>
      <c r="O466" s="28">
        <f t="shared" si="43"/>
        <v>0</v>
      </c>
      <c r="P466" s="24">
        <f>IF('[1]DEP-FINAL'!H463&gt;1,0,'[1]DEP-FINAL'!B463)</f>
        <v>7235146</v>
      </c>
      <c r="Q466" s="30">
        <f t="shared" si="44"/>
        <v>66232</v>
      </c>
      <c r="R466" s="31">
        <f t="shared" si="45"/>
        <v>0</v>
      </c>
      <c r="S466" s="31">
        <f>+'[1]DEP-FINAL'!J463</f>
        <v>0</v>
      </c>
      <c r="T466" s="23" t="s">
        <v>45</v>
      </c>
      <c r="U466" s="31">
        <f>+'[1]DEP-FINAL'!I463</f>
        <v>0</v>
      </c>
      <c r="V466" s="30"/>
      <c r="W466" s="23" t="s">
        <v>45</v>
      </c>
      <c r="X466" s="31">
        <f>+'[1]DEP-FINAL'!K463+'[1]DEP-FINAL'!L463</f>
        <v>0</v>
      </c>
      <c r="Y466" s="23" t="s">
        <v>45</v>
      </c>
      <c r="Z466" s="31">
        <f t="shared" si="46"/>
        <v>0</v>
      </c>
      <c r="AA466" s="31"/>
      <c r="AB466" s="31">
        <v>0</v>
      </c>
      <c r="AC466" s="31">
        <v>0</v>
      </c>
      <c r="AD466" s="30"/>
      <c r="AE466" s="30">
        <f>+'[1]DEP-FINAL'!K463</f>
        <v>0</v>
      </c>
      <c r="AF466" s="30">
        <v>0</v>
      </c>
      <c r="AG466" s="30">
        <f t="shared" si="47"/>
        <v>0</v>
      </c>
      <c r="AH466" s="30">
        <v>0</v>
      </c>
      <c r="AI466" s="30" t="str">
        <f>+'[1]DEP-FINAL'!G463</f>
        <v>CANCELADA</v>
      </c>
      <c r="AJ466" s="32"/>
      <c r="AK466" s="33"/>
    </row>
    <row r="467" spans="1:37" s="34" customFormat="1" x14ac:dyDescent="0.25">
      <c r="A467" s="23">
        <v>1</v>
      </c>
      <c r="B467" s="24" t="s">
        <v>44</v>
      </c>
      <c r="C467" s="23" t="str">
        <f>+'[1]DEP-FINAL'!A464</f>
        <v>SSCO0007234941</v>
      </c>
      <c r="D467" s="23">
        <f>+'[1]DEP-FINAL'!B464</f>
        <v>7234941</v>
      </c>
      <c r="E467" s="25">
        <f>+'[1]DEP-FINAL'!C464</f>
        <v>44821</v>
      </c>
      <c r="F467" s="26">
        <f>+IF('[1]DEP-FINAL'!D464&gt;1,'[1]DEP-FINAL'!D464," ")</f>
        <v>44821</v>
      </c>
      <c r="G467" s="27">
        <f>'[1]DEP-FINAL'!F464</f>
        <v>67292</v>
      </c>
      <c r="H467" s="28">
        <v>0</v>
      </c>
      <c r="I467" s="28">
        <f>+'[1]DEP-FINAL'!M464+'[1]DEP-FINAL'!N464</f>
        <v>0</v>
      </c>
      <c r="J467" s="28">
        <f>+'[1]DEP-FINAL'!R464</f>
        <v>0</v>
      </c>
      <c r="K467" s="29">
        <f>+'[1]DEP-FINAL'!P464+'[1]DEP-FINAL'!Q464</f>
        <v>67292</v>
      </c>
      <c r="L467" s="28">
        <v>0</v>
      </c>
      <c r="M467" s="28">
        <v>0</v>
      </c>
      <c r="N467" s="28">
        <f t="shared" si="42"/>
        <v>67292</v>
      </c>
      <c r="O467" s="28">
        <f t="shared" si="43"/>
        <v>0</v>
      </c>
      <c r="P467" s="24">
        <f>IF('[1]DEP-FINAL'!H464&gt;1,0,'[1]DEP-FINAL'!B464)</f>
        <v>7234941</v>
      </c>
      <c r="Q467" s="30">
        <f t="shared" si="44"/>
        <v>67292</v>
      </c>
      <c r="R467" s="31">
        <f t="shared" si="45"/>
        <v>0</v>
      </c>
      <c r="S467" s="31">
        <f>+'[1]DEP-FINAL'!J464</f>
        <v>0</v>
      </c>
      <c r="T467" s="23" t="s">
        <v>45</v>
      </c>
      <c r="U467" s="31">
        <f>+'[1]DEP-FINAL'!I464</f>
        <v>0</v>
      </c>
      <c r="V467" s="30"/>
      <c r="W467" s="23" t="s">
        <v>45</v>
      </c>
      <c r="X467" s="31">
        <f>+'[1]DEP-FINAL'!K464+'[1]DEP-FINAL'!L464</f>
        <v>0</v>
      </c>
      <c r="Y467" s="23" t="s">
        <v>45</v>
      </c>
      <c r="Z467" s="31">
        <f t="shared" si="46"/>
        <v>0</v>
      </c>
      <c r="AA467" s="31"/>
      <c r="AB467" s="31">
        <v>0</v>
      </c>
      <c r="AC467" s="31">
        <v>0</v>
      </c>
      <c r="AD467" s="30"/>
      <c r="AE467" s="30">
        <f>+'[1]DEP-FINAL'!K464</f>
        <v>0</v>
      </c>
      <c r="AF467" s="30">
        <v>0</v>
      </c>
      <c r="AG467" s="30">
        <f t="shared" si="47"/>
        <v>0</v>
      </c>
      <c r="AH467" s="30">
        <v>0</v>
      </c>
      <c r="AI467" s="30" t="str">
        <f>+'[1]DEP-FINAL'!G464</f>
        <v>CANCELADA</v>
      </c>
      <c r="AJ467" s="32"/>
      <c r="AK467" s="33"/>
    </row>
    <row r="468" spans="1:37" s="34" customFormat="1" x14ac:dyDescent="0.25">
      <c r="A468" s="23">
        <v>1</v>
      </c>
      <c r="B468" s="24" t="s">
        <v>44</v>
      </c>
      <c r="C468" s="23" t="str">
        <f>+'[1]DEP-FINAL'!A465</f>
        <v>SSCO0007234939</v>
      </c>
      <c r="D468" s="23">
        <f>+'[1]DEP-FINAL'!B465</f>
        <v>7234939</v>
      </c>
      <c r="E468" s="25">
        <f>+'[1]DEP-FINAL'!C465</f>
        <v>44821</v>
      </c>
      <c r="F468" s="26">
        <f>+IF('[1]DEP-FINAL'!D465&gt;1,'[1]DEP-FINAL'!D465," ")</f>
        <v>44821</v>
      </c>
      <c r="G468" s="27">
        <f>'[1]DEP-FINAL'!F465</f>
        <v>211525</v>
      </c>
      <c r="H468" s="28">
        <v>0</v>
      </c>
      <c r="I468" s="28">
        <f>+'[1]DEP-FINAL'!M465+'[1]DEP-FINAL'!N465</f>
        <v>0</v>
      </c>
      <c r="J468" s="28">
        <f>+'[1]DEP-FINAL'!R465</f>
        <v>0</v>
      </c>
      <c r="K468" s="29">
        <f>+'[1]DEP-FINAL'!P465+'[1]DEP-FINAL'!Q465</f>
        <v>211525</v>
      </c>
      <c r="L468" s="28">
        <v>0</v>
      </c>
      <c r="M468" s="28">
        <v>0</v>
      </c>
      <c r="N468" s="28">
        <f t="shared" si="42"/>
        <v>211525</v>
      </c>
      <c r="O468" s="28">
        <f t="shared" si="43"/>
        <v>0</v>
      </c>
      <c r="P468" s="24">
        <f>IF('[1]DEP-FINAL'!H465&gt;1,0,'[1]DEP-FINAL'!B465)</f>
        <v>7234939</v>
      </c>
      <c r="Q468" s="30">
        <f t="shared" si="44"/>
        <v>211525</v>
      </c>
      <c r="R468" s="31">
        <f t="shared" si="45"/>
        <v>0</v>
      </c>
      <c r="S468" s="31">
        <f>+'[1]DEP-FINAL'!J465</f>
        <v>0</v>
      </c>
      <c r="T468" s="23" t="s">
        <v>45</v>
      </c>
      <c r="U468" s="31">
        <f>+'[1]DEP-FINAL'!I465</f>
        <v>0</v>
      </c>
      <c r="V468" s="30"/>
      <c r="W468" s="23" t="s">
        <v>45</v>
      </c>
      <c r="X468" s="31">
        <f>+'[1]DEP-FINAL'!K465+'[1]DEP-FINAL'!L465</f>
        <v>0</v>
      </c>
      <c r="Y468" s="23" t="s">
        <v>45</v>
      </c>
      <c r="Z468" s="31">
        <f t="shared" si="46"/>
        <v>0</v>
      </c>
      <c r="AA468" s="31"/>
      <c r="AB468" s="31">
        <v>0</v>
      </c>
      <c r="AC468" s="31">
        <v>0</v>
      </c>
      <c r="AD468" s="30"/>
      <c r="AE468" s="30">
        <f>+'[1]DEP-FINAL'!K465</f>
        <v>0</v>
      </c>
      <c r="AF468" s="30">
        <v>0</v>
      </c>
      <c r="AG468" s="30">
        <f t="shared" si="47"/>
        <v>0</v>
      </c>
      <c r="AH468" s="30">
        <v>0</v>
      </c>
      <c r="AI468" s="30" t="str">
        <f>+'[1]DEP-FINAL'!G465</f>
        <v>CANCELADA</v>
      </c>
      <c r="AJ468" s="32"/>
      <c r="AK468" s="33"/>
    </row>
    <row r="469" spans="1:37" s="34" customFormat="1" x14ac:dyDescent="0.25">
      <c r="A469" s="23">
        <v>1</v>
      </c>
      <c r="B469" s="24" t="s">
        <v>44</v>
      </c>
      <c r="C469" s="23" t="str">
        <f>+'[1]DEP-FINAL'!A466</f>
        <v>SSCO0007235073</v>
      </c>
      <c r="D469" s="23">
        <f>+'[1]DEP-FINAL'!B466</f>
        <v>7235073</v>
      </c>
      <c r="E469" s="25">
        <f>+'[1]DEP-FINAL'!C466</f>
        <v>44821</v>
      </c>
      <c r="F469" s="26">
        <f>+IF('[1]DEP-FINAL'!D466&gt;1,'[1]DEP-FINAL'!D466," ")</f>
        <v>44821</v>
      </c>
      <c r="G469" s="27">
        <f>'[1]DEP-FINAL'!F466</f>
        <v>4881857</v>
      </c>
      <c r="H469" s="28">
        <v>0</v>
      </c>
      <c r="I469" s="28">
        <f>+'[1]DEP-FINAL'!M466+'[1]DEP-FINAL'!N466</f>
        <v>0</v>
      </c>
      <c r="J469" s="28">
        <f>+'[1]DEP-FINAL'!R466</f>
        <v>4881857</v>
      </c>
      <c r="K469" s="29">
        <f>+'[1]DEP-FINAL'!P466+'[1]DEP-FINAL'!Q466</f>
        <v>0</v>
      </c>
      <c r="L469" s="28">
        <v>0</v>
      </c>
      <c r="M469" s="28">
        <v>0</v>
      </c>
      <c r="N469" s="28">
        <f t="shared" si="42"/>
        <v>4881857</v>
      </c>
      <c r="O469" s="28">
        <f t="shared" si="43"/>
        <v>0</v>
      </c>
      <c r="P469" s="24">
        <f>IF('[1]DEP-FINAL'!H466&gt;1,0,'[1]DEP-FINAL'!B466)</f>
        <v>7235073</v>
      </c>
      <c r="Q469" s="30">
        <f t="shared" si="44"/>
        <v>4881857</v>
      </c>
      <c r="R469" s="31">
        <f t="shared" si="45"/>
        <v>0</v>
      </c>
      <c r="S469" s="31">
        <f>+'[1]DEP-FINAL'!J466</f>
        <v>0</v>
      </c>
      <c r="T469" s="23" t="s">
        <v>45</v>
      </c>
      <c r="U469" s="31">
        <f>+'[1]DEP-FINAL'!I466</f>
        <v>0</v>
      </c>
      <c r="V469" s="30"/>
      <c r="W469" s="23" t="s">
        <v>45</v>
      </c>
      <c r="X469" s="31">
        <f>+'[1]DEP-FINAL'!K466+'[1]DEP-FINAL'!L466</f>
        <v>0</v>
      </c>
      <c r="Y469" s="23" t="s">
        <v>45</v>
      </c>
      <c r="Z469" s="31">
        <f t="shared" si="46"/>
        <v>0</v>
      </c>
      <c r="AA469" s="31"/>
      <c r="AB469" s="31">
        <v>0</v>
      </c>
      <c r="AC469" s="31">
        <v>0</v>
      </c>
      <c r="AD469" s="30"/>
      <c r="AE469" s="30">
        <f>+'[1]DEP-FINAL'!K466</f>
        <v>0</v>
      </c>
      <c r="AF469" s="30">
        <v>0</v>
      </c>
      <c r="AG469" s="30">
        <f t="shared" si="47"/>
        <v>0</v>
      </c>
      <c r="AH469" s="30">
        <v>0</v>
      </c>
      <c r="AI469" s="30" t="str">
        <f>+'[1]DEP-FINAL'!G466</f>
        <v>CANCELADA</v>
      </c>
      <c r="AJ469" s="32"/>
      <c r="AK469" s="33"/>
    </row>
    <row r="470" spans="1:37" s="34" customFormat="1" x14ac:dyDescent="0.25">
      <c r="A470" s="23">
        <v>1</v>
      </c>
      <c r="B470" s="24" t="s">
        <v>44</v>
      </c>
      <c r="C470" s="23" t="str">
        <f>+'[1]DEP-FINAL'!A467</f>
        <v>SSCO0007235342</v>
      </c>
      <c r="D470" s="23">
        <f>+'[1]DEP-FINAL'!B467</f>
        <v>7235342</v>
      </c>
      <c r="E470" s="25">
        <f>+'[1]DEP-FINAL'!C467</f>
        <v>44822</v>
      </c>
      <c r="F470" s="26">
        <f>+IF('[1]DEP-FINAL'!D467&gt;1,'[1]DEP-FINAL'!D467," ")</f>
        <v>44822</v>
      </c>
      <c r="G470" s="27">
        <f>'[1]DEP-FINAL'!F467</f>
        <v>392598</v>
      </c>
      <c r="H470" s="28">
        <v>0</v>
      </c>
      <c r="I470" s="28">
        <f>+'[1]DEP-FINAL'!M467+'[1]DEP-FINAL'!N467</f>
        <v>0</v>
      </c>
      <c r="J470" s="28">
        <f>+'[1]DEP-FINAL'!R467</f>
        <v>392598</v>
      </c>
      <c r="K470" s="29">
        <f>+'[1]DEP-FINAL'!P467+'[1]DEP-FINAL'!Q467</f>
        <v>0</v>
      </c>
      <c r="L470" s="28">
        <v>0</v>
      </c>
      <c r="M470" s="28">
        <v>0</v>
      </c>
      <c r="N470" s="28">
        <f t="shared" si="42"/>
        <v>392598</v>
      </c>
      <c r="O470" s="28">
        <f t="shared" si="43"/>
        <v>0</v>
      </c>
      <c r="P470" s="24">
        <f>IF('[1]DEP-FINAL'!H467&gt;1,0,'[1]DEP-FINAL'!B467)</f>
        <v>7235342</v>
      </c>
      <c r="Q470" s="30">
        <f t="shared" si="44"/>
        <v>392598</v>
      </c>
      <c r="R470" s="31">
        <f t="shared" si="45"/>
        <v>0</v>
      </c>
      <c r="S470" s="31">
        <f>+'[1]DEP-FINAL'!J467</f>
        <v>0</v>
      </c>
      <c r="T470" s="23" t="s">
        <v>45</v>
      </c>
      <c r="U470" s="31">
        <f>+'[1]DEP-FINAL'!I467</f>
        <v>0</v>
      </c>
      <c r="V470" s="30"/>
      <c r="W470" s="23" t="s">
        <v>45</v>
      </c>
      <c r="X470" s="31">
        <f>+'[1]DEP-FINAL'!K467+'[1]DEP-FINAL'!L467</f>
        <v>0</v>
      </c>
      <c r="Y470" s="23" t="s">
        <v>45</v>
      </c>
      <c r="Z470" s="31">
        <f t="shared" si="46"/>
        <v>0</v>
      </c>
      <c r="AA470" s="31"/>
      <c r="AB470" s="31">
        <v>0</v>
      </c>
      <c r="AC470" s="31">
        <v>0</v>
      </c>
      <c r="AD470" s="30"/>
      <c r="AE470" s="30">
        <f>+'[1]DEP-FINAL'!K467</f>
        <v>0</v>
      </c>
      <c r="AF470" s="30">
        <v>0</v>
      </c>
      <c r="AG470" s="30">
        <f t="shared" si="47"/>
        <v>0</v>
      </c>
      <c r="AH470" s="30">
        <v>0</v>
      </c>
      <c r="AI470" s="30" t="str">
        <f>+'[1]DEP-FINAL'!G467</f>
        <v>CANCELADA</v>
      </c>
      <c r="AJ470" s="32"/>
      <c r="AK470" s="33"/>
    </row>
    <row r="471" spans="1:37" s="34" customFormat="1" x14ac:dyDescent="0.25">
      <c r="A471" s="23">
        <v>1</v>
      </c>
      <c r="B471" s="24" t="s">
        <v>44</v>
      </c>
      <c r="C471" s="23" t="str">
        <f>+'[1]DEP-FINAL'!A468</f>
        <v>SSCO0007235194</v>
      </c>
      <c r="D471" s="23">
        <f>+'[1]DEP-FINAL'!B468</f>
        <v>7235194</v>
      </c>
      <c r="E471" s="25">
        <f>+'[1]DEP-FINAL'!C468</f>
        <v>44822</v>
      </c>
      <c r="F471" s="26">
        <f>+IF('[1]DEP-FINAL'!D468&gt;1,'[1]DEP-FINAL'!D468," ")</f>
        <v>44822</v>
      </c>
      <c r="G471" s="27">
        <f>'[1]DEP-FINAL'!F468</f>
        <v>923920</v>
      </c>
      <c r="H471" s="28">
        <v>0</v>
      </c>
      <c r="I471" s="28">
        <f>+'[1]DEP-FINAL'!M468+'[1]DEP-FINAL'!N468</f>
        <v>0</v>
      </c>
      <c r="J471" s="28">
        <f>+'[1]DEP-FINAL'!R468</f>
        <v>923920</v>
      </c>
      <c r="K471" s="29">
        <f>+'[1]DEP-FINAL'!P468+'[1]DEP-FINAL'!Q468</f>
        <v>0</v>
      </c>
      <c r="L471" s="28">
        <v>0</v>
      </c>
      <c r="M471" s="28">
        <v>0</v>
      </c>
      <c r="N471" s="28">
        <f t="shared" si="42"/>
        <v>923920</v>
      </c>
      <c r="O471" s="28">
        <f t="shared" si="43"/>
        <v>0</v>
      </c>
      <c r="P471" s="24">
        <f>IF('[1]DEP-FINAL'!H468&gt;1,0,'[1]DEP-FINAL'!B468)</f>
        <v>7235194</v>
      </c>
      <c r="Q471" s="30">
        <f t="shared" si="44"/>
        <v>923920</v>
      </c>
      <c r="R471" s="31">
        <f t="shared" si="45"/>
        <v>0</v>
      </c>
      <c r="S471" s="31">
        <f>+'[1]DEP-FINAL'!J468</f>
        <v>0</v>
      </c>
      <c r="T471" s="23" t="s">
        <v>45</v>
      </c>
      <c r="U471" s="31">
        <f>+'[1]DEP-FINAL'!I468</f>
        <v>0</v>
      </c>
      <c r="V471" s="30"/>
      <c r="W471" s="23" t="s">
        <v>45</v>
      </c>
      <c r="X471" s="31">
        <f>+'[1]DEP-FINAL'!K468+'[1]DEP-FINAL'!L468</f>
        <v>0</v>
      </c>
      <c r="Y471" s="23" t="s">
        <v>45</v>
      </c>
      <c r="Z471" s="31">
        <f t="shared" si="46"/>
        <v>0</v>
      </c>
      <c r="AA471" s="31"/>
      <c r="AB471" s="31">
        <v>0</v>
      </c>
      <c r="AC471" s="31">
        <v>0</v>
      </c>
      <c r="AD471" s="30"/>
      <c r="AE471" s="30">
        <f>+'[1]DEP-FINAL'!K468</f>
        <v>0</v>
      </c>
      <c r="AF471" s="30">
        <v>0</v>
      </c>
      <c r="AG471" s="30">
        <f t="shared" si="47"/>
        <v>0</v>
      </c>
      <c r="AH471" s="30">
        <v>0</v>
      </c>
      <c r="AI471" s="30" t="str">
        <f>+'[1]DEP-FINAL'!G468</f>
        <v>CANCELADA</v>
      </c>
      <c r="AJ471" s="32"/>
      <c r="AK471" s="33"/>
    </row>
    <row r="472" spans="1:37" s="34" customFormat="1" x14ac:dyDescent="0.25">
      <c r="A472" s="23">
        <v>1</v>
      </c>
      <c r="B472" s="24" t="s">
        <v>44</v>
      </c>
      <c r="C472" s="23" t="str">
        <f>+'[1]DEP-FINAL'!A469</f>
        <v>SSCO0007235233</v>
      </c>
      <c r="D472" s="23">
        <f>+'[1]DEP-FINAL'!B469</f>
        <v>7235233</v>
      </c>
      <c r="E472" s="25">
        <f>+'[1]DEP-FINAL'!C469</f>
        <v>44822</v>
      </c>
      <c r="F472" s="26">
        <f>+IF('[1]DEP-FINAL'!D469&gt;1,'[1]DEP-FINAL'!D469," ")</f>
        <v>44822</v>
      </c>
      <c r="G472" s="27">
        <f>'[1]DEP-FINAL'!F469</f>
        <v>1941814</v>
      </c>
      <c r="H472" s="28">
        <v>0</v>
      </c>
      <c r="I472" s="28">
        <f>+'[1]DEP-FINAL'!M469+'[1]DEP-FINAL'!N469</f>
        <v>0</v>
      </c>
      <c r="J472" s="28">
        <f>+'[1]DEP-FINAL'!R469</f>
        <v>1941814</v>
      </c>
      <c r="K472" s="29">
        <f>+'[1]DEP-FINAL'!P469+'[1]DEP-FINAL'!Q469</f>
        <v>0</v>
      </c>
      <c r="L472" s="28">
        <v>0</v>
      </c>
      <c r="M472" s="28">
        <v>0</v>
      </c>
      <c r="N472" s="28">
        <f t="shared" si="42"/>
        <v>1941814</v>
      </c>
      <c r="O472" s="28">
        <f t="shared" si="43"/>
        <v>0</v>
      </c>
      <c r="P472" s="24">
        <f>IF('[1]DEP-FINAL'!H469&gt;1,0,'[1]DEP-FINAL'!B469)</f>
        <v>7235233</v>
      </c>
      <c r="Q472" s="30">
        <f t="shared" si="44"/>
        <v>1941814</v>
      </c>
      <c r="R472" s="31">
        <f t="shared" si="45"/>
        <v>0</v>
      </c>
      <c r="S472" s="31">
        <f>+'[1]DEP-FINAL'!J469</f>
        <v>0</v>
      </c>
      <c r="T472" s="23" t="s">
        <v>45</v>
      </c>
      <c r="U472" s="31">
        <f>+'[1]DEP-FINAL'!I469</f>
        <v>0</v>
      </c>
      <c r="V472" s="30"/>
      <c r="W472" s="23" t="s">
        <v>45</v>
      </c>
      <c r="X472" s="31">
        <f>+'[1]DEP-FINAL'!K469+'[1]DEP-FINAL'!L469</f>
        <v>0</v>
      </c>
      <c r="Y472" s="23" t="s">
        <v>45</v>
      </c>
      <c r="Z472" s="31">
        <f t="shared" si="46"/>
        <v>0</v>
      </c>
      <c r="AA472" s="31"/>
      <c r="AB472" s="31">
        <v>0</v>
      </c>
      <c r="AC472" s="31">
        <v>0</v>
      </c>
      <c r="AD472" s="30"/>
      <c r="AE472" s="30">
        <f>+'[1]DEP-FINAL'!K469</f>
        <v>0</v>
      </c>
      <c r="AF472" s="30">
        <v>0</v>
      </c>
      <c r="AG472" s="30">
        <f t="shared" si="47"/>
        <v>0</v>
      </c>
      <c r="AH472" s="30">
        <v>0</v>
      </c>
      <c r="AI472" s="30" t="str">
        <f>+'[1]DEP-FINAL'!G469</f>
        <v>CANCELADA</v>
      </c>
      <c r="AJ472" s="32"/>
      <c r="AK472" s="33"/>
    </row>
    <row r="473" spans="1:37" s="34" customFormat="1" x14ac:dyDescent="0.25">
      <c r="A473" s="23">
        <v>1</v>
      </c>
      <c r="B473" s="24" t="s">
        <v>44</v>
      </c>
      <c r="C473" s="23" t="str">
        <f>+'[1]DEP-FINAL'!A470</f>
        <v>SSCO0007235871</v>
      </c>
      <c r="D473" s="23">
        <f>+'[1]DEP-FINAL'!B470</f>
        <v>7235871</v>
      </c>
      <c r="E473" s="25">
        <f>+'[1]DEP-FINAL'!C470</f>
        <v>44823</v>
      </c>
      <c r="F473" s="26">
        <f>+IF('[1]DEP-FINAL'!D470&gt;1,'[1]DEP-FINAL'!D470," ")</f>
        <v>44823</v>
      </c>
      <c r="G473" s="27">
        <f>'[1]DEP-FINAL'!F470</f>
        <v>271464</v>
      </c>
      <c r="H473" s="28">
        <v>0</v>
      </c>
      <c r="I473" s="28">
        <f>+'[1]DEP-FINAL'!M470+'[1]DEP-FINAL'!N470</f>
        <v>0</v>
      </c>
      <c r="J473" s="28">
        <f>+'[1]DEP-FINAL'!R470</f>
        <v>0</v>
      </c>
      <c r="K473" s="29">
        <f>+'[1]DEP-FINAL'!P470+'[1]DEP-FINAL'!Q470</f>
        <v>271464</v>
      </c>
      <c r="L473" s="28">
        <v>0</v>
      </c>
      <c r="M473" s="28">
        <v>0</v>
      </c>
      <c r="N473" s="28">
        <f t="shared" si="42"/>
        <v>271464</v>
      </c>
      <c r="O473" s="28">
        <f t="shared" si="43"/>
        <v>0</v>
      </c>
      <c r="P473" s="24">
        <f>IF('[1]DEP-FINAL'!H470&gt;1,0,'[1]DEP-FINAL'!B470)</f>
        <v>7235871</v>
      </c>
      <c r="Q473" s="30">
        <f t="shared" si="44"/>
        <v>271464</v>
      </c>
      <c r="R473" s="31">
        <f t="shared" si="45"/>
        <v>0</v>
      </c>
      <c r="S473" s="31">
        <f>+'[1]DEP-FINAL'!J470</f>
        <v>0</v>
      </c>
      <c r="T473" s="23" t="s">
        <v>45</v>
      </c>
      <c r="U473" s="31">
        <f>+'[1]DEP-FINAL'!I470</f>
        <v>0</v>
      </c>
      <c r="V473" s="30"/>
      <c r="W473" s="23" t="s">
        <v>45</v>
      </c>
      <c r="X473" s="31">
        <f>+'[1]DEP-FINAL'!K470+'[1]DEP-FINAL'!L470</f>
        <v>0</v>
      </c>
      <c r="Y473" s="23" t="s">
        <v>45</v>
      </c>
      <c r="Z473" s="31">
        <f t="shared" si="46"/>
        <v>0</v>
      </c>
      <c r="AA473" s="31"/>
      <c r="AB473" s="31">
        <v>0</v>
      </c>
      <c r="AC473" s="31">
        <v>0</v>
      </c>
      <c r="AD473" s="30"/>
      <c r="AE473" s="30">
        <f>+'[1]DEP-FINAL'!K470</f>
        <v>0</v>
      </c>
      <c r="AF473" s="30">
        <v>0</v>
      </c>
      <c r="AG473" s="30">
        <f t="shared" si="47"/>
        <v>0</v>
      </c>
      <c r="AH473" s="30">
        <v>0</v>
      </c>
      <c r="AI473" s="30" t="str">
        <f>+'[1]DEP-FINAL'!G470</f>
        <v>CANCELADA</v>
      </c>
      <c r="AJ473" s="32"/>
      <c r="AK473" s="33"/>
    </row>
    <row r="474" spans="1:37" s="34" customFormat="1" x14ac:dyDescent="0.25">
      <c r="A474" s="23">
        <v>1</v>
      </c>
      <c r="B474" s="24" t="s">
        <v>44</v>
      </c>
      <c r="C474" s="23" t="str">
        <f>+'[1]DEP-FINAL'!A471</f>
        <v>SSCO0007235872</v>
      </c>
      <c r="D474" s="23">
        <f>+'[1]DEP-FINAL'!B471</f>
        <v>7235872</v>
      </c>
      <c r="E474" s="25">
        <f>+'[1]DEP-FINAL'!C471</f>
        <v>44823</v>
      </c>
      <c r="F474" s="26">
        <f>+IF('[1]DEP-FINAL'!D471&gt;1,'[1]DEP-FINAL'!D471," ")</f>
        <v>44823</v>
      </c>
      <c r="G474" s="27">
        <f>'[1]DEP-FINAL'!F471</f>
        <v>269533</v>
      </c>
      <c r="H474" s="28">
        <v>0</v>
      </c>
      <c r="I474" s="28">
        <f>+'[1]DEP-FINAL'!M471+'[1]DEP-FINAL'!N471</f>
        <v>0</v>
      </c>
      <c r="J474" s="28">
        <f>+'[1]DEP-FINAL'!R471</f>
        <v>0</v>
      </c>
      <c r="K474" s="29">
        <f>+'[1]DEP-FINAL'!P471+'[1]DEP-FINAL'!Q471</f>
        <v>269533</v>
      </c>
      <c r="L474" s="28">
        <v>0</v>
      </c>
      <c r="M474" s="28">
        <v>0</v>
      </c>
      <c r="N474" s="28">
        <f t="shared" si="42"/>
        <v>269533</v>
      </c>
      <c r="O474" s="28">
        <f t="shared" si="43"/>
        <v>0</v>
      </c>
      <c r="P474" s="24">
        <f>IF('[1]DEP-FINAL'!H471&gt;1,0,'[1]DEP-FINAL'!B471)</f>
        <v>7235872</v>
      </c>
      <c r="Q474" s="30">
        <f t="shared" si="44"/>
        <v>269533</v>
      </c>
      <c r="R474" s="31">
        <f t="shared" si="45"/>
        <v>0</v>
      </c>
      <c r="S474" s="31">
        <f>+'[1]DEP-FINAL'!J471</f>
        <v>0</v>
      </c>
      <c r="T474" s="23" t="s">
        <v>45</v>
      </c>
      <c r="U474" s="31">
        <f>+'[1]DEP-FINAL'!I471</f>
        <v>0</v>
      </c>
      <c r="V474" s="30"/>
      <c r="W474" s="23" t="s">
        <v>45</v>
      </c>
      <c r="X474" s="31">
        <f>+'[1]DEP-FINAL'!K471+'[1]DEP-FINAL'!L471</f>
        <v>0</v>
      </c>
      <c r="Y474" s="23" t="s">
        <v>45</v>
      </c>
      <c r="Z474" s="31">
        <f t="shared" si="46"/>
        <v>0</v>
      </c>
      <c r="AA474" s="31"/>
      <c r="AB474" s="31">
        <v>0</v>
      </c>
      <c r="AC474" s="31">
        <v>0</v>
      </c>
      <c r="AD474" s="30"/>
      <c r="AE474" s="30">
        <f>+'[1]DEP-FINAL'!K471</f>
        <v>0</v>
      </c>
      <c r="AF474" s="30">
        <v>0</v>
      </c>
      <c r="AG474" s="30">
        <f t="shared" si="47"/>
        <v>0</v>
      </c>
      <c r="AH474" s="30">
        <v>0</v>
      </c>
      <c r="AI474" s="30" t="str">
        <f>+'[1]DEP-FINAL'!G471</f>
        <v>CANCELADA</v>
      </c>
      <c r="AJ474" s="32"/>
      <c r="AK474" s="33"/>
    </row>
    <row r="475" spans="1:37" s="34" customFormat="1" x14ac:dyDescent="0.25">
      <c r="A475" s="23">
        <v>1</v>
      </c>
      <c r="B475" s="24" t="s">
        <v>44</v>
      </c>
      <c r="C475" s="23" t="str">
        <f>+'[1]DEP-FINAL'!A472</f>
        <v>SSCO0007235788</v>
      </c>
      <c r="D475" s="23">
        <f>+'[1]DEP-FINAL'!B472</f>
        <v>7235788</v>
      </c>
      <c r="E475" s="25">
        <f>+'[1]DEP-FINAL'!C472</f>
        <v>44823</v>
      </c>
      <c r="F475" s="26">
        <f>+IF('[1]DEP-FINAL'!D472&gt;1,'[1]DEP-FINAL'!D472," ")</f>
        <v>44823</v>
      </c>
      <c r="G475" s="27">
        <f>'[1]DEP-FINAL'!F472</f>
        <v>65700</v>
      </c>
      <c r="H475" s="28">
        <v>0</v>
      </c>
      <c r="I475" s="28">
        <f>+'[1]DEP-FINAL'!M472+'[1]DEP-FINAL'!N472</f>
        <v>0</v>
      </c>
      <c r="J475" s="28">
        <f>+'[1]DEP-FINAL'!R472</f>
        <v>65700</v>
      </c>
      <c r="K475" s="29">
        <f>+'[1]DEP-FINAL'!P472+'[1]DEP-FINAL'!Q472</f>
        <v>0</v>
      </c>
      <c r="L475" s="28">
        <v>0</v>
      </c>
      <c r="M475" s="28">
        <v>0</v>
      </c>
      <c r="N475" s="28">
        <f t="shared" si="42"/>
        <v>65700</v>
      </c>
      <c r="O475" s="28">
        <f t="shared" si="43"/>
        <v>0</v>
      </c>
      <c r="P475" s="24">
        <f>IF('[1]DEP-FINAL'!H472&gt;1,0,'[1]DEP-FINAL'!B472)</f>
        <v>7235788</v>
      </c>
      <c r="Q475" s="30">
        <f t="shared" si="44"/>
        <v>65700</v>
      </c>
      <c r="R475" s="31">
        <f t="shared" si="45"/>
        <v>0</v>
      </c>
      <c r="S475" s="31">
        <f>+'[1]DEP-FINAL'!J472</f>
        <v>0</v>
      </c>
      <c r="T475" s="23" t="s">
        <v>45</v>
      </c>
      <c r="U475" s="31">
        <f>+'[1]DEP-FINAL'!I472</f>
        <v>0</v>
      </c>
      <c r="V475" s="30"/>
      <c r="W475" s="23" t="s">
        <v>45</v>
      </c>
      <c r="X475" s="31">
        <f>+'[1]DEP-FINAL'!K472+'[1]DEP-FINAL'!L472</f>
        <v>0</v>
      </c>
      <c r="Y475" s="23" t="s">
        <v>45</v>
      </c>
      <c r="Z475" s="31">
        <f t="shared" si="46"/>
        <v>0</v>
      </c>
      <c r="AA475" s="31"/>
      <c r="AB475" s="31">
        <v>0</v>
      </c>
      <c r="AC475" s="31">
        <v>0</v>
      </c>
      <c r="AD475" s="30"/>
      <c r="AE475" s="30">
        <f>+'[1]DEP-FINAL'!K472</f>
        <v>0</v>
      </c>
      <c r="AF475" s="30">
        <v>0</v>
      </c>
      <c r="AG475" s="30">
        <f t="shared" si="47"/>
        <v>0</v>
      </c>
      <c r="AH475" s="30">
        <v>0</v>
      </c>
      <c r="AI475" s="30" t="str">
        <f>+'[1]DEP-FINAL'!G472</f>
        <v>CANCELADA</v>
      </c>
      <c r="AJ475" s="32"/>
      <c r="AK475" s="33"/>
    </row>
    <row r="476" spans="1:37" s="34" customFormat="1" x14ac:dyDescent="0.25">
      <c r="A476" s="23">
        <v>1</v>
      </c>
      <c r="B476" s="24" t="s">
        <v>44</v>
      </c>
      <c r="C476" s="23" t="str">
        <f>+'[1]DEP-FINAL'!A473</f>
        <v>SSCO0007235682</v>
      </c>
      <c r="D476" s="23">
        <f>+'[1]DEP-FINAL'!B473</f>
        <v>7235682</v>
      </c>
      <c r="E476" s="25">
        <f>+'[1]DEP-FINAL'!C473</f>
        <v>44823</v>
      </c>
      <c r="F476" s="26">
        <f>+IF('[1]DEP-FINAL'!D473&gt;1,'[1]DEP-FINAL'!D473," ")</f>
        <v>44823</v>
      </c>
      <c r="G476" s="27">
        <f>'[1]DEP-FINAL'!F473</f>
        <v>9730991</v>
      </c>
      <c r="H476" s="28">
        <v>0</v>
      </c>
      <c r="I476" s="28">
        <f>+'[1]DEP-FINAL'!M473+'[1]DEP-FINAL'!N473</f>
        <v>0</v>
      </c>
      <c r="J476" s="28">
        <f>+'[1]DEP-FINAL'!R473</f>
        <v>9730991</v>
      </c>
      <c r="K476" s="29">
        <f>+'[1]DEP-FINAL'!P473+'[1]DEP-FINAL'!Q473</f>
        <v>0</v>
      </c>
      <c r="L476" s="28">
        <v>0</v>
      </c>
      <c r="M476" s="28">
        <v>0</v>
      </c>
      <c r="N476" s="28">
        <f t="shared" si="42"/>
        <v>9730991</v>
      </c>
      <c r="O476" s="28">
        <f t="shared" si="43"/>
        <v>0</v>
      </c>
      <c r="P476" s="24">
        <f>IF('[1]DEP-FINAL'!H473&gt;1,0,'[1]DEP-FINAL'!B473)</f>
        <v>7235682</v>
      </c>
      <c r="Q476" s="30">
        <f t="shared" si="44"/>
        <v>9730991</v>
      </c>
      <c r="R476" s="31">
        <f t="shared" si="45"/>
        <v>0</v>
      </c>
      <c r="S476" s="31">
        <f>+'[1]DEP-FINAL'!J473</f>
        <v>0</v>
      </c>
      <c r="T476" s="23" t="s">
        <v>45</v>
      </c>
      <c r="U476" s="31">
        <f>+'[1]DEP-FINAL'!I473</f>
        <v>0</v>
      </c>
      <c r="V476" s="30"/>
      <c r="W476" s="23" t="s">
        <v>45</v>
      </c>
      <c r="X476" s="31">
        <f>+'[1]DEP-FINAL'!K473+'[1]DEP-FINAL'!L473</f>
        <v>0</v>
      </c>
      <c r="Y476" s="23" t="s">
        <v>45</v>
      </c>
      <c r="Z476" s="31">
        <f t="shared" si="46"/>
        <v>0</v>
      </c>
      <c r="AA476" s="31"/>
      <c r="AB476" s="31">
        <v>0</v>
      </c>
      <c r="AC476" s="31">
        <v>0</v>
      </c>
      <c r="AD476" s="30"/>
      <c r="AE476" s="30">
        <f>+'[1]DEP-FINAL'!K473</f>
        <v>0</v>
      </c>
      <c r="AF476" s="30">
        <v>0</v>
      </c>
      <c r="AG476" s="30">
        <f t="shared" si="47"/>
        <v>0</v>
      </c>
      <c r="AH476" s="30">
        <v>0</v>
      </c>
      <c r="AI476" s="30" t="str">
        <f>+'[1]DEP-FINAL'!G473</f>
        <v>CANCELADA</v>
      </c>
      <c r="AJ476" s="32"/>
      <c r="AK476" s="33"/>
    </row>
    <row r="477" spans="1:37" s="34" customFormat="1" x14ac:dyDescent="0.25">
      <c r="A477" s="23">
        <v>1</v>
      </c>
      <c r="B477" s="24" t="s">
        <v>44</v>
      </c>
      <c r="C477" s="23" t="str">
        <f>+'[1]DEP-FINAL'!A474</f>
        <v>SSCO0007235869</v>
      </c>
      <c r="D477" s="23">
        <f>+'[1]DEP-FINAL'!B474</f>
        <v>7235869</v>
      </c>
      <c r="E477" s="25">
        <f>+'[1]DEP-FINAL'!C474</f>
        <v>44823</v>
      </c>
      <c r="F477" s="26">
        <f>+IF('[1]DEP-FINAL'!D474&gt;1,'[1]DEP-FINAL'!D474," ")</f>
        <v>44823</v>
      </c>
      <c r="G477" s="27">
        <f>'[1]DEP-FINAL'!F474</f>
        <v>1706646</v>
      </c>
      <c r="H477" s="28">
        <v>0</v>
      </c>
      <c r="I477" s="28">
        <f>+'[1]DEP-FINAL'!M474+'[1]DEP-FINAL'!N474</f>
        <v>0</v>
      </c>
      <c r="J477" s="28">
        <f>+'[1]DEP-FINAL'!R474</f>
        <v>1706646</v>
      </c>
      <c r="K477" s="29">
        <f>+'[1]DEP-FINAL'!P474+'[1]DEP-FINAL'!Q474</f>
        <v>0</v>
      </c>
      <c r="L477" s="28">
        <v>0</v>
      </c>
      <c r="M477" s="28">
        <v>0</v>
      </c>
      <c r="N477" s="28">
        <f t="shared" si="42"/>
        <v>1706646</v>
      </c>
      <c r="O477" s="28">
        <f t="shared" si="43"/>
        <v>0</v>
      </c>
      <c r="P477" s="24">
        <f>IF('[1]DEP-FINAL'!H474&gt;1,0,'[1]DEP-FINAL'!B474)</f>
        <v>7235869</v>
      </c>
      <c r="Q477" s="30">
        <f t="shared" si="44"/>
        <v>1706646</v>
      </c>
      <c r="R477" s="31">
        <f t="shared" si="45"/>
        <v>0</v>
      </c>
      <c r="S477" s="31">
        <f>+'[1]DEP-FINAL'!J474</f>
        <v>0</v>
      </c>
      <c r="T477" s="23" t="s">
        <v>45</v>
      </c>
      <c r="U477" s="31">
        <f>+'[1]DEP-FINAL'!I474</f>
        <v>0</v>
      </c>
      <c r="V477" s="30"/>
      <c r="W477" s="23" t="s">
        <v>45</v>
      </c>
      <c r="X477" s="31">
        <f>+'[1]DEP-FINAL'!K474+'[1]DEP-FINAL'!L474</f>
        <v>0</v>
      </c>
      <c r="Y477" s="23" t="s">
        <v>45</v>
      </c>
      <c r="Z477" s="31">
        <f t="shared" si="46"/>
        <v>0</v>
      </c>
      <c r="AA477" s="31"/>
      <c r="AB477" s="31">
        <v>0</v>
      </c>
      <c r="AC477" s="31">
        <v>0</v>
      </c>
      <c r="AD477" s="30"/>
      <c r="AE477" s="30">
        <f>+'[1]DEP-FINAL'!K474</f>
        <v>0</v>
      </c>
      <c r="AF477" s="30">
        <v>0</v>
      </c>
      <c r="AG477" s="30">
        <f t="shared" si="47"/>
        <v>0</v>
      </c>
      <c r="AH477" s="30">
        <v>0</v>
      </c>
      <c r="AI477" s="30" t="str">
        <f>+'[1]DEP-FINAL'!G474</f>
        <v>CANCELADA</v>
      </c>
      <c r="AJ477" s="32"/>
      <c r="AK477" s="33"/>
    </row>
    <row r="478" spans="1:37" s="34" customFormat="1" x14ac:dyDescent="0.25">
      <c r="A478" s="23">
        <v>1</v>
      </c>
      <c r="B478" s="24" t="s">
        <v>44</v>
      </c>
      <c r="C478" s="23" t="str">
        <f>+'[1]DEP-FINAL'!A475</f>
        <v>SSCO0007236309</v>
      </c>
      <c r="D478" s="23">
        <f>+'[1]DEP-FINAL'!B475</f>
        <v>7236309</v>
      </c>
      <c r="E478" s="25">
        <f>+'[1]DEP-FINAL'!C475</f>
        <v>44824</v>
      </c>
      <c r="F478" s="26">
        <f>+IF('[1]DEP-FINAL'!D475&gt;1,'[1]DEP-FINAL'!D475," ")</f>
        <v>44824</v>
      </c>
      <c r="G478" s="27">
        <f>'[1]DEP-FINAL'!F475</f>
        <v>962647</v>
      </c>
      <c r="H478" s="28">
        <v>0</v>
      </c>
      <c r="I478" s="28">
        <f>+'[1]DEP-FINAL'!M475+'[1]DEP-FINAL'!N475</f>
        <v>0</v>
      </c>
      <c r="J478" s="28">
        <f>+'[1]DEP-FINAL'!R475</f>
        <v>962647</v>
      </c>
      <c r="K478" s="29">
        <f>+'[1]DEP-FINAL'!P475+'[1]DEP-FINAL'!Q475</f>
        <v>0</v>
      </c>
      <c r="L478" s="28">
        <v>0</v>
      </c>
      <c r="M478" s="28">
        <v>0</v>
      </c>
      <c r="N478" s="28">
        <f t="shared" si="42"/>
        <v>962647</v>
      </c>
      <c r="O478" s="28">
        <f t="shared" si="43"/>
        <v>0</v>
      </c>
      <c r="P478" s="24">
        <f>IF('[1]DEP-FINAL'!H475&gt;1,0,'[1]DEP-FINAL'!B475)</f>
        <v>7236309</v>
      </c>
      <c r="Q478" s="30">
        <f t="shared" si="44"/>
        <v>962647</v>
      </c>
      <c r="R478" s="31">
        <f t="shared" si="45"/>
        <v>0</v>
      </c>
      <c r="S478" s="31">
        <f>+'[1]DEP-FINAL'!J475</f>
        <v>0</v>
      </c>
      <c r="T478" s="23" t="s">
        <v>45</v>
      </c>
      <c r="U478" s="31">
        <f>+'[1]DEP-FINAL'!I475</f>
        <v>0</v>
      </c>
      <c r="V478" s="30"/>
      <c r="W478" s="23" t="s">
        <v>45</v>
      </c>
      <c r="X478" s="31">
        <f>+'[1]DEP-FINAL'!K475+'[1]DEP-FINAL'!L475</f>
        <v>0</v>
      </c>
      <c r="Y478" s="23" t="s">
        <v>45</v>
      </c>
      <c r="Z478" s="31">
        <f t="shared" si="46"/>
        <v>0</v>
      </c>
      <c r="AA478" s="31"/>
      <c r="AB478" s="31">
        <v>0</v>
      </c>
      <c r="AC478" s="31">
        <v>0</v>
      </c>
      <c r="AD478" s="30"/>
      <c r="AE478" s="30">
        <f>+'[1]DEP-FINAL'!K475</f>
        <v>0</v>
      </c>
      <c r="AF478" s="30">
        <v>0</v>
      </c>
      <c r="AG478" s="30">
        <f t="shared" si="47"/>
        <v>0</v>
      </c>
      <c r="AH478" s="30">
        <v>0</v>
      </c>
      <c r="AI478" s="30" t="str">
        <f>+'[1]DEP-FINAL'!G475</f>
        <v>CANCELADA</v>
      </c>
      <c r="AJ478" s="32"/>
      <c r="AK478" s="33"/>
    </row>
    <row r="479" spans="1:37" s="34" customFormat="1" x14ac:dyDescent="0.25">
      <c r="A479" s="23">
        <v>1</v>
      </c>
      <c r="B479" s="24" t="s">
        <v>44</v>
      </c>
      <c r="C479" s="23" t="str">
        <f>+'[1]DEP-FINAL'!A476</f>
        <v>SSCO0007236164</v>
      </c>
      <c r="D479" s="23">
        <f>+'[1]DEP-FINAL'!B476</f>
        <v>7236164</v>
      </c>
      <c r="E479" s="25">
        <f>+'[1]DEP-FINAL'!C476</f>
        <v>44824</v>
      </c>
      <c r="F479" s="26">
        <f>+IF('[1]DEP-FINAL'!D476&gt;1,'[1]DEP-FINAL'!D476," ")</f>
        <v>44824</v>
      </c>
      <c r="G479" s="27">
        <f>'[1]DEP-FINAL'!F476</f>
        <v>218983</v>
      </c>
      <c r="H479" s="28">
        <v>0</v>
      </c>
      <c r="I479" s="28">
        <f>+'[1]DEP-FINAL'!M476+'[1]DEP-FINAL'!N476</f>
        <v>0</v>
      </c>
      <c r="J479" s="28">
        <f>+'[1]DEP-FINAL'!R476</f>
        <v>218983</v>
      </c>
      <c r="K479" s="29">
        <f>+'[1]DEP-FINAL'!P476+'[1]DEP-FINAL'!Q476</f>
        <v>0</v>
      </c>
      <c r="L479" s="28">
        <v>0</v>
      </c>
      <c r="M479" s="28">
        <v>0</v>
      </c>
      <c r="N479" s="28">
        <f t="shared" si="42"/>
        <v>218983</v>
      </c>
      <c r="O479" s="28">
        <f t="shared" si="43"/>
        <v>0</v>
      </c>
      <c r="P479" s="24">
        <f>IF('[1]DEP-FINAL'!H476&gt;1,0,'[1]DEP-FINAL'!B476)</f>
        <v>7236164</v>
      </c>
      <c r="Q479" s="30">
        <f t="shared" si="44"/>
        <v>218983</v>
      </c>
      <c r="R479" s="31">
        <f t="shared" si="45"/>
        <v>0</v>
      </c>
      <c r="S479" s="31">
        <f>+'[1]DEP-FINAL'!J476</f>
        <v>0</v>
      </c>
      <c r="T479" s="23" t="s">
        <v>45</v>
      </c>
      <c r="U479" s="31">
        <f>+'[1]DEP-FINAL'!I476</f>
        <v>0</v>
      </c>
      <c r="V479" s="30"/>
      <c r="W479" s="23" t="s">
        <v>45</v>
      </c>
      <c r="X479" s="31">
        <f>+'[1]DEP-FINAL'!K476+'[1]DEP-FINAL'!L476</f>
        <v>0</v>
      </c>
      <c r="Y479" s="23" t="s">
        <v>45</v>
      </c>
      <c r="Z479" s="31">
        <f t="shared" si="46"/>
        <v>0</v>
      </c>
      <c r="AA479" s="31"/>
      <c r="AB479" s="31">
        <v>0</v>
      </c>
      <c r="AC479" s="31">
        <v>0</v>
      </c>
      <c r="AD479" s="30"/>
      <c r="AE479" s="30">
        <f>+'[1]DEP-FINAL'!K476</f>
        <v>0</v>
      </c>
      <c r="AF479" s="30">
        <v>0</v>
      </c>
      <c r="AG479" s="30">
        <f t="shared" si="47"/>
        <v>0</v>
      </c>
      <c r="AH479" s="30">
        <v>0</v>
      </c>
      <c r="AI479" s="30" t="str">
        <f>+'[1]DEP-FINAL'!G476</f>
        <v>CANCELADA</v>
      </c>
      <c r="AJ479" s="32"/>
      <c r="AK479" s="33"/>
    </row>
    <row r="480" spans="1:37" s="34" customFormat="1" x14ac:dyDescent="0.25">
      <c r="A480" s="23">
        <v>1</v>
      </c>
      <c r="B480" s="24" t="s">
        <v>44</v>
      </c>
      <c r="C480" s="23" t="str">
        <f>+'[1]DEP-FINAL'!A477</f>
        <v>SSCO0007235942</v>
      </c>
      <c r="D480" s="23">
        <f>+'[1]DEP-FINAL'!B477</f>
        <v>7235942</v>
      </c>
      <c r="E480" s="25">
        <f>+'[1]DEP-FINAL'!C477</f>
        <v>44824</v>
      </c>
      <c r="F480" s="26">
        <f>+IF('[1]DEP-FINAL'!D477&gt;1,'[1]DEP-FINAL'!D477," ")</f>
        <v>44824</v>
      </c>
      <c r="G480" s="27">
        <f>'[1]DEP-FINAL'!F477</f>
        <v>65700</v>
      </c>
      <c r="H480" s="28">
        <v>0</v>
      </c>
      <c r="I480" s="28">
        <f>+'[1]DEP-FINAL'!M477+'[1]DEP-FINAL'!N477</f>
        <v>0</v>
      </c>
      <c r="J480" s="28">
        <f>+'[1]DEP-FINAL'!R477</f>
        <v>65700</v>
      </c>
      <c r="K480" s="29">
        <f>+'[1]DEP-FINAL'!P477+'[1]DEP-FINAL'!Q477</f>
        <v>0</v>
      </c>
      <c r="L480" s="28">
        <v>0</v>
      </c>
      <c r="M480" s="28">
        <v>0</v>
      </c>
      <c r="N480" s="28">
        <f t="shared" si="42"/>
        <v>65700</v>
      </c>
      <c r="O480" s="28">
        <f t="shared" si="43"/>
        <v>0</v>
      </c>
      <c r="P480" s="24">
        <f>IF('[1]DEP-FINAL'!H477&gt;1,0,'[1]DEP-FINAL'!B477)</f>
        <v>7235942</v>
      </c>
      <c r="Q480" s="30">
        <f t="shared" si="44"/>
        <v>65700</v>
      </c>
      <c r="R480" s="31">
        <f t="shared" si="45"/>
        <v>0</v>
      </c>
      <c r="S480" s="31">
        <f>+'[1]DEP-FINAL'!J477</f>
        <v>0</v>
      </c>
      <c r="T480" s="23" t="s">
        <v>45</v>
      </c>
      <c r="U480" s="31">
        <f>+'[1]DEP-FINAL'!I477</f>
        <v>0</v>
      </c>
      <c r="V480" s="30"/>
      <c r="W480" s="23" t="s">
        <v>45</v>
      </c>
      <c r="X480" s="31">
        <f>+'[1]DEP-FINAL'!K477+'[1]DEP-FINAL'!L477</f>
        <v>0</v>
      </c>
      <c r="Y480" s="23" t="s">
        <v>45</v>
      </c>
      <c r="Z480" s="31">
        <f t="shared" si="46"/>
        <v>0</v>
      </c>
      <c r="AA480" s="31"/>
      <c r="AB480" s="31">
        <v>0</v>
      </c>
      <c r="AC480" s="31">
        <v>0</v>
      </c>
      <c r="AD480" s="30"/>
      <c r="AE480" s="30">
        <f>+'[1]DEP-FINAL'!K477</f>
        <v>0</v>
      </c>
      <c r="AF480" s="30">
        <v>0</v>
      </c>
      <c r="AG480" s="30">
        <f t="shared" si="47"/>
        <v>0</v>
      </c>
      <c r="AH480" s="30">
        <v>0</v>
      </c>
      <c r="AI480" s="30" t="str">
        <f>+'[1]DEP-FINAL'!G477</f>
        <v>CANCELADA</v>
      </c>
      <c r="AJ480" s="32"/>
      <c r="AK480" s="33"/>
    </row>
    <row r="481" spans="1:37" s="34" customFormat="1" x14ac:dyDescent="0.25">
      <c r="A481" s="23">
        <v>1</v>
      </c>
      <c r="B481" s="24" t="s">
        <v>44</v>
      </c>
      <c r="C481" s="23" t="str">
        <f>+'[1]DEP-FINAL'!A478</f>
        <v>SSCO0007235909</v>
      </c>
      <c r="D481" s="23">
        <f>+'[1]DEP-FINAL'!B478</f>
        <v>7235909</v>
      </c>
      <c r="E481" s="25">
        <f>+'[1]DEP-FINAL'!C478</f>
        <v>44824</v>
      </c>
      <c r="F481" s="26">
        <f>+IF('[1]DEP-FINAL'!D478&gt;1,'[1]DEP-FINAL'!D478," ")</f>
        <v>44824</v>
      </c>
      <c r="G481" s="27">
        <f>'[1]DEP-FINAL'!F478</f>
        <v>437206</v>
      </c>
      <c r="H481" s="28">
        <v>0</v>
      </c>
      <c r="I481" s="28">
        <f>+'[1]DEP-FINAL'!M478+'[1]DEP-FINAL'!N478</f>
        <v>0</v>
      </c>
      <c r="J481" s="28">
        <f>+'[1]DEP-FINAL'!R478</f>
        <v>437206</v>
      </c>
      <c r="K481" s="29">
        <f>+'[1]DEP-FINAL'!P478+'[1]DEP-FINAL'!Q478</f>
        <v>0</v>
      </c>
      <c r="L481" s="28">
        <v>0</v>
      </c>
      <c r="M481" s="28">
        <v>0</v>
      </c>
      <c r="N481" s="28">
        <f t="shared" si="42"/>
        <v>437206</v>
      </c>
      <c r="O481" s="28">
        <f t="shared" si="43"/>
        <v>0</v>
      </c>
      <c r="P481" s="24">
        <f>IF('[1]DEP-FINAL'!H478&gt;1,0,'[1]DEP-FINAL'!B478)</f>
        <v>7235909</v>
      </c>
      <c r="Q481" s="30">
        <f t="shared" si="44"/>
        <v>437206</v>
      </c>
      <c r="R481" s="31">
        <f t="shared" si="45"/>
        <v>0</v>
      </c>
      <c r="S481" s="31">
        <f>+'[1]DEP-FINAL'!J478</f>
        <v>0</v>
      </c>
      <c r="T481" s="23" t="s">
        <v>45</v>
      </c>
      <c r="U481" s="31">
        <f>+'[1]DEP-FINAL'!I478</f>
        <v>0</v>
      </c>
      <c r="V481" s="30"/>
      <c r="W481" s="23" t="s">
        <v>45</v>
      </c>
      <c r="X481" s="31">
        <f>+'[1]DEP-FINAL'!K478+'[1]DEP-FINAL'!L478</f>
        <v>0</v>
      </c>
      <c r="Y481" s="23" t="s">
        <v>45</v>
      </c>
      <c r="Z481" s="31">
        <f t="shared" si="46"/>
        <v>0</v>
      </c>
      <c r="AA481" s="31"/>
      <c r="AB481" s="31">
        <v>0</v>
      </c>
      <c r="AC481" s="31">
        <v>0</v>
      </c>
      <c r="AD481" s="30"/>
      <c r="AE481" s="30">
        <f>+'[1]DEP-FINAL'!K478</f>
        <v>0</v>
      </c>
      <c r="AF481" s="30">
        <v>0</v>
      </c>
      <c r="AG481" s="30">
        <f t="shared" si="47"/>
        <v>0</v>
      </c>
      <c r="AH481" s="30">
        <v>0</v>
      </c>
      <c r="AI481" s="30" t="str">
        <f>+'[1]DEP-FINAL'!G478</f>
        <v>CANCELADA</v>
      </c>
      <c r="AJ481" s="32"/>
      <c r="AK481" s="33"/>
    </row>
    <row r="482" spans="1:37" s="34" customFormat="1" x14ac:dyDescent="0.25">
      <c r="A482" s="23">
        <v>1</v>
      </c>
      <c r="B482" s="24" t="s">
        <v>44</v>
      </c>
      <c r="C482" s="23" t="str">
        <f>+'[1]DEP-FINAL'!A479</f>
        <v>SSCO0007236302</v>
      </c>
      <c r="D482" s="23">
        <f>+'[1]DEP-FINAL'!B479</f>
        <v>7236302</v>
      </c>
      <c r="E482" s="25">
        <f>+'[1]DEP-FINAL'!C479</f>
        <v>44824</v>
      </c>
      <c r="F482" s="26">
        <f>+IF('[1]DEP-FINAL'!D479&gt;1,'[1]DEP-FINAL'!D479," ")</f>
        <v>44824</v>
      </c>
      <c r="G482" s="27">
        <f>'[1]DEP-FINAL'!F479</f>
        <v>2219964</v>
      </c>
      <c r="H482" s="28">
        <v>0</v>
      </c>
      <c r="I482" s="28">
        <f>+'[1]DEP-FINAL'!M479+'[1]DEP-FINAL'!N479</f>
        <v>0</v>
      </c>
      <c r="J482" s="28">
        <f>+'[1]DEP-FINAL'!R479</f>
        <v>2219964</v>
      </c>
      <c r="K482" s="29">
        <f>+'[1]DEP-FINAL'!P479+'[1]DEP-FINAL'!Q479</f>
        <v>0</v>
      </c>
      <c r="L482" s="28">
        <v>0</v>
      </c>
      <c r="M482" s="28">
        <v>0</v>
      </c>
      <c r="N482" s="28">
        <f t="shared" si="42"/>
        <v>2219964</v>
      </c>
      <c r="O482" s="28">
        <f t="shared" si="43"/>
        <v>0</v>
      </c>
      <c r="P482" s="24">
        <f>IF('[1]DEP-FINAL'!H479&gt;1,0,'[1]DEP-FINAL'!B479)</f>
        <v>7236302</v>
      </c>
      <c r="Q482" s="30">
        <f t="shared" si="44"/>
        <v>2219964</v>
      </c>
      <c r="R482" s="31">
        <f t="shared" si="45"/>
        <v>0</v>
      </c>
      <c r="S482" s="31">
        <f>+'[1]DEP-FINAL'!J479</f>
        <v>0</v>
      </c>
      <c r="T482" s="23" t="s">
        <v>45</v>
      </c>
      <c r="U482" s="31">
        <f>+'[1]DEP-FINAL'!I479</f>
        <v>0</v>
      </c>
      <c r="V482" s="30"/>
      <c r="W482" s="23" t="s">
        <v>45</v>
      </c>
      <c r="X482" s="31">
        <f>+'[1]DEP-FINAL'!K479+'[1]DEP-FINAL'!L479</f>
        <v>0</v>
      </c>
      <c r="Y482" s="23" t="s">
        <v>45</v>
      </c>
      <c r="Z482" s="31">
        <f t="shared" si="46"/>
        <v>0</v>
      </c>
      <c r="AA482" s="31"/>
      <c r="AB482" s="31">
        <v>0</v>
      </c>
      <c r="AC482" s="31">
        <v>0</v>
      </c>
      <c r="AD482" s="30"/>
      <c r="AE482" s="30">
        <f>+'[1]DEP-FINAL'!K479</f>
        <v>0</v>
      </c>
      <c r="AF482" s="30">
        <v>0</v>
      </c>
      <c r="AG482" s="30">
        <f t="shared" si="47"/>
        <v>0</v>
      </c>
      <c r="AH482" s="30">
        <v>0</v>
      </c>
      <c r="AI482" s="30" t="str">
        <f>+'[1]DEP-FINAL'!G479</f>
        <v>CANCELADA</v>
      </c>
      <c r="AJ482" s="32"/>
      <c r="AK482" s="33"/>
    </row>
    <row r="483" spans="1:37" s="34" customFormat="1" x14ac:dyDescent="0.25">
      <c r="A483" s="23">
        <v>1</v>
      </c>
      <c r="B483" s="24" t="s">
        <v>44</v>
      </c>
      <c r="C483" s="23" t="str">
        <f>+'[1]DEP-FINAL'!A480</f>
        <v>SSCO0007236371</v>
      </c>
      <c r="D483" s="23">
        <f>+'[1]DEP-FINAL'!B480</f>
        <v>7236371</v>
      </c>
      <c r="E483" s="25">
        <f>+'[1]DEP-FINAL'!C480</f>
        <v>44825</v>
      </c>
      <c r="F483" s="26">
        <f>+IF('[1]DEP-FINAL'!D480&gt;1,'[1]DEP-FINAL'!D480," ")</f>
        <v>44825</v>
      </c>
      <c r="G483" s="27">
        <f>'[1]DEP-FINAL'!F480</f>
        <v>65700</v>
      </c>
      <c r="H483" s="28">
        <v>0</v>
      </c>
      <c r="I483" s="28">
        <f>+'[1]DEP-FINAL'!M480+'[1]DEP-FINAL'!N480</f>
        <v>0</v>
      </c>
      <c r="J483" s="28">
        <f>+'[1]DEP-FINAL'!R480</f>
        <v>0</v>
      </c>
      <c r="K483" s="29">
        <f>+'[1]DEP-FINAL'!P480+'[1]DEP-FINAL'!Q480</f>
        <v>65700</v>
      </c>
      <c r="L483" s="28">
        <v>0</v>
      </c>
      <c r="M483" s="28">
        <v>0</v>
      </c>
      <c r="N483" s="28">
        <f t="shared" si="42"/>
        <v>65700</v>
      </c>
      <c r="O483" s="28">
        <f t="shared" si="43"/>
        <v>0</v>
      </c>
      <c r="P483" s="24">
        <f>IF('[1]DEP-FINAL'!H480&gt;1,0,'[1]DEP-FINAL'!B480)</f>
        <v>7236371</v>
      </c>
      <c r="Q483" s="30">
        <f t="shared" si="44"/>
        <v>65700</v>
      </c>
      <c r="R483" s="31">
        <f t="shared" si="45"/>
        <v>0</v>
      </c>
      <c r="S483" s="31">
        <f>+'[1]DEP-FINAL'!J480</f>
        <v>0</v>
      </c>
      <c r="T483" s="23" t="s">
        <v>45</v>
      </c>
      <c r="U483" s="31">
        <f>+'[1]DEP-FINAL'!I480</f>
        <v>0</v>
      </c>
      <c r="V483" s="30"/>
      <c r="W483" s="23" t="s">
        <v>45</v>
      </c>
      <c r="X483" s="31">
        <f>+'[1]DEP-FINAL'!K480+'[1]DEP-FINAL'!L480</f>
        <v>0</v>
      </c>
      <c r="Y483" s="23" t="s">
        <v>45</v>
      </c>
      <c r="Z483" s="31">
        <f t="shared" si="46"/>
        <v>0</v>
      </c>
      <c r="AA483" s="31"/>
      <c r="AB483" s="31">
        <v>0</v>
      </c>
      <c r="AC483" s="31">
        <v>0</v>
      </c>
      <c r="AD483" s="30"/>
      <c r="AE483" s="30">
        <f>+'[1]DEP-FINAL'!K480</f>
        <v>0</v>
      </c>
      <c r="AF483" s="30">
        <v>0</v>
      </c>
      <c r="AG483" s="30">
        <f t="shared" si="47"/>
        <v>0</v>
      </c>
      <c r="AH483" s="30">
        <v>0</v>
      </c>
      <c r="AI483" s="30" t="str">
        <f>+'[1]DEP-FINAL'!G480</f>
        <v>CANCELADA</v>
      </c>
      <c r="AJ483" s="32"/>
      <c r="AK483" s="33"/>
    </row>
    <row r="484" spans="1:37" s="34" customFormat="1" x14ac:dyDescent="0.25">
      <c r="A484" s="23">
        <v>1</v>
      </c>
      <c r="B484" s="24" t="s">
        <v>44</v>
      </c>
      <c r="C484" s="23" t="str">
        <f>+'[1]DEP-FINAL'!A481</f>
        <v>SSCO0007236388</v>
      </c>
      <c r="D484" s="23">
        <f>+'[1]DEP-FINAL'!B481</f>
        <v>7236388</v>
      </c>
      <c r="E484" s="25">
        <f>+'[1]DEP-FINAL'!C481</f>
        <v>44825</v>
      </c>
      <c r="F484" s="26">
        <f>+IF('[1]DEP-FINAL'!D481&gt;1,'[1]DEP-FINAL'!D481," ")</f>
        <v>44825</v>
      </c>
      <c r="G484" s="27">
        <f>'[1]DEP-FINAL'!F481</f>
        <v>1390291</v>
      </c>
      <c r="H484" s="28">
        <v>0</v>
      </c>
      <c r="I484" s="28">
        <f>+'[1]DEP-FINAL'!M481+'[1]DEP-FINAL'!N481</f>
        <v>0</v>
      </c>
      <c r="J484" s="28">
        <f>+'[1]DEP-FINAL'!R481</f>
        <v>1390291</v>
      </c>
      <c r="K484" s="29">
        <f>+'[1]DEP-FINAL'!P481+'[1]DEP-FINAL'!Q481</f>
        <v>0</v>
      </c>
      <c r="L484" s="28">
        <v>0</v>
      </c>
      <c r="M484" s="28">
        <v>0</v>
      </c>
      <c r="N484" s="28">
        <f t="shared" si="42"/>
        <v>1390291</v>
      </c>
      <c r="O484" s="28">
        <f t="shared" si="43"/>
        <v>0</v>
      </c>
      <c r="P484" s="24">
        <f>IF('[1]DEP-FINAL'!H481&gt;1,0,'[1]DEP-FINAL'!B481)</f>
        <v>7236388</v>
      </c>
      <c r="Q484" s="30">
        <f t="shared" si="44"/>
        <v>1390291</v>
      </c>
      <c r="R484" s="31">
        <f t="shared" si="45"/>
        <v>0</v>
      </c>
      <c r="S484" s="31">
        <f>+'[1]DEP-FINAL'!J481</f>
        <v>0</v>
      </c>
      <c r="T484" s="23" t="s">
        <v>45</v>
      </c>
      <c r="U484" s="31">
        <f>+'[1]DEP-FINAL'!I481</f>
        <v>0</v>
      </c>
      <c r="V484" s="30"/>
      <c r="W484" s="23" t="s">
        <v>45</v>
      </c>
      <c r="X484" s="31">
        <f>+'[1]DEP-FINAL'!K481+'[1]DEP-FINAL'!L481</f>
        <v>0</v>
      </c>
      <c r="Y484" s="23" t="s">
        <v>45</v>
      </c>
      <c r="Z484" s="31">
        <f t="shared" si="46"/>
        <v>0</v>
      </c>
      <c r="AA484" s="31"/>
      <c r="AB484" s="31">
        <v>0</v>
      </c>
      <c r="AC484" s="31">
        <v>0</v>
      </c>
      <c r="AD484" s="30"/>
      <c r="AE484" s="30">
        <f>+'[1]DEP-FINAL'!K481</f>
        <v>0</v>
      </c>
      <c r="AF484" s="30">
        <v>0</v>
      </c>
      <c r="AG484" s="30">
        <f t="shared" si="47"/>
        <v>0</v>
      </c>
      <c r="AH484" s="30">
        <v>0</v>
      </c>
      <c r="AI484" s="30" t="str">
        <f>+'[1]DEP-FINAL'!G481</f>
        <v>CANCELADA</v>
      </c>
      <c r="AJ484" s="32"/>
      <c r="AK484" s="33"/>
    </row>
    <row r="485" spans="1:37" s="34" customFormat="1" x14ac:dyDescent="0.25">
      <c r="A485" s="23">
        <v>1</v>
      </c>
      <c r="B485" s="24" t="s">
        <v>44</v>
      </c>
      <c r="C485" s="23" t="str">
        <f>+'[1]DEP-FINAL'!A482</f>
        <v>SSCO0007236741</v>
      </c>
      <c r="D485" s="23">
        <f>+'[1]DEP-FINAL'!B482</f>
        <v>7236741</v>
      </c>
      <c r="E485" s="25">
        <f>+'[1]DEP-FINAL'!C482</f>
        <v>44825</v>
      </c>
      <c r="F485" s="26">
        <f>+IF('[1]DEP-FINAL'!D482&gt;1,'[1]DEP-FINAL'!D482," ")</f>
        <v>44825</v>
      </c>
      <c r="G485" s="27">
        <f>'[1]DEP-FINAL'!F482</f>
        <v>2590662</v>
      </c>
      <c r="H485" s="28">
        <v>0</v>
      </c>
      <c r="I485" s="28">
        <f>+'[1]DEP-FINAL'!M482+'[1]DEP-FINAL'!N482</f>
        <v>0</v>
      </c>
      <c r="J485" s="28">
        <f>+'[1]DEP-FINAL'!R482</f>
        <v>2590662</v>
      </c>
      <c r="K485" s="29">
        <f>+'[1]DEP-FINAL'!P482+'[1]DEP-FINAL'!Q482</f>
        <v>0</v>
      </c>
      <c r="L485" s="28">
        <v>0</v>
      </c>
      <c r="M485" s="28">
        <v>0</v>
      </c>
      <c r="N485" s="28">
        <f t="shared" si="42"/>
        <v>2590662</v>
      </c>
      <c r="O485" s="28">
        <f t="shared" si="43"/>
        <v>0</v>
      </c>
      <c r="P485" s="24">
        <f>IF('[1]DEP-FINAL'!H482&gt;1,0,'[1]DEP-FINAL'!B482)</f>
        <v>7236741</v>
      </c>
      <c r="Q485" s="30">
        <f t="shared" si="44"/>
        <v>2590662</v>
      </c>
      <c r="R485" s="31">
        <f t="shared" si="45"/>
        <v>0</v>
      </c>
      <c r="S485" s="31">
        <f>+'[1]DEP-FINAL'!J482</f>
        <v>0</v>
      </c>
      <c r="T485" s="23" t="s">
        <v>45</v>
      </c>
      <c r="U485" s="31">
        <f>+'[1]DEP-FINAL'!I482</f>
        <v>0</v>
      </c>
      <c r="V485" s="30"/>
      <c r="W485" s="23" t="s">
        <v>45</v>
      </c>
      <c r="X485" s="31">
        <f>+'[1]DEP-FINAL'!K482+'[1]DEP-FINAL'!L482</f>
        <v>0</v>
      </c>
      <c r="Y485" s="23" t="s">
        <v>45</v>
      </c>
      <c r="Z485" s="31">
        <f t="shared" si="46"/>
        <v>0</v>
      </c>
      <c r="AA485" s="31"/>
      <c r="AB485" s="31">
        <v>0</v>
      </c>
      <c r="AC485" s="31">
        <v>0</v>
      </c>
      <c r="AD485" s="30"/>
      <c r="AE485" s="30">
        <f>+'[1]DEP-FINAL'!K482</f>
        <v>0</v>
      </c>
      <c r="AF485" s="30">
        <v>0</v>
      </c>
      <c r="AG485" s="30">
        <f t="shared" si="47"/>
        <v>0</v>
      </c>
      <c r="AH485" s="30">
        <v>0</v>
      </c>
      <c r="AI485" s="30" t="str">
        <f>+'[1]DEP-FINAL'!G482</f>
        <v>CANCELADA</v>
      </c>
      <c r="AJ485" s="32"/>
      <c r="AK485" s="33"/>
    </row>
    <row r="486" spans="1:37" s="34" customFormat="1" x14ac:dyDescent="0.25">
      <c r="A486" s="23">
        <v>1</v>
      </c>
      <c r="B486" s="24" t="s">
        <v>44</v>
      </c>
      <c r="C486" s="23" t="str">
        <f>+'[1]DEP-FINAL'!A483</f>
        <v>SSCO0007236507</v>
      </c>
      <c r="D486" s="23">
        <f>+'[1]DEP-FINAL'!B483</f>
        <v>7236507</v>
      </c>
      <c r="E486" s="25">
        <f>+'[1]DEP-FINAL'!C483</f>
        <v>44825</v>
      </c>
      <c r="F486" s="26">
        <f>+IF('[1]DEP-FINAL'!D483&gt;1,'[1]DEP-FINAL'!D483," ")</f>
        <v>44825</v>
      </c>
      <c r="G486" s="27">
        <f>'[1]DEP-FINAL'!F483</f>
        <v>4225928</v>
      </c>
      <c r="H486" s="28">
        <v>0</v>
      </c>
      <c r="I486" s="28">
        <f>+'[1]DEP-FINAL'!M483+'[1]DEP-FINAL'!N483</f>
        <v>0</v>
      </c>
      <c r="J486" s="28">
        <f>+'[1]DEP-FINAL'!R483</f>
        <v>4225928</v>
      </c>
      <c r="K486" s="29">
        <f>+'[1]DEP-FINAL'!P483+'[1]DEP-FINAL'!Q483</f>
        <v>0</v>
      </c>
      <c r="L486" s="28">
        <v>0</v>
      </c>
      <c r="M486" s="28">
        <v>0</v>
      </c>
      <c r="N486" s="28">
        <f t="shared" si="42"/>
        <v>4225928</v>
      </c>
      <c r="O486" s="28">
        <f t="shared" si="43"/>
        <v>0</v>
      </c>
      <c r="P486" s="24">
        <f>IF('[1]DEP-FINAL'!H483&gt;1,0,'[1]DEP-FINAL'!B483)</f>
        <v>7236507</v>
      </c>
      <c r="Q486" s="30">
        <f t="shared" si="44"/>
        <v>4225928</v>
      </c>
      <c r="R486" s="31">
        <f t="shared" si="45"/>
        <v>0</v>
      </c>
      <c r="S486" s="31">
        <f>+'[1]DEP-FINAL'!J483</f>
        <v>0</v>
      </c>
      <c r="T486" s="23" t="s">
        <v>45</v>
      </c>
      <c r="U486" s="31">
        <f>+'[1]DEP-FINAL'!I483</f>
        <v>0</v>
      </c>
      <c r="V486" s="30"/>
      <c r="W486" s="23" t="s">
        <v>45</v>
      </c>
      <c r="X486" s="31">
        <f>+'[1]DEP-FINAL'!K483+'[1]DEP-FINAL'!L483</f>
        <v>0</v>
      </c>
      <c r="Y486" s="23" t="s">
        <v>45</v>
      </c>
      <c r="Z486" s="31">
        <f t="shared" si="46"/>
        <v>0</v>
      </c>
      <c r="AA486" s="31"/>
      <c r="AB486" s="31">
        <v>0</v>
      </c>
      <c r="AC486" s="31">
        <v>0</v>
      </c>
      <c r="AD486" s="30"/>
      <c r="AE486" s="30">
        <f>+'[1]DEP-FINAL'!K483</f>
        <v>0</v>
      </c>
      <c r="AF486" s="30">
        <v>0</v>
      </c>
      <c r="AG486" s="30">
        <f t="shared" si="47"/>
        <v>0</v>
      </c>
      <c r="AH486" s="30">
        <v>0</v>
      </c>
      <c r="AI486" s="30" t="str">
        <f>+'[1]DEP-FINAL'!G483</f>
        <v>CANCELADA</v>
      </c>
      <c r="AJ486" s="32"/>
      <c r="AK486" s="33"/>
    </row>
    <row r="487" spans="1:37" s="34" customFormat="1" x14ac:dyDescent="0.25">
      <c r="A487" s="23">
        <v>1</v>
      </c>
      <c r="B487" s="24" t="s">
        <v>44</v>
      </c>
      <c r="C487" s="23" t="str">
        <f>+'[1]DEP-FINAL'!A484</f>
        <v>SSCO0007236840</v>
      </c>
      <c r="D487" s="23">
        <f>+'[1]DEP-FINAL'!B484</f>
        <v>7236840</v>
      </c>
      <c r="E487" s="25">
        <f>+'[1]DEP-FINAL'!C484</f>
        <v>44825</v>
      </c>
      <c r="F487" s="26">
        <f>+IF('[1]DEP-FINAL'!D484&gt;1,'[1]DEP-FINAL'!D484," ")</f>
        <v>44825</v>
      </c>
      <c r="G487" s="27">
        <f>'[1]DEP-FINAL'!F484</f>
        <v>7853551</v>
      </c>
      <c r="H487" s="28">
        <v>0</v>
      </c>
      <c r="I487" s="28">
        <f>+'[1]DEP-FINAL'!M484+'[1]DEP-FINAL'!N484</f>
        <v>0</v>
      </c>
      <c r="J487" s="28">
        <f>+'[1]DEP-FINAL'!R484</f>
        <v>7853551</v>
      </c>
      <c r="K487" s="29">
        <f>+'[1]DEP-FINAL'!P484+'[1]DEP-FINAL'!Q484</f>
        <v>0</v>
      </c>
      <c r="L487" s="28">
        <v>0</v>
      </c>
      <c r="M487" s="28">
        <v>0</v>
      </c>
      <c r="N487" s="28">
        <f t="shared" si="42"/>
        <v>7853551</v>
      </c>
      <c r="O487" s="28">
        <f t="shared" si="43"/>
        <v>0</v>
      </c>
      <c r="P487" s="24">
        <f>IF('[1]DEP-FINAL'!H484&gt;1,0,'[1]DEP-FINAL'!B484)</f>
        <v>7236840</v>
      </c>
      <c r="Q487" s="30">
        <f t="shared" si="44"/>
        <v>7853551</v>
      </c>
      <c r="R487" s="31">
        <f t="shared" si="45"/>
        <v>0</v>
      </c>
      <c r="S487" s="31">
        <f>+'[1]DEP-FINAL'!J484</f>
        <v>0</v>
      </c>
      <c r="T487" s="23" t="s">
        <v>45</v>
      </c>
      <c r="U487" s="31">
        <f>+'[1]DEP-FINAL'!I484</f>
        <v>0</v>
      </c>
      <c r="V487" s="30"/>
      <c r="W487" s="23" t="s">
        <v>45</v>
      </c>
      <c r="X487" s="31">
        <f>+'[1]DEP-FINAL'!K484+'[1]DEP-FINAL'!L484</f>
        <v>0</v>
      </c>
      <c r="Y487" s="23" t="s">
        <v>45</v>
      </c>
      <c r="Z487" s="31">
        <f t="shared" si="46"/>
        <v>0</v>
      </c>
      <c r="AA487" s="31"/>
      <c r="AB487" s="31">
        <v>0</v>
      </c>
      <c r="AC487" s="31">
        <v>0</v>
      </c>
      <c r="AD487" s="30"/>
      <c r="AE487" s="30">
        <f>+'[1]DEP-FINAL'!K484</f>
        <v>0</v>
      </c>
      <c r="AF487" s="30">
        <v>0</v>
      </c>
      <c r="AG487" s="30">
        <f t="shared" si="47"/>
        <v>0</v>
      </c>
      <c r="AH487" s="30">
        <v>0</v>
      </c>
      <c r="AI487" s="30" t="str">
        <f>+'[1]DEP-FINAL'!G484</f>
        <v>CANCELADA</v>
      </c>
      <c r="AJ487" s="32"/>
      <c r="AK487" s="33"/>
    </row>
    <row r="488" spans="1:37" s="34" customFormat="1" x14ac:dyDescent="0.25">
      <c r="A488" s="23">
        <v>1</v>
      </c>
      <c r="B488" s="24" t="s">
        <v>44</v>
      </c>
      <c r="C488" s="23" t="str">
        <f>+'[1]DEP-FINAL'!A485</f>
        <v>SSCO0007237264</v>
      </c>
      <c r="D488" s="23">
        <f>+'[1]DEP-FINAL'!B485</f>
        <v>7237264</v>
      </c>
      <c r="E488" s="25">
        <f>+'[1]DEP-FINAL'!C485</f>
        <v>44826</v>
      </c>
      <c r="F488" s="26">
        <f>+IF('[1]DEP-FINAL'!D485&gt;1,'[1]DEP-FINAL'!D485," ")</f>
        <v>44826</v>
      </c>
      <c r="G488" s="27">
        <f>'[1]DEP-FINAL'!F485</f>
        <v>808976</v>
      </c>
      <c r="H488" s="28">
        <v>0</v>
      </c>
      <c r="I488" s="28">
        <f>+'[1]DEP-FINAL'!M485+'[1]DEP-FINAL'!N485</f>
        <v>0</v>
      </c>
      <c r="J488" s="28">
        <f>+'[1]DEP-FINAL'!R485</f>
        <v>0</v>
      </c>
      <c r="K488" s="29">
        <f>+'[1]DEP-FINAL'!P485+'[1]DEP-FINAL'!Q485</f>
        <v>808976</v>
      </c>
      <c r="L488" s="28">
        <v>0</v>
      </c>
      <c r="M488" s="28">
        <v>0</v>
      </c>
      <c r="N488" s="28">
        <f t="shared" si="42"/>
        <v>808976</v>
      </c>
      <c r="O488" s="28">
        <f t="shared" si="43"/>
        <v>0</v>
      </c>
      <c r="P488" s="24">
        <f>IF('[1]DEP-FINAL'!H485&gt;1,0,'[1]DEP-FINAL'!B485)</f>
        <v>7237264</v>
      </c>
      <c r="Q488" s="30">
        <f t="shared" si="44"/>
        <v>808976</v>
      </c>
      <c r="R488" s="31">
        <f t="shared" si="45"/>
        <v>0</v>
      </c>
      <c r="S488" s="31">
        <f>+'[1]DEP-FINAL'!J485</f>
        <v>0</v>
      </c>
      <c r="T488" s="23" t="s">
        <v>45</v>
      </c>
      <c r="U488" s="31">
        <f>+'[1]DEP-FINAL'!I485</f>
        <v>0</v>
      </c>
      <c r="V488" s="30"/>
      <c r="W488" s="23" t="s">
        <v>45</v>
      </c>
      <c r="X488" s="31">
        <f>+'[1]DEP-FINAL'!K485+'[1]DEP-FINAL'!L485</f>
        <v>0</v>
      </c>
      <c r="Y488" s="23" t="s">
        <v>45</v>
      </c>
      <c r="Z488" s="31">
        <f t="shared" si="46"/>
        <v>0</v>
      </c>
      <c r="AA488" s="31"/>
      <c r="AB488" s="31">
        <v>0</v>
      </c>
      <c r="AC488" s="31">
        <v>0</v>
      </c>
      <c r="AD488" s="30"/>
      <c r="AE488" s="30">
        <f>+'[1]DEP-FINAL'!K485</f>
        <v>0</v>
      </c>
      <c r="AF488" s="30">
        <v>0</v>
      </c>
      <c r="AG488" s="30">
        <f t="shared" si="47"/>
        <v>0</v>
      </c>
      <c r="AH488" s="30">
        <v>0</v>
      </c>
      <c r="AI488" s="30" t="str">
        <f>+'[1]DEP-FINAL'!G485</f>
        <v>CANCELADA</v>
      </c>
      <c r="AJ488" s="32"/>
      <c r="AK488" s="33"/>
    </row>
    <row r="489" spans="1:37" s="34" customFormat="1" x14ac:dyDescent="0.25">
      <c r="A489" s="23">
        <v>1</v>
      </c>
      <c r="B489" s="24" t="s">
        <v>44</v>
      </c>
      <c r="C489" s="23" t="str">
        <f>+'[1]DEP-FINAL'!A486</f>
        <v>SSCO0007236922</v>
      </c>
      <c r="D489" s="23">
        <f>+'[1]DEP-FINAL'!B486</f>
        <v>7236922</v>
      </c>
      <c r="E489" s="25">
        <f>+'[1]DEP-FINAL'!C486</f>
        <v>44826</v>
      </c>
      <c r="F489" s="26">
        <f>+IF('[1]DEP-FINAL'!D486&gt;1,'[1]DEP-FINAL'!D486," ")</f>
        <v>44826</v>
      </c>
      <c r="G489" s="27">
        <f>'[1]DEP-FINAL'!F486</f>
        <v>352059</v>
      </c>
      <c r="H489" s="28">
        <v>0</v>
      </c>
      <c r="I489" s="28">
        <f>+'[1]DEP-FINAL'!M486+'[1]DEP-FINAL'!N486</f>
        <v>0</v>
      </c>
      <c r="J489" s="28">
        <f>+'[1]DEP-FINAL'!R486</f>
        <v>0</v>
      </c>
      <c r="K489" s="29">
        <f>+'[1]DEP-FINAL'!P486+'[1]DEP-FINAL'!Q486</f>
        <v>352059</v>
      </c>
      <c r="L489" s="28">
        <v>0</v>
      </c>
      <c r="M489" s="28">
        <v>0</v>
      </c>
      <c r="N489" s="28">
        <f t="shared" si="42"/>
        <v>352059</v>
      </c>
      <c r="O489" s="28">
        <f t="shared" si="43"/>
        <v>0</v>
      </c>
      <c r="P489" s="24">
        <f>IF('[1]DEP-FINAL'!H486&gt;1,0,'[1]DEP-FINAL'!B486)</f>
        <v>7236922</v>
      </c>
      <c r="Q489" s="30">
        <f t="shared" si="44"/>
        <v>352059</v>
      </c>
      <c r="R489" s="31">
        <f t="shared" si="45"/>
        <v>0</v>
      </c>
      <c r="S489" s="31">
        <f>+'[1]DEP-FINAL'!J486</f>
        <v>0</v>
      </c>
      <c r="T489" s="23" t="s">
        <v>45</v>
      </c>
      <c r="U489" s="31">
        <f>+'[1]DEP-FINAL'!I486</f>
        <v>0</v>
      </c>
      <c r="V489" s="30"/>
      <c r="W489" s="23" t="s">
        <v>45</v>
      </c>
      <c r="X489" s="31">
        <f>+'[1]DEP-FINAL'!K486+'[1]DEP-FINAL'!L486</f>
        <v>0</v>
      </c>
      <c r="Y489" s="23" t="s">
        <v>45</v>
      </c>
      <c r="Z489" s="31">
        <f t="shared" si="46"/>
        <v>0</v>
      </c>
      <c r="AA489" s="31"/>
      <c r="AB489" s="31">
        <v>0</v>
      </c>
      <c r="AC489" s="31">
        <v>0</v>
      </c>
      <c r="AD489" s="30"/>
      <c r="AE489" s="30">
        <f>+'[1]DEP-FINAL'!K486</f>
        <v>0</v>
      </c>
      <c r="AF489" s="30">
        <v>0</v>
      </c>
      <c r="AG489" s="30">
        <f t="shared" si="47"/>
        <v>0</v>
      </c>
      <c r="AH489" s="30">
        <v>0</v>
      </c>
      <c r="AI489" s="30" t="str">
        <f>+'[1]DEP-FINAL'!G486</f>
        <v>CANCELADA</v>
      </c>
      <c r="AJ489" s="32"/>
      <c r="AK489" s="33"/>
    </row>
    <row r="490" spans="1:37" s="34" customFormat="1" x14ac:dyDescent="0.25">
      <c r="A490" s="23">
        <v>1</v>
      </c>
      <c r="B490" s="24" t="s">
        <v>44</v>
      </c>
      <c r="C490" s="23" t="str">
        <f>+'[1]DEP-FINAL'!A487</f>
        <v>SSCO0007237359</v>
      </c>
      <c r="D490" s="23">
        <f>+'[1]DEP-FINAL'!B487</f>
        <v>7237359</v>
      </c>
      <c r="E490" s="25">
        <f>+'[1]DEP-FINAL'!C487</f>
        <v>44826</v>
      </c>
      <c r="F490" s="26">
        <f>+IF('[1]DEP-FINAL'!D487&gt;1,'[1]DEP-FINAL'!D487," ")</f>
        <v>44826</v>
      </c>
      <c r="G490" s="27">
        <f>'[1]DEP-FINAL'!F487</f>
        <v>72795</v>
      </c>
      <c r="H490" s="28">
        <v>0</v>
      </c>
      <c r="I490" s="28">
        <f>+'[1]DEP-FINAL'!M487+'[1]DEP-FINAL'!N487</f>
        <v>0</v>
      </c>
      <c r="J490" s="28">
        <f>+'[1]DEP-FINAL'!R487</f>
        <v>72795</v>
      </c>
      <c r="K490" s="29">
        <f>+'[1]DEP-FINAL'!P487+'[1]DEP-FINAL'!Q487</f>
        <v>0</v>
      </c>
      <c r="L490" s="28">
        <v>0</v>
      </c>
      <c r="M490" s="28">
        <v>0</v>
      </c>
      <c r="N490" s="28">
        <f t="shared" si="42"/>
        <v>72795</v>
      </c>
      <c r="O490" s="28">
        <f t="shared" si="43"/>
        <v>0</v>
      </c>
      <c r="P490" s="24">
        <f>IF('[1]DEP-FINAL'!H487&gt;1,0,'[1]DEP-FINAL'!B487)</f>
        <v>7237359</v>
      </c>
      <c r="Q490" s="30">
        <f t="shared" si="44"/>
        <v>72795</v>
      </c>
      <c r="R490" s="31">
        <f t="shared" si="45"/>
        <v>0</v>
      </c>
      <c r="S490" s="31">
        <f>+'[1]DEP-FINAL'!J487</f>
        <v>0</v>
      </c>
      <c r="T490" s="23" t="s">
        <v>45</v>
      </c>
      <c r="U490" s="31">
        <f>+'[1]DEP-FINAL'!I487</f>
        <v>0</v>
      </c>
      <c r="V490" s="30"/>
      <c r="W490" s="23" t="s">
        <v>45</v>
      </c>
      <c r="X490" s="31">
        <f>+'[1]DEP-FINAL'!K487+'[1]DEP-FINAL'!L487</f>
        <v>0</v>
      </c>
      <c r="Y490" s="23" t="s">
        <v>45</v>
      </c>
      <c r="Z490" s="31">
        <f t="shared" si="46"/>
        <v>0</v>
      </c>
      <c r="AA490" s="31"/>
      <c r="AB490" s="31">
        <v>0</v>
      </c>
      <c r="AC490" s="31">
        <v>0</v>
      </c>
      <c r="AD490" s="30"/>
      <c r="AE490" s="30">
        <f>+'[1]DEP-FINAL'!K487</f>
        <v>0</v>
      </c>
      <c r="AF490" s="30">
        <v>0</v>
      </c>
      <c r="AG490" s="30">
        <f t="shared" si="47"/>
        <v>0</v>
      </c>
      <c r="AH490" s="30">
        <v>0</v>
      </c>
      <c r="AI490" s="30" t="str">
        <f>+'[1]DEP-FINAL'!G487</f>
        <v>CANCELADA</v>
      </c>
      <c r="AJ490" s="32"/>
      <c r="AK490" s="33"/>
    </row>
    <row r="491" spans="1:37" s="34" customFormat="1" x14ac:dyDescent="0.25">
      <c r="A491" s="23">
        <v>1</v>
      </c>
      <c r="B491" s="24" t="s">
        <v>44</v>
      </c>
      <c r="C491" s="23" t="str">
        <f>+'[1]DEP-FINAL'!A488</f>
        <v>SSCO0007237431</v>
      </c>
      <c r="D491" s="23">
        <f>+'[1]DEP-FINAL'!B488</f>
        <v>7237431</v>
      </c>
      <c r="E491" s="25">
        <f>+'[1]DEP-FINAL'!C488</f>
        <v>44827</v>
      </c>
      <c r="F491" s="26">
        <f>+IF('[1]DEP-FINAL'!D488&gt;1,'[1]DEP-FINAL'!D488," ")</f>
        <v>44827</v>
      </c>
      <c r="G491" s="27">
        <f>'[1]DEP-FINAL'!F488</f>
        <v>68486</v>
      </c>
      <c r="H491" s="28">
        <v>0</v>
      </c>
      <c r="I491" s="28">
        <f>+'[1]DEP-FINAL'!M488+'[1]DEP-FINAL'!N488</f>
        <v>0</v>
      </c>
      <c r="J491" s="28">
        <f>+'[1]DEP-FINAL'!R488</f>
        <v>68486</v>
      </c>
      <c r="K491" s="29">
        <f>+'[1]DEP-FINAL'!P488+'[1]DEP-FINAL'!Q488</f>
        <v>0</v>
      </c>
      <c r="L491" s="28">
        <v>0</v>
      </c>
      <c r="M491" s="28">
        <v>0</v>
      </c>
      <c r="N491" s="28">
        <f t="shared" si="42"/>
        <v>68486</v>
      </c>
      <c r="O491" s="28">
        <f t="shared" si="43"/>
        <v>0</v>
      </c>
      <c r="P491" s="24">
        <f>IF('[1]DEP-FINAL'!H488&gt;1,0,'[1]DEP-FINAL'!B488)</f>
        <v>7237431</v>
      </c>
      <c r="Q491" s="30">
        <f t="shared" si="44"/>
        <v>68486</v>
      </c>
      <c r="R491" s="31">
        <f t="shared" si="45"/>
        <v>0</v>
      </c>
      <c r="S491" s="31">
        <f>+'[1]DEP-FINAL'!J488</f>
        <v>0</v>
      </c>
      <c r="T491" s="23" t="s">
        <v>45</v>
      </c>
      <c r="U491" s="31">
        <f>+'[1]DEP-FINAL'!I488</f>
        <v>0</v>
      </c>
      <c r="V491" s="30"/>
      <c r="W491" s="23" t="s">
        <v>45</v>
      </c>
      <c r="X491" s="31">
        <f>+'[1]DEP-FINAL'!K488+'[1]DEP-FINAL'!L488</f>
        <v>0</v>
      </c>
      <c r="Y491" s="23" t="s">
        <v>45</v>
      </c>
      <c r="Z491" s="31">
        <f t="shared" si="46"/>
        <v>0</v>
      </c>
      <c r="AA491" s="31"/>
      <c r="AB491" s="31">
        <v>0</v>
      </c>
      <c r="AC491" s="31">
        <v>0</v>
      </c>
      <c r="AD491" s="30"/>
      <c r="AE491" s="30">
        <f>+'[1]DEP-FINAL'!K488</f>
        <v>0</v>
      </c>
      <c r="AF491" s="30">
        <v>0</v>
      </c>
      <c r="AG491" s="30">
        <f t="shared" si="47"/>
        <v>0</v>
      </c>
      <c r="AH491" s="30">
        <v>0</v>
      </c>
      <c r="AI491" s="30" t="str">
        <f>+'[1]DEP-FINAL'!G488</f>
        <v>CANCELADA</v>
      </c>
      <c r="AJ491" s="32"/>
      <c r="AK491" s="33"/>
    </row>
    <row r="492" spans="1:37" s="34" customFormat="1" x14ac:dyDescent="0.25">
      <c r="A492" s="23">
        <v>1</v>
      </c>
      <c r="B492" s="24" t="s">
        <v>44</v>
      </c>
      <c r="C492" s="23" t="str">
        <f>+'[1]DEP-FINAL'!A489</f>
        <v>SSCO0007237684</v>
      </c>
      <c r="D492" s="23">
        <f>+'[1]DEP-FINAL'!B489</f>
        <v>7237684</v>
      </c>
      <c r="E492" s="25">
        <f>+'[1]DEP-FINAL'!C489</f>
        <v>44827</v>
      </c>
      <c r="F492" s="26">
        <f>+IF('[1]DEP-FINAL'!D489&gt;1,'[1]DEP-FINAL'!D489," ")</f>
        <v>44827</v>
      </c>
      <c r="G492" s="27">
        <f>'[1]DEP-FINAL'!F489</f>
        <v>66919</v>
      </c>
      <c r="H492" s="28">
        <v>0</v>
      </c>
      <c r="I492" s="28">
        <f>+'[1]DEP-FINAL'!M489+'[1]DEP-FINAL'!N489</f>
        <v>0</v>
      </c>
      <c r="J492" s="28">
        <f>+'[1]DEP-FINAL'!R489</f>
        <v>0</v>
      </c>
      <c r="K492" s="29">
        <f>+'[1]DEP-FINAL'!P489+'[1]DEP-FINAL'!Q489</f>
        <v>66919</v>
      </c>
      <c r="L492" s="28">
        <v>0</v>
      </c>
      <c r="M492" s="28">
        <v>0</v>
      </c>
      <c r="N492" s="28">
        <f t="shared" si="42"/>
        <v>66919</v>
      </c>
      <c r="O492" s="28">
        <f t="shared" si="43"/>
        <v>0</v>
      </c>
      <c r="P492" s="24">
        <f>IF('[1]DEP-FINAL'!H489&gt;1,0,'[1]DEP-FINAL'!B489)</f>
        <v>7237684</v>
      </c>
      <c r="Q492" s="30">
        <f t="shared" si="44"/>
        <v>66919</v>
      </c>
      <c r="R492" s="31">
        <f t="shared" si="45"/>
        <v>0</v>
      </c>
      <c r="S492" s="31">
        <f>+'[1]DEP-FINAL'!J489</f>
        <v>0</v>
      </c>
      <c r="T492" s="23" t="s">
        <v>45</v>
      </c>
      <c r="U492" s="31">
        <f>+'[1]DEP-FINAL'!I489</f>
        <v>0</v>
      </c>
      <c r="V492" s="30"/>
      <c r="W492" s="23" t="s">
        <v>45</v>
      </c>
      <c r="X492" s="31">
        <f>+'[1]DEP-FINAL'!K489+'[1]DEP-FINAL'!L489</f>
        <v>0</v>
      </c>
      <c r="Y492" s="23" t="s">
        <v>45</v>
      </c>
      <c r="Z492" s="31">
        <f t="shared" si="46"/>
        <v>0</v>
      </c>
      <c r="AA492" s="31"/>
      <c r="AB492" s="31">
        <v>0</v>
      </c>
      <c r="AC492" s="31">
        <v>0</v>
      </c>
      <c r="AD492" s="30"/>
      <c r="AE492" s="30">
        <f>+'[1]DEP-FINAL'!K489</f>
        <v>0</v>
      </c>
      <c r="AF492" s="30">
        <v>0</v>
      </c>
      <c r="AG492" s="30">
        <f t="shared" si="47"/>
        <v>0</v>
      </c>
      <c r="AH492" s="30">
        <v>0</v>
      </c>
      <c r="AI492" s="30" t="str">
        <f>+'[1]DEP-FINAL'!G489</f>
        <v>CANCELADA</v>
      </c>
      <c r="AJ492" s="32"/>
      <c r="AK492" s="33"/>
    </row>
    <row r="493" spans="1:37" s="34" customFormat="1" x14ac:dyDescent="0.25">
      <c r="A493" s="23">
        <v>1</v>
      </c>
      <c r="B493" s="24" t="s">
        <v>44</v>
      </c>
      <c r="C493" s="23" t="str">
        <f>+'[1]DEP-FINAL'!A490</f>
        <v>SSCO0007237603</v>
      </c>
      <c r="D493" s="23">
        <f>+'[1]DEP-FINAL'!B490</f>
        <v>7237603</v>
      </c>
      <c r="E493" s="25">
        <f>+'[1]DEP-FINAL'!C490</f>
        <v>44827</v>
      </c>
      <c r="F493" s="26">
        <f>+IF('[1]DEP-FINAL'!D490&gt;1,'[1]DEP-FINAL'!D490," ")</f>
        <v>44827</v>
      </c>
      <c r="G493" s="27">
        <f>'[1]DEP-FINAL'!F490</f>
        <v>300601</v>
      </c>
      <c r="H493" s="28">
        <v>0</v>
      </c>
      <c r="I493" s="28">
        <f>+'[1]DEP-FINAL'!M490+'[1]DEP-FINAL'!N490</f>
        <v>0</v>
      </c>
      <c r="J493" s="28">
        <f>+'[1]DEP-FINAL'!R490</f>
        <v>300601</v>
      </c>
      <c r="K493" s="29">
        <f>+'[1]DEP-FINAL'!P490+'[1]DEP-FINAL'!Q490</f>
        <v>0</v>
      </c>
      <c r="L493" s="28">
        <v>0</v>
      </c>
      <c r="M493" s="28">
        <v>0</v>
      </c>
      <c r="N493" s="28">
        <f t="shared" si="42"/>
        <v>300601</v>
      </c>
      <c r="O493" s="28">
        <f t="shared" si="43"/>
        <v>0</v>
      </c>
      <c r="P493" s="24">
        <f>IF('[1]DEP-FINAL'!H490&gt;1,0,'[1]DEP-FINAL'!B490)</f>
        <v>7237603</v>
      </c>
      <c r="Q493" s="30">
        <f t="shared" si="44"/>
        <v>300601</v>
      </c>
      <c r="R493" s="31">
        <f t="shared" si="45"/>
        <v>0</v>
      </c>
      <c r="S493" s="31">
        <f>+'[1]DEP-FINAL'!J490</f>
        <v>0</v>
      </c>
      <c r="T493" s="23" t="s">
        <v>45</v>
      </c>
      <c r="U493" s="31">
        <f>+'[1]DEP-FINAL'!I490</f>
        <v>0</v>
      </c>
      <c r="V493" s="30"/>
      <c r="W493" s="23" t="s">
        <v>45</v>
      </c>
      <c r="X493" s="31">
        <f>+'[1]DEP-FINAL'!K490+'[1]DEP-FINAL'!L490</f>
        <v>0</v>
      </c>
      <c r="Y493" s="23" t="s">
        <v>45</v>
      </c>
      <c r="Z493" s="31">
        <f t="shared" si="46"/>
        <v>0</v>
      </c>
      <c r="AA493" s="31"/>
      <c r="AB493" s="31">
        <v>0</v>
      </c>
      <c r="AC493" s="31">
        <v>0</v>
      </c>
      <c r="AD493" s="30"/>
      <c r="AE493" s="30">
        <f>+'[1]DEP-FINAL'!K490</f>
        <v>0</v>
      </c>
      <c r="AF493" s="30">
        <v>0</v>
      </c>
      <c r="AG493" s="30">
        <f t="shared" si="47"/>
        <v>0</v>
      </c>
      <c r="AH493" s="30">
        <v>0</v>
      </c>
      <c r="AI493" s="30" t="str">
        <f>+'[1]DEP-FINAL'!G490</f>
        <v>CANCELADA</v>
      </c>
      <c r="AJ493" s="32"/>
      <c r="AK493" s="33"/>
    </row>
    <row r="494" spans="1:37" s="34" customFormat="1" x14ac:dyDescent="0.25">
      <c r="A494" s="23">
        <v>1</v>
      </c>
      <c r="B494" s="24" t="s">
        <v>44</v>
      </c>
      <c r="C494" s="23" t="str">
        <f>+'[1]DEP-FINAL'!A491</f>
        <v>SSCO0007237443</v>
      </c>
      <c r="D494" s="23">
        <f>+'[1]DEP-FINAL'!B491</f>
        <v>7237443</v>
      </c>
      <c r="E494" s="25">
        <f>+'[1]DEP-FINAL'!C491</f>
        <v>44827</v>
      </c>
      <c r="F494" s="26">
        <f>+IF('[1]DEP-FINAL'!D491&gt;1,'[1]DEP-FINAL'!D491," ")</f>
        <v>44827</v>
      </c>
      <c r="G494" s="27">
        <f>'[1]DEP-FINAL'!F491</f>
        <v>751090</v>
      </c>
      <c r="H494" s="28">
        <v>0</v>
      </c>
      <c r="I494" s="28">
        <f>+'[1]DEP-FINAL'!M491+'[1]DEP-FINAL'!N491</f>
        <v>0</v>
      </c>
      <c r="J494" s="28">
        <f>+'[1]DEP-FINAL'!R491</f>
        <v>751090</v>
      </c>
      <c r="K494" s="29">
        <f>+'[1]DEP-FINAL'!P491+'[1]DEP-FINAL'!Q491</f>
        <v>0</v>
      </c>
      <c r="L494" s="28">
        <v>0</v>
      </c>
      <c r="M494" s="28">
        <v>0</v>
      </c>
      <c r="N494" s="28">
        <f t="shared" si="42"/>
        <v>751090</v>
      </c>
      <c r="O494" s="28">
        <f t="shared" si="43"/>
        <v>0</v>
      </c>
      <c r="P494" s="24">
        <f>IF('[1]DEP-FINAL'!H491&gt;1,0,'[1]DEP-FINAL'!B491)</f>
        <v>7237443</v>
      </c>
      <c r="Q494" s="30">
        <f t="shared" si="44"/>
        <v>751090</v>
      </c>
      <c r="R494" s="31">
        <f t="shared" si="45"/>
        <v>0</v>
      </c>
      <c r="S494" s="31">
        <f>+'[1]DEP-FINAL'!J491</f>
        <v>0</v>
      </c>
      <c r="T494" s="23" t="s">
        <v>45</v>
      </c>
      <c r="U494" s="31">
        <f>+'[1]DEP-FINAL'!I491</f>
        <v>0</v>
      </c>
      <c r="V494" s="30"/>
      <c r="W494" s="23" t="s">
        <v>45</v>
      </c>
      <c r="X494" s="31">
        <f>+'[1]DEP-FINAL'!K491+'[1]DEP-FINAL'!L491</f>
        <v>0</v>
      </c>
      <c r="Y494" s="23" t="s">
        <v>45</v>
      </c>
      <c r="Z494" s="31">
        <f t="shared" si="46"/>
        <v>0</v>
      </c>
      <c r="AA494" s="31"/>
      <c r="AB494" s="31">
        <v>0</v>
      </c>
      <c r="AC494" s="31">
        <v>0</v>
      </c>
      <c r="AD494" s="30"/>
      <c r="AE494" s="30">
        <f>+'[1]DEP-FINAL'!K491</f>
        <v>0</v>
      </c>
      <c r="AF494" s="30">
        <v>0</v>
      </c>
      <c r="AG494" s="30">
        <f t="shared" si="47"/>
        <v>0</v>
      </c>
      <c r="AH494" s="30">
        <v>0</v>
      </c>
      <c r="AI494" s="30" t="str">
        <f>+'[1]DEP-FINAL'!G491</f>
        <v>CANCELADA</v>
      </c>
      <c r="AJ494" s="32"/>
      <c r="AK494" s="33"/>
    </row>
    <row r="495" spans="1:37" s="34" customFormat="1" x14ac:dyDescent="0.25">
      <c r="A495" s="23">
        <v>1</v>
      </c>
      <c r="B495" s="24" t="s">
        <v>44</v>
      </c>
      <c r="C495" s="23" t="str">
        <f>+'[1]DEP-FINAL'!A492</f>
        <v>SSCO0007237801</v>
      </c>
      <c r="D495" s="23">
        <f>+'[1]DEP-FINAL'!B492</f>
        <v>7237801</v>
      </c>
      <c r="E495" s="25">
        <f>+'[1]DEP-FINAL'!C492</f>
        <v>44827</v>
      </c>
      <c r="F495" s="26">
        <f>+IF('[1]DEP-FINAL'!D492&gt;1,'[1]DEP-FINAL'!D492," ")</f>
        <v>44827</v>
      </c>
      <c r="G495" s="27">
        <f>'[1]DEP-FINAL'!F492</f>
        <v>3078170</v>
      </c>
      <c r="H495" s="28">
        <v>0</v>
      </c>
      <c r="I495" s="28">
        <f>+'[1]DEP-FINAL'!M492+'[1]DEP-FINAL'!N492</f>
        <v>0</v>
      </c>
      <c r="J495" s="28">
        <f>+'[1]DEP-FINAL'!R492</f>
        <v>3078170</v>
      </c>
      <c r="K495" s="29">
        <f>+'[1]DEP-FINAL'!P492+'[1]DEP-FINAL'!Q492</f>
        <v>0</v>
      </c>
      <c r="L495" s="28">
        <v>0</v>
      </c>
      <c r="M495" s="28">
        <v>0</v>
      </c>
      <c r="N495" s="28">
        <f t="shared" si="42"/>
        <v>3078170</v>
      </c>
      <c r="O495" s="28">
        <f t="shared" si="43"/>
        <v>0</v>
      </c>
      <c r="P495" s="24">
        <f>IF('[1]DEP-FINAL'!H492&gt;1,0,'[1]DEP-FINAL'!B492)</f>
        <v>7237801</v>
      </c>
      <c r="Q495" s="30">
        <f t="shared" si="44"/>
        <v>3078170</v>
      </c>
      <c r="R495" s="31">
        <f t="shared" si="45"/>
        <v>0</v>
      </c>
      <c r="S495" s="31">
        <f>+'[1]DEP-FINAL'!J492</f>
        <v>0</v>
      </c>
      <c r="T495" s="23" t="s">
        <v>45</v>
      </c>
      <c r="U495" s="31">
        <f>+'[1]DEP-FINAL'!I492</f>
        <v>0</v>
      </c>
      <c r="V495" s="30"/>
      <c r="W495" s="23" t="s">
        <v>45</v>
      </c>
      <c r="X495" s="31">
        <f>+'[1]DEP-FINAL'!K492+'[1]DEP-FINAL'!L492</f>
        <v>0</v>
      </c>
      <c r="Y495" s="23" t="s">
        <v>45</v>
      </c>
      <c r="Z495" s="31">
        <f t="shared" si="46"/>
        <v>0</v>
      </c>
      <c r="AA495" s="31"/>
      <c r="AB495" s="31">
        <v>0</v>
      </c>
      <c r="AC495" s="31">
        <v>0</v>
      </c>
      <c r="AD495" s="30"/>
      <c r="AE495" s="30">
        <f>+'[1]DEP-FINAL'!K492</f>
        <v>0</v>
      </c>
      <c r="AF495" s="30">
        <v>0</v>
      </c>
      <c r="AG495" s="30">
        <f t="shared" si="47"/>
        <v>0</v>
      </c>
      <c r="AH495" s="30">
        <v>0</v>
      </c>
      <c r="AI495" s="30" t="str">
        <f>+'[1]DEP-FINAL'!G492</f>
        <v>CANCELADA</v>
      </c>
      <c r="AJ495" s="32"/>
      <c r="AK495" s="33"/>
    </row>
    <row r="496" spans="1:37" s="34" customFormat="1" x14ac:dyDescent="0.25">
      <c r="A496" s="23">
        <v>1</v>
      </c>
      <c r="B496" s="24" t="s">
        <v>44</v>
      </c>
      <c r="C496" s="23" t="str">
        <f>+'[1]DEP-FINAL'!A493</f>
        <v>SSCO0007237907</v>
      </c>
      <c r="D496" s="23">
        <f>+'[1]DEP-FINAL'!B493</f>
        <v>7237907</v>
      </c>
      <c r="E496" s="25">
        <f>+'[1]DEP-FINAL'!C493</f>
        <v>44828</v>
      </c>
      <c r="F496" s="26">
        <f>+IF('[1]DEP-FINAL'!D493&gt;1,'[1]DEP-FINAL'!D493," ")</f>
        <v>44828</v>
      </c>
      <c r="G496" s="27">
        <f>'[1]DEP-FINAL'!F493</f>
        <v>65700</v>
      </c>
      <c r="H496" s="28">
        <v>0</v>
      </c>
      <c r="I496" s="28">
        <f>+'[1]DEP-FINAL'!M493+'[1]DEP-FINAL'!N493</f>
        <v>0</v>
      </c>
      <c r="J496" s="28">
        <f>+'[1]DEP-FINAL'!R493</f>
        <v>65700</v>
      </c>
      <c r="K496" s="29">
        <f>+'[1]DEP-FINAL'!P493+'[1]DEP-FINAL'!Q493</f>
        <v>0</v>
      </c>
      <c r="L496" s="28">
        <v>0</v>
      </c>
      <c r="M496" s="28">
        <v>0</v>
      </c>
      <c r="N496" s="28">
        <f t="shared" si="42"/>
        <v>65700</v>
      </c>
      <c r="O496" s="28">
        <f t="shared" si="43"/>
        <v>0</v>
      </c>
      <c r="P496" s="24">
        <f>IF('[1]DEP-FINAL'!H493&gt;1,0,'[1]DEP-FINAL'!B493)</f>
        <v>7237907</v>
      </c>
      <c r="Q496" s="30">
        <f t="shared" si="44"/>
        <v>65700</v>
      </c>
      <c r="R496" s="31">
        <f t="shared" si="45"/>
        <v>0</v>
      </c>
      <c r="S496" s="31">
        <f>+'[1]DEP-FINAL'!J493</f>
        <v>0</v>
      </c>
      <c r="T496" s="23" t="s">
        <v>45</v>
      </c>
      <c r="U496" s="31">
        <f>+'[1]DEP-FINAL'!I493</f>
        <v>0</v>
      </c>
      <c r="V496" s="30"/>
      <c r="W496" s="23" t="s">
        <v>45</v>
      </c>
      <c r="X496" s="31">
        <f>+'[1]DEP-FINAL'!K493+'[1]DEP-FINAL'!L493</f>
        <v>0</v>
      </c>
      <c r="Y496" s="23" t="s">
        <v>45</v>
      </c>
      <c r="Z496" s="31">
        <f t="shared" si="46"/>
        <v>0</v>
      </c>
      <c r="AA496" s="31"/>
      <c r="AB496" s="31">
        <v>0</v>
      </c>
      <c r="AC496" s="31">
        <v>0</v>
      </c>
      <c r="AD496" s="30"/>
      <c r="AE496" s="30">
        <f>+'[1]DEP-FINAL'!K493</f>
        <v>0</v>
      </c>
      <c r="AF496" s="30">
        <v>0</v>
      </c>
      <c r="AG496" s="30">
        <f t="shared" si="47"/>
        <v>0</v>
      </c>
      <c r="AH496" s="30">
        <v>0</v>
      </c>
      <c r="AI496" s="30" t="str">
        <f>+'[1]DEP-FINAL'!G493</f>
        <v>CANCELADA</v>
      </c>
      <c r="AJ496" s="32"/>
      <c r="AK496" s="33"/>
    </row>
    <row r="497" spans="1:37" s="34" customFormat="1" x14ac:dyDescent="0.25">
      <c r="A497" s="23">
        <v>1</v>
      </c>
      <c r="B497" s="24" t="s">
        <v>44</v>
      </c>
      <c r="C497" s="23" t="str">
        <f>+'[1]DEP-FINAL'!A494</f>
        <v>SSCO0007238163</v>
      </c>
      <c r="D497" s="23">
        <f>+'[1]DEP-FINAL'!B494</f>
        <v>7238163</v>
      </c>
      <c r="E497" s="25">
        <f>+'[1]DEP-FINAL'!C494</f>
        <v>44829</v>
      </c>
      <c r="F497" s="26">
        <f>+IF('[1]DEP-FINAL'!D494&gt;1,'[1]DEP-FINAL'!D494," ")</f>
        <v>44829</v>
      </c>
      <c r="G497" s="27">
        <f>'[1]DEP-FINAL'!F494</f>
        <v>588912</v>
      </c>
      <c r="H497" s="28">
        <v>0</v>
      </c>
      <c r="I497" s="28">
        <f>+'[1]DEP-FINAL'!M494+'[1]DEP-FINAL'!N494</f>
        <v>0</v>
      </c>
      <c r="J497" s="28">
        <f>+'[1]DEP-FINAL'!R494</f>
        <v>0</v>
      </c>
      <c r="K497" s="29">
        <f>+'[1]DEP-FINAL'!P494+'[1]DEP-FINAL'!Q494</f>
        <v>588912</v>
      </c>
      <c r="L497" s="28">
        <v>0</v>
      </c>
      <c r="M497" s="28">
        <v>0</v>
      </c>
      <c r="N497" s="28">
        <f t="shared" si="42"/>
        <v>588912</v>
      </c>
      <c r="O497" s="28">
        <f t="shared" si="43"/>
        <v>0</v>
      </c>
      <c r="P497" s="24">
        <f>IF('[1]DEP-FINAL'!H494&gt;1,0,'[1]DEP-FINAL'!B494)</f>
        <v>7238163</v>
      </c>
      <c r="Q497" s="30">
        <f t="shared" si="44"/>
        <v>588912</v>
      </c>
      <c r="R497" s="31">
        <f t="shared" si="45"/>
        <v>0</v>
      </c>
      <c r="S497" s="31">
        <f>+'[1]DEP-FINAL'!J494</f>
        <v>0</v>
      </c>
      <c r="T497" s="23" t="s">
        <v>45</v>
      </c>
      <c r="U497" s="31">
        <f>+'[1]DEP-FINAL'!I494</f>
        <v>0</v>
      </c>
      <c r="V497" s="30"/>
      <c r="W497" s="23" t="s">
        <v>45</v>
      </c>
      <c r="X497" s="31">
        <f>+'[1]DEP-FINAL'!K494+'[1]DEP-FINAL'!L494</f>
        <v>0</v>
      </c>
      <c r="Y497" s="23" t="s">
        <v>45</v>
      </c>
      <c r="Z497" s="31">
        <f t="shared" si="46"/>
        <v>0</v>
      </c>
      <c r="AA497" s="31"/>
      <c r="AB497" s="31">
        <v>0</v>
      </c>
      <c r="AC497" s="31">
        <v>0</v>
      </c>
      <c r="AD497" s="30"/>
      <c r="AE497" s="30">
        <f>+'[1]DEP-FINAL'!K494</f>
        <v>0</v>
      </c>
      <c r="AF497" s="30">
        <v>0</v>
      </c>
      <c r="AG497" s="30">
        <f t="shared" si="47"/>
        <v>0</v>
      </c>
      <c r="AH497" s="30">
        <v>0</v>
      </c>
      <c r="AI497" s="30" t="str">
        <f>+'[1]DEP-FINAL'!G494</f>
        <v>CANCELADA</v>
      </c>
      <c r="AJ497" s="32"/>
      <c r="AK497" s="33"/>
    </row>
    <row r="498" spans="1:37" s="34" customFormat="1" x14ac:dyDescent="0.25">
      <c r="A498" s="23">
        <v>1</v>
      </c>
      <c r="B498" s="24" t="s">
        <v>44</v>
      </c>
      <c r="C498" s="23" t="str">
        <f>+'[1]DEP-FINAL'!A495</f>
        <v>SSCO0007238320</v>
      </c>
      <c r="D498" s="23">
        <f>+'[1]DEP-FINAL'!B495</f>
        <v>7238320</v>
      </c>
      <c r="E498" s="25">
        <f>+'[1]DEP-FINAL'!C495</f>
        <v>44829</v>
      </c>
      <c r="F498" s="26">
        <f>+IF('[1]DEP-FINAL'!D495&gt;1,'[1]DEP-FINAL'!D495," ")</f>
        <v>44829</v>
      </c>
      <c r="G498" s="27">
        <f>'[1]DEP-FINAL'!F495</f>
        <v>5747281</v>
      </c>
      <c r="H498" s="28">
        <v>0</v>
      </c>
      <c r="I498" s="28">
        <f>+'[1]DEP-FINAL'!M495+'[1]DEP-FINAL'!N495</f>
        <v>0</v>
      </c>
      <c r="J498" s="28">
        <f>+'[1]DEP-FINAL'!R495</f>
        <v>5747281</v>
      </c>
      <c r="K498" s="29">
        <f>+'[1]DEP-FINAL'!P495+'[1]DEP-FINAL'!Q495</f>
        <v>0</v>
      </c>
      <c r="L498" s="28">
        <v>0</v>
      </c>
      <c r="M498" s="28">
        <v>0</v>
      </c>
      <c r="N498" s="28">
        <f t="shared" si="42"/>
        <v>5747281</v>
      </c>
      <c r="O498" s="28">
        <f t="shared" si="43"/>
        <v>0</v>
      </c>
      <c r="P498" s="24">
        <f>IF('[1]DEP-FINAL'!H495&gt;1,0,'[1]DEP-FINAL'!B495)</f>
        <v>7238320</v>
      </c>
      <c r="Q498" s="30">
        <f t="shared" si="44"/>
        <v>5747281</v>
      </c>
      <c r="R498" s="31">
        <f t="shared" si="45"/>
        <v>0</v>
      </c>
      <c r="S498" s="31">
        <f>+'[1]DEP-FINAL'!J495</f>
        <v>0</v>
      </c>
      <c r="T498" s="23" t="s">
        <v>45</v>
      </c>
      <c r="U498" s="31">
        <f>+'[1]DEP-FINAL'!I495</f>
        <v>0</v>
      </c>
      <c r="V498" s="30"/>
      <c r="W498" s="23" t="s">
        <v>45</v>
      </c>
      <c r="X498" s="31">
        <f>+'[1]DEP-FINAL'!K495+'[1]DEP-FINAL'!L495</f>
        <v>0</v>
      </c>
      <c r="Y498" s="23" t="s">
        <v>45</v>
      </c>
      <c r="Z498" s="31">
        <f t="shared" si="46"/>
        <v>0</v>
      </c>
      <c r="AA498" s="31"/>
      <c r="AB498" s="31">
        <v>0</v>
      </c>
      <c r="AC498" s="31">
        <v>0</v>
      </c>
      <c r="AD498" s="30"/>
      <c r="AE498" s="30">
        <f>+'[1]DEP-FINAL'!K495</f>
        <v>0</v>
      </c>
      <c r="AF498" s="30">
        <v>0</v>
      </c>
      <c r="AG498" s="30">
        <f t="shared" si="47"/>
        <v>0</v>
      </c>
      <c r="AH498" s="30">
        <v>0</v>
      </c>
      <c r="AI498" s="30" t="str">
        <f>+'[1]DEP-FINAL'!G495</f>
        <v>CANCELADA</v>
      </c>
      <c r="AJ498" s="32"/>
      <c r="AK498" s="33"/>
    </row>
    <row r="499" spans="1:37" s="34" customFormat="1" x14ac:dyDescent="0.25">
      <c r="A499" s="23">
        <v>1</v>
      </c>
      <c r="B499" s="24" t="s">
        <v>44</v>
      </c>
      <c r="C499" s="23" t="str">
        <f>+'[1]DEP-FINAL'!A496</f>
        <v>SSCO0007238296</v>
      </c>
      <c r="D499" s="23">
        <f>+'[1]DEP-FINAL'!B496</f>
        <v>7238296</v>
      </c>
      <c r="E499" s="25">
        <f>+'[1]DEP-FINAL'!C496</f>
        <v>44829</v>
      </c>
      <c r="F499" s="26">
        <f>+IF('[1]DEP-FINAL'!D496&gt;1,'[1]DEP-FINAL'!D496," ")</f>
        <v>44829</v>
      </c>
      <c r="G499" s="27">
        <f>'[1]DEP-FINAL'!F496</f>
        <v>3388224</v>
      </c>
      <c r="H499" s="28">
        <v>0</v>
      </c>
      <c r="I499" s="28">
        <f>+'[1]DEP-FINAL'!M496+'[1]DEP-FINAL'!N496</f>
        <v>0</v>
      </c>
      <c r="J499" s="28">
        <f>+'[1]DEP-FINAL'!R496</f>
        <v>3388224</v>
      </c>
      <c r="K499" s="29">
        <f>+'[1]DEP-FINAL'!P496+'[1]DEP-FINAL'!Q496</f>
        <v>0</v>
      </c>
      <c r="L499" s="28">
        <v>0</v>
      </c>
      <c r="M499" s="28">
        <v>0</v>
      </c>
      <c r="N499" s="28">
        <f t="shared" si="42"/>
        <v>3388224</v>
      </c>
      <c r="O499" s="28">
        <f t="shared" si="43"/>
        <v>0</v>
      </c>
      <c r="P499" s="24">
        <f>IF('[1]DEP-FINAL'!H496&gt;1,0,'[1]DEP-FINAL'!B496)</f>
        <v>7238296</v>
      </c>
      <c r="Q499" s="30">
        <f t="shared" si="44"/>
        <v>3388224</v>
      </c>
      <c r="R499" s="31">
        <f t="shared" si="45"/>
        <v>0</v>
      </c>
      <c r="S499" s="31">
        <f>+'[1]DEP-FINAL'!J496</f>
        <v>0</v>
      </c>
      <c r="T499" s="23" t="s">
        <v>45</v>
      </c>
      <c r="U499" s="31">
        <f>+'[1]DEP-FINAL'!I496</f>
        <v>0</v>
      </c>
      <c r="V499" s="30"/>
      <c r="W499" s="23" t="s">
        <v>45</v>
      </c>
      <c r="X499" s="31">
        <f>+'[1]DEP-FINAL'!K496+'[1]DEP-FINAL'!L496</f>
        <v>0</v>
      </c>
      <c r="Y499" s="23" t="s">
        <v>45</v>
      </c>
      <c r="Z499" s="31">
        <f t="shared" si="46"/>
        <v>0</v>
      </c>
      <c r="AA499" s="31"/>
      <c r="AB499" s="31">
        <v>0</v>
      </c>
      <c r="AC499" s="31">
        <v>0</v>
      </c>
      <c r="AD499" s="30"/>
      <c r="AE499" s="30">
        <f>+'[1]DEP-FINAL'!K496</f>
        <v>0</v>
      </c>
      <c r="AF499" s="30">
        <v>0</v>
      </c>
      <c r="AG499" s="30">
        <f t="shared" si="47"/>
        <v>0</v>
      </c>
      <c r="AH499" s="30">
        <v>0</v>
      </c>
      <c r="AI499" s="30" t="str">
        <f>+'[1]DEP-FINAL'!G496</f>
        <v>CANCELADA</v>
      </c>
      <c r="AJ499" s="32"/>
      <c r="AK499" s="33"/>
    </row>
    <row r="500" spans="1:37" s="34" customFormat="1" x14ac:dyDescent="0.25">
      <c r="A500" s="23">
        <v>1</v>
      </c>
      <c r="B500" s="24" t="s">
        <v>44</v>
      </c>
      <c r="C500" s="23" t="str">
        <f>+'[1]DEP-FINAL'!A497</f>
        <v>SSCO0007238299</v>
      </c>
      <c r="D500" s="23">
        <f>+'[1]DEP-FINAL'!B497</f>
        <v>7238299</v>
      </c>
      <c r="E500" s="25">
        <f>+'[1]DEP-FINAL'!C497</f>
        <v>44829</v>
      </c>
      <c r="F500" s="26">
        <f>+IF('[1]DEP-FINAL'!D497&gt;1,'[1]DEP-FINAL'!D497," ")</f>
        <v>44829</v>
      </c>
      <c r="G500" s="27">
        <f>'[1]DEP-FINAL'!F497</f>
        <v>3757728</v>
      </c>
      <c r="H500" s="28">
        <v>0</v>
      </c>
      <c r="I500" s="28">
        <f>+'[1]DEP-FINAL'!M497+'[1]DEP-FINAL'!N497</f>
        <v>0</v>
      </c>
      <c r="J500" s="28">
        <f>+'[1]DEP-FINAL'!R497</f>
        <v>3757728</v>
      </c>
      <c r="K500" s="29">
        <f>+'[1]DEP-FINAL'!P497+'[1]DEP-FINAL'!Q497</f>
        <v>0</v>
      </c>
      <c r="L500" s="28">
        <v>0</v>
      </c>
      <c r="M500" s="28">
        <v>0</v>
      </c>
      <c r="N500" s="28">
        <f t="shared" si="42"/>
        <v>3757728</v>
      </c>
      <c r="O500" s="28">
        <f t="shared" si="43"/>
        <v>0</v>
      </c>
      <c r="P500" s="24">
        <f>IF('[1]DEP-FINAL'!H497&gt;1,0,'[1]DEP-FINAL'!B497)</f>
        <v>7238299</v>
      </c>
      <c r="Q500" s="30">
        <f t="shared" si="44"/>
        <v>3757728</v>
      </c>
      <c r="R500" s="31">
        <f t="shared" si="45"/>
        <v>0</v>
      </c>
      <c r="S500" s="31">
        <f>+'[1]DEP-FINAL'!J497</f>
        <v>0</v>
      </c>
      <c r="T500" s="23" t="s">
        <v>45</v>
      </c>
      <c r="U500" s="31">
        <f>+'[1]DEP-FINAL'!I497</f>
        <v>0</v>
      </c>
      <c r="V500" s="30"/>
      <c r="W500" s="23" t="s">
        <v>45</v>
      </c>
      <c r="X500" s="31">
        <f>+'[1]DEP-FINAL'!K497+'[1]DEP-FINAL'!L497</f>
        <v>0</v>
      </c>
      <c r="Y500" s="23" t="s">
        <v>45</v>
      </c>
      <c r="Z500" s="31">
        <f t="shared" si="46"/>
        <v>0</v>
      </c>
      <c r="AA500" s="31"/>
      <c r="AB500" s="31">
        <v>0</v>
      </c>
      <c r="AC500" s="31">
        <v>0</v>
      </c>
      <c r="AD500" s="30"/>
      <c r="AE500" s="30">
        <f>+'[1]DEP-FINAL'!K497</f>
        <v>0</v>
      </c>
      <c r="AF500" s="30">
        <v>0</v>
      </c>
      <c r="AG500" s="30">
        <f t="shared" si="47"/>
        <v>0</v>
      </c>
      <c r="AH500" s="30">
        <v>0</v>
      </c>
      <c r="AI500" s="30" t="str">
        <f>+'[1]DEP-FINAL'!G497</f>
        <v>CANCELADA</v>
      </c>
      <c r="AJ500" s="32"/>
      <c r="AK500" s="33"/>
    </row>
    <row r="501" spans="1:37" s="34" customFormat="1" x14ac:dyDescent="0.25">
      <c r="A501" s="23">
        <v>1</v>
      </c>
      <c r="B501" s="24" t="s">
        <v>44</v>
      </c>
      <c r="C501" s="23" t="str">
        <f>+'[1]DEP-FINAL'!A498</f>
        <v>SSCO0007238902</v>
      </c>
      <c r="D501" s="23">
        <f>+'[1]DEP-FINAL'!B498</f>
        <v>7238902</v>
      </c>
      <c r="E501" s="25">
        <f>+'[1]DEP-FINAL'!C498</f>
        <v>44830</v>
      </c>
      <c r="F501" s="26">
        <f>+IF('[1]DEP-FINAL'!D498&gt;1,'[1]DEP-FINAL'!D498," ")</f>
        <v>44830</v>
      </c>
      <c r="G501" s="27">
        <f>'[1]DEP-FINAL'!F498</f>
        <v>164701</v>
      </c>
      <c r="H501" s="28">
        <v>0</v>
      </c>
      <c r="I501" s="28">
        <f>+'[1]DEP-FINAL'!M498+'[1]DEP-FINAL'!N498</f>
        <v>0</v>
      </c>
      <c r="J501" s="28">
        <f>+'[1]DEP-FINAL'!R498</f>
        <v>164701</v>
      </c>
      <c r="K501" s="29">
        <f>+'[1]DEP-FINAL'!P498+'[1]DEP-FINAL'!Q498</f>
        <v>0</v>
      </c>
      <c r="L501" s="28">
        <v>0</v>
      </c>
      <c r="M501" s="28">
        <v>0</v>
      </c>
      <c r="N501" s="28">
        <f t="shared" si="42"/>
        <v>164701</v>
      </c>
      <c r="O501" s="28">
        <f t="shared" si="43"/>
        <v>0</v>
      </c>
      <c r="P501" s="24">
        <f>IF('[1]DEP-FINAL'!H498&gt;1,0,'[1]DEP-FINAL'!B498)</f>
        <v>7238902</v>
      </c>
      <c r="Q501" s="30">
        <f t="shared" si="44"/>
        <v>164701</v>
      </c>
      <c r="R501" s="31">
        <f t="shared" si="45"/>
        <v>0</v>
      </c>
      <c r="S501" s="31">
        <f>+'[1]DEP-FINAL'!J498</f>
        <v>0</v>
      </c>
      <c r="T501" s="23" t="s">
        <v>45</v>
      </c>
      <c r="U501" s="31">
        <f>+'[1]DEP-FINAL'!I498</f>
        <v>0</v>
      </c>
      <c r="V501" s="30"/>
      <c r="W501" s="23" t="s">
        <v>45</v>
      </c>
      <c r="X501" s="31">
        <f>+'[1]DEP-FINAL'!K498+'[1]DEP-FINAL'!L498</f>
        <v>0</v>
      </c>
      <c r="Y501" s="23" t="s">
        <v>45</v>
      </c>
      <c r="Z501" s="31">
        <f t="shared" si="46"/>
        <v>0</v>
      </c>
      <c r="AA501" s="31"/>
      <c r="AB501" s="31">
        <v>0</v>
      </c>
      <c r="AC501" s="31">
        <v>0</v>
      </c>
      <c r="AD501" s="30"/>
      <c r="AE501" s="30">
        <f>+'[1]DEP-FINAL'!K498</f>
        <v>0</v>
      </c>
      <c r="AF501" s="30">
        <v>0</v>
      </c>
      <c r="AG501" s="30">
        <f t="shared" si="47"/>
        <v>0</v>
      </c>
      <c r="AH501" s="30">
        <v>0</v>
      </c>
      <c r="AI501" s="30" t="str">
        <f>+'[1]DEP-FINAL'!G498</f>
        <v>CANCELADA</v>
      </c>
      <c r="AJ501" s="32"/>
      <c r="AK501" s="33"/>
    </row>
    <row r="502" spans="1:37" s="34" customFormat="1" x14ac:dyDescent="0.25">
      <c r="A502" s="23">
        <v>1</v>
      </c>
      <c r="B502" s="24" t="s">
        <v>44</v>
      </c>
      <c r="C502" s="23" t="str">
        <f>+'[1]DEP-FINAL'!A499</f>
        <v>SSCO0007239331</v>
      </c>
      <c r="D502" s="23">
        <f>+'[1]DEP-FINAL'!B499</f>
        <v>7239331</v>
      </c>
      <c r="E502" s="25">
        <f>+'[1]DEP-FINAL'!C499</f>
        <v>44831</v>
      </c>
      <c r="F502" s="26">
        <f>+IF('[1]DEP-FINAL'!D499&gt;1,'[1]DEP-FINAL'!D499," ")</f>
        <v>44831</v>
      </c>
      <c r="G502" s="27">
        <f>'[1]DEP-FINAL'!F499</f>
        <v>392000</v>
      </c>
      <c r="H502" s="28">
        <v>0</v>
      </c>
      <c r="I502" s="28">
        <f>+'[1]DEP-FINAL'!M499+'[1]DEP-FINAL'!N499</f>
        <v>0</v>
      </c>
      <c r="J502" s="28">
        <f>+'[1]DEP-FINAL'!R499</f>
        <v>0</v>
      </c>
      <c r="K502" s="29">
        <f>+'[1]DEP-FINAL'!P499+'[1]DEP-FINAL'!Q499</f>
        <v>392000</v>
      </c>
      <c r="L502" s="28">
        <v>0</v>
      </c>
      <c r="M502" s="28">
        <v>0</v>
      </c>
      <c r="N502" s="28">
        <f t="shared" si="42"/>
        <v>392000</v>
      </c>
      <c r="O502" s="28">
        <f t="shared" si="43"/>
        <v>0</v>
      </c>
      <c r="P502" s="24">
        <f>IF('[1]DEP-FINAL'!H499&gt;1,0,'[1]DEP-FINAL'!B499)</f>
        <v>7239331</v>
      </c>
      <c r="Q502" s="30">
        <f t="shared" si="44"/>
        <v>392000</v>
      </c>
      <c r="R502" s="31">
        <f t="shared" si="45"/>
        <v>0</v>
      </c>
      <c r="S502" s="31">
        <f>+'[1]DEP-FINAL'!J499</f>
        <v>0</v>
      </c>
      <c r="T502" s="23" t="s">
        <v>45</v>
      </c>
      <c r="U502" s="31">
        <f>+'[1]DEP-FINAL'!I499</f>
        <v>0</v>
      </c>
      <c r="V502" s="30"/>
      <c r="W502" s="23" t="s">
        <v>45</v>
      </c>
      <c r="X502" s="31">
        <f>+'[1]DEP-FINAL'!K499+'[1]DEP-FINAL'!L499</f>
        <v>0</v>
      </c>
      <c r="Y502" s="23" t="s">
        <v>45</v>
      </c>
      <c r="Z502" s="31">
        <f t="shared" si="46"/>
        <v>0</v>
      </c>
      <c r="AA502" s="31"/>
      <c r="AB502" s="31">
        <v>0</v>
      </c>
      <c r="AC502" s="31">
        <v>0</v>
      </c>
      <c r="AD502" s="30"/>
      <c r="AE502" s="30">
        <f>+'[1]DEP-FINAL'!K499</f>
        <v>0</v>
      </c>
      <c r="AF502" s="30">
        <v>0</v>
      </c>
      <c r="AG502" s="30">
        <f t="shared" si="47"/>
        <v>0</v>
      </c>
      <c r="AH502" s="30">
        <v>0</v>
      </c>
      <c r="AI502" s="30" t="str">
        <f>+'[1]DEP-FINAL'!G499</f>
        <v>CANCELADA</v>
      </c>
      <c r="AJ502" s="32"/>
      <c r="AK502" s="33"/>
    </row>
    <row r="503" spans="1:37" s="34" customFormat="1" x14ac:dyDescent="0.25">
      <c r="A503" s="23">
        <v>1</v>
      </c>
      <c r="B503" s="24" t="s">
        <v>44</v>
      </c>
      <c r="C503" s="23" t="str">
        <f>+'[1]DEP-FINAL'!A500</f>
        <v>SSCO0007239385</v>
      </c>
      <c r="D503" s="23">
        <f>+'[1]DEP-FINAL'!B500</f>
        <v>7239385</v>
      </c>
      <c r="E503" s="25">
        <f>+'[1]DEP-FINAL'!C500</f>
        <v>44831</v>
      </c>
      <c r="F503" s="26">
        <f>+IF('[1]DEP-FINAL'!D500&gt;1,'[1]DEP-FINAL'!D500," ")</f>
        <v>44831</v>
      </c>
      <c r="G503" s="27">
        <f>'[1]DEP-FINAL'!F500</f>
        <v>65700</v>
      </c>
      <c r="H503" s="28">
        <v>0</v>
      </c>
      <c r="I503" s="28">
        <f>+'[1]DEP-FINAL'!M500+'[1]DEP-FINAL'!N500</f>
        <v>0</v>
      </c>
      <c r="J503" s="28">
        <f>+'[1]DEP-FINAL'!R500</f>
        <v>65700</v>
      </c>
      <c r="K503" s="29">
        <f>+'[1]DEP-FINAL'!P500+'[1]DEP-FINAL'!Q500</f>
        <v>0</v>
      </c>
      <c r="L503" s="28">
        <v>0</v>
      </c>
      <c r="M503" s="28">
        <v>0</v>
      </c>
      <c r="N503" s="28">
        <f t="shared" si="42"/>
        <v>65700</v>
      </c>
      <c r="O503" s="28">
        <f t="shared" si="43"/>
        <v>0</v>
      </c>
      <c r="P503" s="24">
        <f>IF('[1]DEP-FINAL'!H500&gt;1,0,'[1]DEP-FINAL'!B500)</f>
        <v>7239385</v>
      </c>
      <c r="Q503" s="30">
        <f t="shared" si="44"/>
        <v>65700</v>
      </c>
      <c r="R503" s="31">
        <f t="shared" si="45"/>
        <v>0</v>
      </c>
      <c r="S503" s="31">
        <f>+'[1]DEP-FINAL'!J500</f>
        <v>0</v>
      </c>
      <c r="T503" s="23" t="s">
        <v>45</v>
      </c>
      <c r="U503" s="31">
        <f>+'[1]DEP-FINAL'!I500</f>
        <v>0</v>
      </c>
      <c r="V503" s="30"/>
      <c r="W503" s="23" t="s">
        <v>45</v>
      </c>
      <c r="X503" s="31">
        <f>+'[1]DEP-FINAL'!K500+'[1]DEP-FINAL'!L500</f>
        <v>0</v>
      </c>
      <c r="Y503" s="23" t="s">
        <v>45</v>
      </c>
      <c r="Z503" s="31">
        <f t="shared" si="46"/>
        <v>0</v>
      </c>
      <c r="AA503" s="31"/>
      <c r="AB503" s="31">
        <v>0</v>
      </c>
      <c r="AC503" s="31">
        <v>0</v>
      </c>
      <c r="AD503" s="30"/>
      <c r="AE503" s="30">
        <f>+'[1]DEP-FINAL'!K500</f>
        <v>0</v>
      </c>
      <c r="AF503" s="30">
        <v>0</v>
      </c>
      <c r="AG503" s="30">
        <f t="shared" si="47"/>
        <v>0</v>
      </c>
      <c r="AH503" s="30">
        <v>0</v>
      </c>
      <c r="AI503" s="30" t="str">
        <f>+'[1]DEP-FINAL'!G500</f>
        <v>CANCELADA</v>
      </c>
      <c r="AJ503" s="32"/>
      <c r="AK503" s="33"/>
    </row>
    <row r="504" spans="1:37" s="34" customFormat="1" x14ac:dyDescent="0.25">
      <c r="A504" s="23">
        <v>1</v>
      </c>
      <c r="B504" s="24" t="s">
        <v>44</v>
      </c>
      <c r="C504" s="23" t="str">
        <f>+'[1]DEP-FINAL'!A501</f>
        <v>SSCO0007238950</v>
      </c>
      <c r="D504" s="23">
        <f>+'[1]DEP-FINAL'!B501</f>
        <v>7238950</v>
      </c>
      <c r="E504" s="25">
        <f>+'[1]DEP-FINAL'!C501</f>
        <v>44831</v>
      </c>
      <c r="F504" s="26">
        <f>+IF('[1]DEP-FINAL'!D501&gt;1,'[1]DEP-FINAL'!D501," ")</f>
        <v>44831</v>
      </c>
      <c r="G504" s="27">
        <f>'[1]DEP-FINAL'!F501</f>
        <v>254147</v>
      </c>
      <c r="H504" s="28">
        <v>0</v>
      </c>
      <c r="I504" s="28">
        <f>+'[1]DEP-FINAL'!M501+'[1]DEP-FINAL'!N501</f>
        <v>0</v>
      </c>
      <c r="J504" s="28">
        <f>+'[1]DEP-FINAL'!R501</f>
        <v>254147</v>
      </c>
      <c r="K504" s="29">
        <f>+'[1]DEP-FINAL'!P501+'[1]DEP-FINAL'!Q501</f>
        <v>0</v>
      </c>
      <c r="L504" s="28">
        <v>0</v>
      </c>
      <c r="M504" s="28">
        <v>0</v>
      </c>
      <c r="N504" s="28">
        <f t="shared" si="42"/>
        <v>254147</v>
      </c>
      <c r="O504" s="28">
        <f t="shared" si="43"/>
        <v>0</v>
      </c>
      <c r="P504" s="24">
        <f>IF('[1]DEP-FINAL'!H501&gt;1,0,'[1]DEP-FINAL'!B501)</f>
        <v>7238950</v>
      </c>
      <c r="Q504" s="30">
        <f t="shared" si="44"/>
        <v>254147</v>
      </c>
      <c r="R504" s="31">
        <f t="shared" si="45"/>
        <v>0</v>
      </c>
      <c r="S504" s="31">
        <f>+'[1]DEP-FINAL'!J501</f>
        <v>0</v>
      </c>
      <c r="T504" s="23" t="s">
        <v>45</v>
      </c>
      <c r="U504" s="31">
        <f>+'[1]DEP-FINAL'!I501</f>
        <v>0</v>
      </c>
      <c r="V504" s="30"/>
      <c r="W504" s="23" t="s">
        <v>45</v>
      </c>
      <c r="X504" s="31">
        <f>+'[1]DEP-FINAL'!K501+'[1]DEP-FINAL'!L501</f>
        <v>0</v>
      </c>
      <c r="Y504" s="23" t="s">
        <v>45</v>
      </c>
      <c r="Z504" s="31">
        <f t="shared" si="46"/>
        <v>0</v>
      </c>
      <c r="AA504" s="31"/>
      <c r="AB504" s="31">
        <v>0</v>
      </c>
      <c r="AC504" s="31">
        <v>0</v>
      </c>
      <c r="AD504" s="30"/>
      <c r="AE504" s="30">
        <f>+'[1]DEP-FINAL'!K501</f>
        <v>0</v>
      </c>
      <c r="AF504" s="30">
        <v>0</v>
      </c>
      <c r="AG504" s="30">
        <f t="shared" si="47"/>
        <v>0</v>
      </c>
      <c r="AH504" s="30">
        <v>0</v>
      </c>
      <c r="AI504" s="30" t="str">
        <f>+'[1]DEP-FINAL'!G501</f>
        <v>CANCELADA</v>
      </c>
      <c r="AJ504" s="32"/>
      <c r="AK504" s="33"/>
    </row>
    <row r="505" spans="1:37" s="34" customFormat="1" x14ac:dyDescent="0.25">
      <c r="A505" s="23">
        <v>1</v>
      </c>
      <c r="B505" s="24" t="s">
        <v>44</v>
      </c>
      <c r="C505" s="23" t="str">
        <f>+'[1]DEP-FINAL'!A502</f>
        <v>SSCO0007239298</v>
      </c>
      <c r="D505" s="23">
        <f>+'[1]DEP-FINAL'!B502</f>
        <v>7239298</v>
      </c>
      <c r="E505" s="25">
        <f>+'[1]DEP-FINAL'!C502</f>
        <v>44831</v>
      </c>
      <c r="F505" s="26">
        <f>+IF('[1]DEP-FINAL'!D502&gt;1,'[1]DEP-FINAL'!D502," ")</f>
        <v>44831</v>
      </c>
      <c r="G505" s="27">
        <f>'[1]DEP-FINAL'!F502</f>
        <v>389309</v>
      </c>
      <c r="H505" s="28">
        <v>0</v>
      </c>
      <c r="I505" s="28">
        <f>+'[1]DEP-FINAL'!M502+'[1]DEP-FINAL'!N502</f>
        <v>0</v>
      </c>
      <c r="J505" s="28">
        <f>+'[1]DEP-FINAL'!R502</f>
        <v>0</v>
      </c>
      <c r="K505" s="29">
        <f>+'[1]DEP-FINAL'!P502+'[1]DEP-FINAL'!Q502</f>
        <v>389309</v>
      </c>
      <c r="L505" s="28">
        <v>0</v>
      </c>
      <c r="M505" s="28">
        <v>0</v>
      </c>
      <c r="N505" s="28">
        <f t="shared" si="42"/>
        <v>389309</v>
      </c>
      <c r="O505" s="28">
        <f t="shared" si="43"/>
        <v>0</v>
      </c>
      <c r="P505" s="24">
        <f>IF('[1]DEP-FINAL'!H502&gt;1,0,'[1]DEP-FINAL'!B502)</f>
        <v>7239298</v>
      </c>
      <c r="Q505" s="30">
        <f t="shared" si="44"/>
        <v>389309</v>
      </c>
      <c r="R505" s="31">
        <f t="shared" si="45"/>
        <v>0</v>
      </c>
      <c r="S505" s="31">
        <f>+'[1]DEP-FINAL'!J502</f>
        <v>0</v>
      </c>
      <c r="T505" s="23" t="s">
        <v>45</v>
      </c>
      <c r="U505" s="31">
        <f>+'[1]DEP-FINAL'!I502</f>
        <v>0</v>
      </c>
      <c r="V505" s="30"/>
      <c r="W505" s="23" t="s">
        <v>45</v>
      </c>
      <c r="X505" s="31">
        <f>+'[1]DEP-FINAL'!K502+'[1]DEP-FINAL'!L502</f>
        <v>0</v>
      </c>
      <c r="Y505" s="23" t="s">
        <v>45</v>
      </c>
      <c r="Z505" s="31">
        <f t="shared" si="46"/>
        <v>0</v>
      </c>
      <c r="AA505" s="31"/>
      <c r="AB505" s="31">
        <v>0</v>
      </c>
      <c r="AC505" s="31">
        <v>0</v>
      </c>
      <c r="AD505" s="30"/>
      <c r="AE505" s="30">
        <f>+'[1]DEP-FINAL'!K502</f>
        <v>0</v>
      </c>
      <c r="AF505" s="30">
        <v>0</v>
      </c>
      <c r="AG505" s="30">
        <f t="shared" si="47"/>
        <v>0</v>
      </c>
      <c r="AH505" s="30">
        <v>0</v>
      </c>
      <c r="AI505" s="30" t="str">
        <f>+'[1]DEP-FINAL'!G502</f>
        <v>CANCELADA</v>
      </c>
      <c r="AJ505" s="32"/>
      <c r="AK505" s="33"/>
    </row>
    <row r="506" spans="1:37" s="34" customFormat="1" x14ac:dyDescent="0.25">
      <c r="A506" s="23">
        <v>1</v>
      </c>
      <c r="B506" s="24" t="s">
        <v>44</v>
      </c>
      <c r="C506" s="23" t="str">
        <f>+'[1]DEP-FINAL'!A503</f>
        <v>SSCO0007239227</v>
      </c>
      <c r="D506" s="23">
        <f>+'[1]DEP-FINAL'!B503</f>
        <v>7239227</v>
      </c>
      <c r="E506" s="25">
        <f>+'[1]DEP-FINAL'!C503</f>
        <v>44831</v>
      </c>
      <c r="F506" s="26">
        <f>+IF('[1]DEP-FINAL'!D503&gt;1,'[1]DEP-FINAL'!D503," ")</f>
        <v>44831</v>
      </c>
      <c r="G506" s="27">
        <f>'[1]DEP-FINAL'!F503</f>
        <v>4393902</v>
      </c>
      <c r="H506" s="28">
        <v>0</v>
      </c>
      <c r="I506" s="28">
        <f>+'[1]DEP-FINAL'!M503+'[1]DEP-FINAL'!N503</f>
        <v>0</v>
      </c>
      <c r="J506" s="28">
        <f>+'[1]DEP-FINAL'!R503</f>
        <v>4393902</v>
      </c>
      <c r="K506" s="29">
        <f>+'[1]DEP-FINAL'!P503+'[1]DEP-FINAL'!Q503</f>
        <v>0</v>
      </c>
      <c r="L506" s="28">
        <v>0</v>
      </c>
      <c r="M506" s="28">
        <v>0</v>
      </c>
      <c r="N506" s="28">
        <f t="shared" si="42"/>
        <v>4393902</v>
      </c>
      <c r="O506" s="28">
        <f t="shared" si="43"/>
        <v>0</v>
      </c>
      <c r="P506" s="24">
        <f>IF('[1]DEP-FINAL'!H503&gt;1,0,'[1]DEP-FINAL'!B503)</f>
        <v>7239227</v>
      </c>
      <c r="Q506" s="30">
        <f t="shared" si="44"/>
        <v>4393902</v>
      </c>
      <c r="R506" s="31">
        <f t="shared" si="45"/>
        <v>0</v>
      </c>
      <c r="S506" s="31">
        <f>+'[1]DEP-FINAL'!J503</f>
        <v>0</v>
      </c>
      <c r="T506" s="23" t="s">
        <v>45</v>
      </c>
      <c r="U506" s="31">
        <f>+'[1]DEP-FINAL'!I503</f>
        <v>0</v>
      </c>
      <c r="V506" s="30"/>
      <c r="W506" s="23" t="s">
        <v>45</v>
      </c>
      <c r="X506" s="31">
        <f>+'[1]DEP-FINAL'!K503+'[1]DEP-FINAL'!L503</f>
        <v>0</v>
      </c>
      <c r="Y506" s="23" t="s">
        <v>45</v>
      </c>
      <c r="Z506" s="31">
        <f t="shared" si="46"/>
        <v>0</v>
      </c>
      <c r="AA506" s="31"/>
      <c r="AB506" s="31">
        <v>0</v>
      </c>
      <c r="AC506" s="31">
        <v>0</v>
      </c>
      <c r="AD506" s="30"/>
      <c r="AE506" s="30">
        <f>+'[1]DEP-FINAL'!K503</f>
        <v>0</v>
      </c>
      <c r="AF506" s="30">
        <v>0</v>
      </c>
      <c r="AG506" s="30">
        <f t="shared" si="47"/>
        <v>0</v>
      </c>
      <c r="AH506" s="30">
        <v>0</v>
      </c>
      <c r="AI506" s="30" t="str">
        <f>+'[1]DEP-FINAL'!G503</f>
        <v>CANCELADA</v>
      </c>
      <c r="AJ506" s="32"/>
      <c r="AK506" s="33"/>
    </row>
    <row r="507" spans="1:37" s="34" customFormat="1" x14ac:dyDescent="0.25">
      <c r="A507" s="23">
        <v>1</v>
      </c>
      <c r="B507" s="24" t="s">
        <v>44</v>
      </c>
      <c r="C507" s="23" t="str">
        <f>+'[1]DEP-FINAL'!A504</f>
        <v>SSCO0007240063</v>
      </c>
      <c r="D507" s="23">
        <f>+'[1]DEP-FINAL'!B504</f>
        <v>7240063</v>
      </c>
      <c r="E507" s="25">
        <f>+'[1]DEP-FINAL'!C504</f>
        <v>44832</v>
      </c>
      <c r="F507" s="26">
        <f>+IF('[1]DEP-FINAL'!D504&gt;1,'[1]DEP-FINAL'!D504," ")</f>
        <v>44832</v>
      </c>
      <c r="G507" s="27">
        <f>'[1]DEP-FINAL'!F504</f>
        <v>65700</v>
      </c>
      <c r="H507" s="28">
        <v>0</v>
      </c>
      <c r="I507" s="28">
        <f>+'[1]DEP-FINAL'!M504+'[1]DEP-FINAL'!N504</f>
        <v>0</v>
      </c>
      <c r="J507" s="28">
        <f>+'[1]DEP-FINAL'!R504</f>
        <v>0</v>
      </c>
      <c r="K507" s="29">
        <f>+'[1]DEP-FINAL'!P504+'[1]DEP-FINAL'!Q504</f>
        <v>65700</v>
      </c>
      <c r="L507" s="28">
        <v>0</v>
      </c>
      <c r="M507" s="28">
        <v>0</v>
      </c>
      <c r="N507" s="28">
        <f t="shared" si="42"/>
        <v>65700</v>
      </c>
      <c r="O507" s="28">
        <f t="shared" si="43"/>
        <v>0</v>
      </c>
      <c r="P507" s="24">
        <f>IF('[1]DEP-FINAL'!H504&gt;1,0,'[1]DEP-FINAL'!B504)</f>
        <v>7240063</v>
      </c>
      <c r="Q507" s="30">
        <f t="shared" si="44"/>
        <v>65700</v>
      </c>
      <c r="R507" s="31">
        <f t="shared" si="45"/>
        <v>0</v>
      </c>
      <c r="S507" s="31">
        <f>+'[1]DEP-FINAL'!J504</f>
        <v>0</v>
      </c>
      <c r="T507" s="23" t="s">
        <v>45</v>
      </c>
      <c r="U507" s="31">
        <f>+'[1]DEP-FINAL'!I504</f>
        <v>0</v>
      </c>
      <c r="V507" s="30"/>
      <c r="W507" s="23" t="s">
        <v>45</v>
      </c>
      <c r="X507" s="31">
        <f>+'[1]DEP-FINAL'!K504+'[1]DEP-FINAL'!L504</f>
        <v>0</v>
      </c>
      <c r="Y507" s="23" t="s">
        <v>45</v>
      </c>
      <c r="Z507" s="31">
        <f t="shared" si="46"/>
        <v>0</v>
      </c>
      <c r="AA507" s="31"/>
      <c r="AB507" s="31">
        <v>0</v>
      </c>
      <c r="AC507" s="31">
        <v>0</v>
      </c>
      <c r="AD507" s="30"/>
      <c r="AE507" s="30">
        <f>+'[1]DEP-FINAL'!K504</f>
        <v>0</v>
      </c>
      <c r="AF507" s="30">
        <v>0</v>
      </c>
      <c r="AG507" s="30">
        <f t="shared" si="47"/>
        <v>0</v>
      </c>
      <c r="AH507" s="30">
        <v>0</v>
      </c>
      <c r="AI507" s="30" t="str">
        <f>+'[1]DEP-FINAL'!G504</f>
        <v>CANCELADA</v>
      </c>
      <c r="AJ507" s="32"/>
      <c r="AK507" s="33"/>
    </row>
    <row r="508" spans="1:37" s="34" customFormat="1" x14ac:dyDescent="0.25">
      <c r="A508" s="23">
        <v>1</v>
      </c>
      <c r="B508" s="24" t="s">
        <v>44</v>
      </c>
      <c r="C508" s="23" t="str">
        <f>+'[1]DEP-FINAL'!A505</f>
        <v>SSCO0007239544</v>
      </c>
      <c r="D508" s="23">
        <f>+'[1]DEP-FINAL'!B505</f>
        <v>7239544</v>
      </c>
      <c r="E508" s="25">
        <f>+'[1]DEP-FINAL'!C505</f>
        <v>44832</v>
      </c>
      <c r="F508" s="26">
        <f>+IF('[1]DEP-FINAL'!D505&gt;1,'[1]DEP-FINAL'!D505," ")</f>
        <v>44832</v>
      </c>
      <c r="G508" s="27">
        <f>'[1]DEP-FINAL'!F505</f>
        <v>129400</v>
      </c>
      <c r="H508" s="28">
        <v>0</v>
      </c>
      <c r="I508" s="28">
        <f>+'[1]DEP-FINAL'!M505+'[1]DEP-FINAL'!N505</f>
        <v>0</v>
      </c>
      <c r="J508" s="28">
        <f>+'[1]DEP-FINAL'!R505</f>
        <v>129400</v>
      </c>
      <c r="K508" s="29">
        <f>+'[1]DEP-FINAL'!P505+'[1]DEP-FINAL'!Q505</f>
        <v>0</v>
      </c>
      <c r="L508" s="28">
        <v>0</v>
      </c>
      <c r="M508" s="28">
        <v>0</v>
      </c>
      <c r="N508" s="28">
        <f t="shared" si="42"/>
        <v>129400</v>
      </c>
      <c r="O508" s="28">
        <f t="shared" si="43"/>
        <v>0</v>
      </c>
      <c r="P508" s="24">
        <f>IF('[1]DEP-FINAL'!H505&gt;1,0,'[1]DEP-FINAL'!B505)</f>
        <v>7239544</v>
      </c>
      <c r="Q508" s="30">
        <f t="shared" si="44"/>
        <v>129400</v>
      </c>
      <c r="R508" s="31">
        <f t="shared" si="45"/>
        <v>0</v>
      </c>
      <c r="S508" s="31">
        <f>+'[1]DEP-FINAL'!J505</f>
        <v>0</v>
      </c>
      <c r="T508" s="23" t="s">
        <v>45</v>
      </c>
      <c r="U508" s="31">
        <f>+'[1]DEP-FINAL'!I505</f>
        <v>0</v>
      </c>
      <c r="V508" s="30"/>
      <c r="W508" s="23" t="s">
        <v>45</v>
      </c>
      <c r="X508" s="31">
        <f>+'[1]DEP-FINAL'!K505+'[1]DEP-FINAL'!L505</f>
        <v>0</v>
      </c>
      <c r="Y508" s="23" t="s">
        <v>45</v>
      </c>
      <c r="Z508" s="31">
        <f t="shared" si="46"/>
        <v>0</v>
      </c>
      <c r="AA508" s="31"/>
      <c r="AB508" s="31">
        <v>0</v>
      </c>
      <c r="AC508" s="31">
        <v>0</v>
      </c>
      <c r="AD508" s="30"/>
      <c r="AE508" s="30">
        <f>+'[1]DEP-FINAL'!K505</f>
        <v>0</v>
      </c>
      <c r="AF508" s="30">
        <v>0</v>
      </c>
      <c r="AG508" s="30">
        <f t="shared" si="47"/>
        <v>0</v>
      </c>
      <c r="AH508" s="30">
        <v>0</v>
      </c>
      <c r="AI508" s="30" t="str">
        <f>+'[1]DEP-FINAL'!G505</f>
        <v>CANCELADA</v>
      </c>
      <c r="AJ508" s="32"/>
      <c r="AK508" s="33"/>
    </row>
    <row r="509" spans="1:37" s="34" customFormat="1" x14ac:dyDescent="0.25">
      <c r="A509" s="23">
        <v>1</v>
      </c>
      <c r="B509" s="24" t="s">
        <v>44</v>
      </c>
      <c r="C509" s="23" t="str">
        <f>+'[1]DEP-FINAL'!A506</f>
        <v>SSCO0007239802</v>
      </c>
      <c r="D509" s="23">
        <f>+'[1]DEP-FINAL'!B506</f>
        <v>7239802</v>
      </c>
      <c r="E509" s="25">
        <f>+'[1]DEP-FINAL'!C506</f>
        <v>44832</v>
      </c>
      <c r="F509" s="26">
        <f>+IF('[1]DEP-FINAL'!D506&gt;1,'[1]DEP-FINAL'!D506," ")</f>
        <v>44832</v>
      </c>
      <c r="G509" s="27">
        <f>'[1]DEP-FINAL'!F506</f>
        <v>3685233</v>
      </c>
      <c r="H509" s="28">
        <v>0</v>
      </c>
      <c r="I509" s="28">
        <f>+'[1]DEP-FINAL'!M506+'[1]DEP-FINAL'!N506</f>
        <v>0</v>
      </c>
      <c r="J509" s="28">
        <f>+'[1]DEP-FINAL'!R506</f>
        <v>3685233</v>
      </c>
      <c r="K509" s="29">
        <f>+'[1]DEP-FINAL'!P506+'[1]DEP-FINAL'!Q506</f>
        <v>0</v>
      </c>
      <c r="L509" s="28">
        <v>0</v>
      </c>
      <c r="M509" s="28">
        <v>0</v>
      </c>
      <c r="N509" s="28">
        <f t="shared" si="42"/>
        <v>3685233</v>
      </c>
      <c r="O509" s="28">
        <f t="shared" si="43"/>
        <v>0</v>
      </c>
      <c r="P509" s="24">
        <f>IF('[1]DEP-FINAL'!H506&gt;1,0,'[1]DEP-FINAL'!B506)</f>
        <v>7239802</v>
      </c>
      <c r="Q509" s="30">
        <f t="shared" si="44"/>
        <v>3685233</v>
      </c>
      <c r="R509" s="31">
        <f t="shared" si="45"/>
        <v>0</v>
      </c>
      <c r="S509" s="31">
        <f>+'[1]DEP-FINAL'!J506</f>
        <v>0</v>
      </c>
      <c r="T509" s="23" t="s">
        <v>45</v>
      </c>
      <c r="U509" s="31">
        <f>+'[1]DEP-FINAL'!I506</f>
        <v>0</v>
      </c>
      <c r="V509" s="30"/>
      <c r="W509" s="23" t="s">
        <v>45</v>
      </c>
      <c r="X509" s="31">
        <f>+'[1]DEP-FINAL'!K506+'[1]DEP-FINAL'!L506</f>
        <v>0</v>
      </c>
      <c r="Y509" s="23" t="s">
        <v>45</v>
      </c>
      <c r="Z509" s="31">
        <f t="shared" si="46"/>
        <v>0</v>
      </c>
      <c r="AA509" s="31"/>
      <c r="AB509" s="31">
        <v>0</v>
      </c>
      <c r="AC509" s="31">
        <v>0</v>
      </c>
      <c r="AD509" s="30"/>
      <c r="AE509" s="30">
        <f>+'[1]DEP-FINAL'!K506</f>
        <v>0</v>
      </c>
      <c r="AF509" s="30">
        <v>0</v>
      </c>
      <c r="AG509" s="30">
        <f t="shared" si="47"/>
        <v>0</v>
      </c>
      <c r="AH509" s="30">
        <v>0</v>
      </c>
      <c r="AI509" s="30" t="str">
        <f>+'[1]DEP-FINAL'!G506</f>
        <v>CANCELADA</v>
      </c>
      <c r="AJ509" s="32"/>
      <c r="AK509" s="33"/>
    </row>
    <row r="510" spans="1:37" s="34" customFormat="1" x14ac:dyDescent="0.25">
      <c r="A510" s="23">
        <v>1</v>
      </c>
      <c r="B510" s="24" t="s">
        <v>44</v>
      </c>
      <c r="C510" s="23" t="str">
        <f>+'[1]DEP-FINAL'!A507</f>
        <v>SSCO0007240450</v>
      </c>
      <c r="D510" s="23">
        <f>+'[1]DEP-FINAL'!B507</f>
        <v>7240450</v>
      </c>
      <c r="E510" s="25">
        <f>+'[1]DEP-FINAL'!C507</f>
        <v>44833</v>
      </c>
      <c r="F510" s="26">
        <f>+IF('[1]DEP-FINAL'!D507&gt;1,'[1]DEP-FINAL'!D507," ")</f>
        <v>44833</v>
      </c>
      <c r="G510" s="27">
        <f>'[1]DEP-FINAL'!F507</f>
        <v>65700</v>
      </c>
      <c r="H510" s="28">
        <v>0</v>
      </c>
      <c r="I510" s="28">
        <f>+'[1]DEP-FINAL'!M507+'[1]DEP-FINAL'!N507</f>
        <v>0</v>
      </c>
      <c r="J510" s="28">
        <f>+'[1]DEP-FINAL'!R507</f>
        <v>0</v>
      </c>
      <c r="K510" s="29">
        <f>+'[1]DEP-FINAL'!P507+'[1]DEP-FINAL'!Q507</f>
        <v>65700</v>
      </c>
      <c r="L510" s="28">
        <v>0</v>
      </c>
      <c r="M510" s="28">
        <v>0</v>
      </c>
      <c r="N510" s="28">
        <f t="shared" si="42"/>
        <v>65700</v>
      </c>
      <c r="O510" s="28">
        <f t="shared" si="43"/>
        <v>0</v>
      </c>
      <c r="P510" s="24">
        <f>IF('[1]DEP-FINAL'!H507&gt;1,0,'[1]DEP-FINAL'!B507)</f>
        <v>7240450</v>
      </c>
      <c r="Q510" s="30">
        <f t="shared" si="44"/>
        <v>65700</v>
      </c>
      <c r="R510" s="31">
        <f t="shared" si="45"/>
        <v>0</v>
      </c>
      <c r="S510" s="31">
        <f>+'[1]DEP-FINAL'!J507</f>
        <v>0</v>
      </c>
      <c r="T510" s="23" t="s">
        <v>45</v>
      </c>
      <c r="U510" s="31">
        <f>+'[1]DEP-FINAL'!I507</f>
        <v>0</v>
      </c>
      <c r="V510" s="30"/>
      <c r="W510" s="23" t="s">
        <v>45</v>
      </c>
      <c r="X510" s="31">
        <f>+'[1]DEP-FINAL'!K507+'[1]DEP-FINAL'!L507</f>
        <v>0</v>
      </c>
      <c r="Y510" s="23" t="s">
        <v>45</v>
      </c>
      <c r="Z510" s="31">
        <f t="shared" si="46"/>
        <v>0</v>
      </c>
      <c r="AA510" s="31"/>
      <c r="AB510" s="31">
        <v>0</v>
      </c>
      <c r="AC510" s="31">
        <v>0</v>
      </c>
      <c r="AD510" s="30"/>
      <c r="AE510" s="30">
        <f>+'[1]DEP-FINAL'!K507</f>
        <v>0</v>
      </c>
      <c r="AF510" s="30">
        <v>0</v>
      </c>
      <c r="AG510" s="30">
        <f t="shared" si="47"/>
        <v>0</v>
      </c>
      <c r="AH510" s="30">
        <v>0</v>
      </c>
      <c r="AI510" s="30" t="str">
        <f>+'[1]DEP-FINAL'!G507</f>
        <v>CANCELADA</v>
      </c>
      <c r="AJ510" s="32"/>
      <c r="AK510" s="33"/>
    </row>
    <row r="511" spans="1:37" s="34" customFormat="1" x14ac:dyDescent="0.25">
      <c r="A511" s="23">
        <v>1</v>
      </c>
      <c r="B511" s="24" t="s">
        <v>44</v>
      </c>
      <c r="C511" s="23" t="str">
        <f>+'[1]DEP-FINAL'!A508</f>
        <v>SSCO0007240295</v>
      </c>
      <c r="D511" s="23">
        <f>+'[1]DEP-FINAL'!B508</f>
        <v>7240295</v>
      </c>
      <c r="E511" s="25">
        <f>+'[1]DEP-FINAL'!C508</f>
        <v>44833</v>
      </c>
      <c r="F511" s="26">
        <f>+IF('[1]DEP-FINAL'!D508&gt;1,'[1]DEP-FINAL'!D508," ")</f>
        <v>44833</v>
      </c>
      <c r="G511" s="27">
        <f>'[1]DEP-FINAL'!F508</f>
        <v>65700</v>
      </c>
      <c r="H511" s="28">
        <v>0</v>
      </c>
      <c r="I511" s="28">
        <f>+'[1]DEP-FINAL'!M508+'[1]DEP-FINAL'!N508</f>
        <v>0</v>
      </c>
      <c r="J511" s="28">
        <f>+'[1]DEP-FINAL'!R508</f>
        <v>65700</v>
      </c>
      <c r="K511" s="29">
        <f>+'[1]DEP-FINAL'!P508+'[1]DEP-FINAL'!Q508</f>
        <v>0</v>
      </c>
      <c r="L511" s="28">
        <v>0</v>
      </c>
      <c r="M511" s="28">
        <v>0</v>
      </c>
      <c r="N511" s="28">
        <f t="shared" si="42"/>
        <v>65700</v>
      </c>
      <c r="O511" s="28">
        <f t="shared" si="43"/>
        <v>0</v>
      </c>
      <c r="P511" s="24">
        <f>IF('[1]DEP-FINAL'!H508&gt;1,0,'[1]DEP-FINAL'!B508)</f>
        <v>7240295</v>
      </c>
      <c r="Q511" s="30">
        <f t="shared" si="44"/>
        <v>65700</v>
      </c>
      <c r="R511" s="31">
        <f t="shared" si="45"/>
        <v>0</v>
      </c>
      <c r="S511" s="31">
        <f>+'[1]DEP-FINAL'!J508</f>
        <v>0</v>
      </c>
      <c r="T511" s="23" t="s">
        <v>45</v>
      </c>
      <c r="U511" s="31">
        <f>+'[1]DEP-FINAL'!I508</f>
        <v>0</v>
      </c>
      <c r="V511" s="30"/>
      <c r="W511" s="23" t="s">
        <v>45</v>
      </c>
      <c r="X511" s="31">
        <f>+'[1]DEP-FINAL'!K508+'[1]DEP-FINAL'!L508</f>
        <v>0</v>
      </c>
      <c r="Y511" s="23" t="s">
        <v>45</v>
      </c>
      <c r="Z511" s="31">
        <f t="shared" si="46"/>
        <v>0</v>
      </c>
      <c r="AA511" s="31"/>
      <c r="AB511" s="31">
        <v>0</v>
      </c>
      <c r="AC511" s="31">
        <v>0</v>
      </c>
      <c r="AD511" s="30"/>
      <c r="AE511" s="30">
        <f>+'[1]DEP-FINAL'!K508</f>
        <v>0</v>
      </c>
      <c r="AF511" s="30">
        <v>0</v>
      </c>
      <c r="AG511" s="30">
        <f t="shared" si="47"/>
        <v>0</v>
      </c>
      <c r="AH511" s="30">
        <v>0</v>
      </c>
      <c r="AI511" s="30" t="str">
        <f>+'[1]DEP-FINAL'!G508</f>
        <v>CANCELADA</v>
      </c>
      <c r="AJ511" s="32"/>
      <c r="AK511" s="33"/>
    </row>
    <row r="512" spans="1:37" s="34" customFormat="1" x14ac:dyDescent="0.25">
      <c r="A512" s="23">
        <v>1</v>
      </c>
      <c r="B512" s="24" t="s">
        <v>44</v>
      </c>
      <c r="C512" s="23" t="str">
        <f>+'[1]DEP-FINAL'!A509</f>
        <v>SSCO0007240327</v>
      </c>
      <c r="D512" s="23">
        <f>+'[1]DEP-FINAL'!B509</f>
        <v>7240327</v>
      </c>
      <c r="E512" s="25">
        <f>+'[1]DEP-FINAL'!C509</f>
        <v>44833</v>
      </c>
      <c r="F512" s="26">
        <f>+IF('[1]DEP-FINAL'!D509&gt;1,'[1]DEP-FINAL'!D509," ")</f>
        <v>44833</v>
      </c>
      <c r="G512" s="27">
        <f>'[1]DEP-FINAL'!F509</f>
        <v>2424425</v>
      </c>
      <c r="H512" s="28">
        <v>0</v>
      </c>
      <c r="I512" s="28">
        <f>+'[1]DEP-FINAL'!M509+'[1]DEP-FINAL'!N509</f>
        <v>0</v>
      </c>
      <c r="J512" s="28">
        <f>+'[1]DEP-FINAL'!R509</f>
        <v>2424425</v>
      </c>
      <c r="K512" s="29">
        <f>+'[1]DEP-FINAL'!P509+'[1]DEP-FINAL'!Q509</f>
        <v>0</v>
      </c>
      <c r="L512" s="28">
        <v>0</v>
      </c>
      <c r="M512" s="28">
        <v>0</v>
      </c>
      <c r="N512" s="28">
        <f t="shared" si="42"/>
        <v>2424425</v>
      </c>
      <c r="O512" s="28">
        <f t="shared" si="43"/>
        <v>0</v>
      </c>
      <c r="P512" s="24">
        <f>IF('[1]DEP-FINAL'!H509&gt;1,0,'[1]DEP-FINAL'!B509)</f>
        <v>7240327</v>
      </c>
      <c r="Q512" s="30">
        <f t="shared" si="44"/>
        <v>2424425</v>
      </c>
      <c r="R512" s="31">
        <f t="shared" si="45"/>
        <v>0</v>
      </c>
      <c r="S512" s="31">
        <f>+'[1]DEP-FINAL'!J509</f>
        <v>0</v>
      </c>
      <c r="T512" s="23" t="s">
        <v>45</v>
      </c>
      <c r="U512" s="31">
        <f>+'[1]DEP-FINAL'!I509</f>
        <v>0</v>
      </c>
      <c r="V512" s="30"/>
      <c r="W512" s="23" t="s">
        <v>45</v>
      </c>
      <c r="X512" s="31">
        <f>+'[1]DEP-FINAL'!K509+'[1]DEP-FINAL'!L509</f>
        <v>0</v>
      </c>
      <c r="Y512" s="23" t="s">
        <v>45</v>
      </c>
      <c r="Z512" s="31">
        <f t="shared" si="46"/>
        <v>0</v>
      </c>
      <c r="AA512" s="31"/>
      <c r="AB512" s="31">
        <v>0</v>
      </c>
      <c r="AC512" s="31">
        <v>0</v>
      </c>
      <c r="AD512" s="30"/>
      <c r="AE512" s="30">
        <f>+'[1]DEP-FINAL'!K509</f>
        <v>0</v>
      </c>
      <c r="AF512" s="30">
        <v>0</v>
      </c>
      <c r="AG512" s="30">
        <f t="shared" si="47"/>
        <v>0</v>
      </c>
      <c r="AH512" s="30">
        <v>0</v>
      </c>
      <c r="AI512" s="30" t="str">
        <f>+'[1]DEP-FINAL'!G509</f>
        <v>CANCELADA</v>
      </c>
      <c r="AJ512" s="32"/>
      <c r="AK512" s="33"/>
    </row>
    <row r="513" spans="1:37" s="34" customFormat="1" x14ac:dyDescent="0.25">
      <c r="A513" s="23">
        <v>1</v>
      </c>
      <c r="B513" s="24" t="s">
        <v>44</v>
      </c>
      <c r="C513" s="23" t="str">
        <f>+'[1]DEP-FINAL'!A510</f>
        <v>SSCO0007240647</v>
      </c>
      <c r="D513" s="23">
        <f>+'[1]DEP-FINAL'!B510</f>
        <v>7240647</v>
      </c>
      <c r="E513" s="25">
        <f>+'[1]DEP-FINAL'!C510</f>
        <v>44833</v>
      </c>
      <c r="F513" s="26">
        <f>+IF('[1]DEP-FINAL'!D510&gt;1,'[1]DEP-FINAL'!D510," ")</f>
        <v>44833</v>
      </c>
      <c r="G513" s="27">
        <f>'[1]DEP-FINAL'!F510</f>
        <v>5667279</v>
      </c>
      <c r="H513" s="28">
        <v>0</v>
      </c>
      <c r="I513" s="28">
        <f>+'[1]DEP-FINAL'!M510+'[1]DEP-FINAL'!N510</f>
        <v>0</v>
      </c>
      <c r="J513" s="28">
        <f>+'[1]DEP-FINAL'!R510</f>
        <v>5667279</v>
      </c>
      <c r="K513" s="29">
        <f>+'[1]DEP-FINAL'!P510+'[1]DEP-FINAL'!Q510</f>
        <v>0</v>
      </c>
      <c r="L513" s="28">
        <v>0</v>
      </c>
      <c r="M513" s="28">
        <v>0</v>
      </c>
      <c r="N513" s="28">
        <f t="shared" si="42"/>
        <v>5667279</v>
      </c>
      <c r="O513" s="28">
        <f t="shared" si="43"/>
        <v>0</v>
      </c>
      <c r="P513" s="24">
        <f>IF('[1]DEP-FINAL'!H510&gt;1,0,'[1]DEP-FINAL'!B510)</f>
        <v>7240647</v>
      </c>
      <c r="Q513" s="30">
        <f t="shared" si="44"/>
        <v>5667279</v>
      </c>
      <c r="R513" s="31">
        <f t="shared" si="45"/>
        <v>0</v>
      </c>
      <c r="S513" s="31">
        <f>+'[1]DEP-FINAL'!J510</f>
        <v>0</v>
      </c>
      <c r="T513" s="23" t="s">
        <v>45</v>
      </c>
      <c r="U513" s="31">
        <f>+'[1]DEP-FINAL'!I510</f>
        <v>0</v>
      </c>
      <c r="V513" s="30"/>
      <c r="W513" s="23" t="s">
        <v>45</v>
      </c>
      <c r="X513" s="31">
        <f>+'[1]DEP-FINAL'!K510+'[1]DEP-FINAL'!L510</f>
        <v>0</v>
      </c>
      <c r="Y513" s="23" t="s">
        <v>45</v>
      </c>
      <c r="Z513" s="31">
        <f t="shared" si="46"/>
        <v>0</v>
      </c>
      <c r="AA513" s="31"/>
      <c r="AB513" s="31">
        <v>0</v>
      </c>
      <c r="AC513" s="31">
        <v>0</v>
      </c>
      <c r="AD513" s="30"/>
      <c r="AE513" s="30">
        <f>+'[1]DEP-FINAL'!K510</f>
        <v>0</v>
      </c>
      <c r="AF513" s="30">
        <v>0</v>
      </c>
      <c r="AG513" s="30">
        <f t="shared" si="47"/>
        <v>0</v>
      </c>
      <c r="AH513" s="30">
        <v>0</v>
      </c>
      <c r="AI513" s="30" t="str">
        <f>+'[1]DEP-FINAL'!G510</f>
        <v>CANCELADA</v>
      </c>
      <c r="AJ513" s="32"/>
      <c r="AK513" s="33"/>
    </row>
    <row r="514" spans="1:37" s="34" customFormat="1" x14ac:dyDescent="0.25">
      <c r="A514" s="23">
        <v>1</v>
      </c>
      <c r="B514" s="24" t="s">
        <v>44</v>
      </c>
      <c r="C514" s="23" t="str">
        <f>+'[1]DEP-FINAL'!A511</f>
        <v>SSCO0007241474</v>
      </c>
      <c r="D514" s="23">
        <f>+'[1]DEP-FINAL'!B511</f>
        <v>7241474</v>
      </c>
      <c r="E514" s="25">
        <f>+'[1]DEP-FINAL'!C511</f>
        <v>44834</v>
      </c>
      <c r="F514" s="26">
        <f>+IF('[1]DEP-FINAL'!D511&gt;1,'[1]DEP-FINAL'!D511," ")</f>
        <v>44834</v>
      </c>
      <c r="G514" s="27">
        <f>'[1]DEP-FINAL'!F511</f>
        <v>623700</v>
      </c>
      <c r="H514" s="28">
        <v>0</v>
      </c>
      <c r="I514" s="28">
        <f>+'[1]DEP-FINAL'!M511+'[1]DEP-FINAL'!N511</f>
        <v>0</v>
      </c>
      <c r="J514" s="28">
        <f>+'[1]DEP-FINAL'!R511</f>
        <v>0</v>
      </c>
      <c r="K514" s="29">
        <f>+'[1]DEP-FINAL'!P511+'[1]DEP-FINAL'!Q511</f>
        <v>623700</v>
      </c>
      <c r="L514" s="28">
        <v>0</v>
      </c>
      <c r="M514" s="28">
        <v>0</v>
      </c>
      <c r="N514" s="28">
        <f t="shared" si="42"/>
        <v>623700</v>
      </c>
      <c r="O514" s="28">
        <f t="shared" si="43"/>
        <v>0</v>
      </c>
      <c r="P514" s="24">
        <f>IF('[1]DEP-FINAL'!H511&gt;1,0,'[1]DEP-FINAL'!B511)</f>
        <v>7241474</v>
      </c>
      <c r="Q514" s="30">
        <f t="shared" si="44"/>
        <v>623700</v>
      </c>
      <c r="R514" s="31">
        <f t="shared" si="45"/>
        <v>0</v>
      </c>
      <c r="S514" s="31">
        <f>+'[1]DEP-FINAL'!J511</f>
        <v>0</v>
      </c>
      <c r="T514" s="23" t="s">
        <v>45</v>
      </c>
      <c r="U514" s="31">
        <f>+'[1]DEP-FINAL'!I511</f>
        <v>0</v>
      </c>
      <c r="V514" s="30"/>
      <c r="W514" s="23" t="s">
        <v>45</v>
      </c>
      <c r="X514" s="31">
        <f>+'[1]DEP-FINAL'!K511+'[1]DEP-FINAL'!L511</f>
        <v>0</v>
      </c>
      <c r="Y514" s="23" t="s">
        <v>45</v>
      </c>
      <c r="Z514" s="31">
        <f t="shared" si="46"/>
        <v>0</v>
      </c>
      <c r="AA514" s="31"/>
      <c r="AB514" s="31">
        <v>0</v>
      </c>
      <c r="AC514" s="31">
        <v>0</v>
      </c>
      <c r="AD514" s="30"/>
      <c r="AE514" s="30">
        <f>+'[1]DEP-FINAL'!K511</f>
        <v>0</v>
      </c>
      <c r="AF514" s="30">
        <v>0</v>
      </c>
      <c r="AG514" s="30">
        <f t="shared" si="47"/>
        <v>0</v>
      </c>
      <c r="AH514" s="30">
        <v>0</v>
      </c>
      <c r="AI514" s="30" t="str">
        <f>+'[1]DEP-FINAL'!G511</f>
        <v>CANCELADA</v>
      </c>
      <c r="AJ514" s="32"/>
      <c r="AK514" s="33"/>
    </row>
    <row r="515" spans="1:37" s="34" customFormat="1" x14ac:dyDescent="0.25">
      <c r="A515" s="23">
        <v>1</v>
      </c>
      <c r="B515" s="24" t="s">
        <v>44</v>
      </c>
      <c r="C515" s="23" t="str">
        <f>+'[1]DEP-FINAL'!A512</f>
        <v>SSCO0007241143</v>
      </c>
      <c r="D515" s="23">
        <f>+'[1]DEP-FINAL'!B512</f>
        <v>7241143</v>
      </c>
      <c r="E515" s="25">
        <f>+'[1]DEP-FINAL'!C512</f>
        <v>44834</v>
      </c>
      <c r="F515" s="26">
        <f>+IF('[1]DEP-FINAL'!D512&gt;1,'[1]DEP-FINAL'!D512," ")</f>
        <v>44834</v>
      </c>
      <c r="G515" s="27">
        <f>'[1]DEP-FINAL'!F512</f>
        <v>3692703</v>
      </c>
      <c r="H515" s="28">
        <v>0</v>
      </c>
      <c r="I515" s="28">
        <f>+'[1]DEP-FINAL'!M512+'[1]DEP-FINAL'!N512</f>
        <v>0</v>
      </c>
      <c r="J515" s="28">
        <f>+'[1]DEP-FINAL'!R512</f>
        <v>0</v>
      </c>
      <c r="K515" s="29">
        <f>+'[1]DEP-FINAL'!P512+'[1]DEP-FINAL'!Q512</f>
        <v>3692703</v>
      </c>
      <c r="L515" s="28">
        <v>0</v>
      </c>
      <c r="M515" s="28">
        <v>0</v>
      </c>
      <c r="N515" s="28">
        <f t="shared" si="42"/>
        <v>3692703</v>
      </c>
      <c r="O515" s="28">
        <f t="shared" si="43"/>
        <v>0</v>
      </c>
      <c r="P515" s="24">
        <f>IF('[1]DEP-FINAL'!H512&gt;1,0,'[1]DEP-FINAL'!B512)</f>
        <v>7241143</v>
      </c>
      <c r="Q515" s="30">
        <f t="shared" si="44"/>
        <v>3692703</v>
      </c>
      <c r="R515" s="31">
        <f t="shared" si="45"/>
        <v>0</v>
      </c>
      <c r="S515" s="31">
        <f>+'[1]DEP-FINAL'!J512</f>
        <v>0</v>
      </c>
      <c r="T515" s="23" t="s">
        <v>45</v>
      </c>
      <c r="U515" s="31">
        <f>+'[1]DEP-FINAL'!I512</f>
        <v>0</v>
      </c>
      <c r="V515" s="30"/>
      <c r="W515" s="23" t="s">
        <v>45</v>
      </c>
      <c r="X515" s="31">
        <f>+'[1]DEP-FINAL'!K512+'[1]DEP-FINAL'!L512</f>
        <v>0</v>
      </c>
      <c r="Y515" s="23" t="s">
        <v>45</v>
      </c>
      <c r="Z515" s="31">
        <f t="shared" si="46"/>
        <v>0</v>
      </c>
      <c r="AA515" s="31"/>
      <c r="AB515" s="31">
        <v>0</v>
      </c>
      <c r="AC515" s="31">
        <v>0</v>
      </c>
      <c r="AD515" s="30"/>
      <c r="AE515" s="30">
        <f>+'[1]DEP-FINAL'!K512</f>
        <v>0</v>
      </c>
      <c r="AF515" s="30">
        <v>0</v>
      </c>
      <c r="AG515" s="30">
        <f t="shared" si="47"/>
        <v>0</v>
      </c>
      <c r="AH515" s="30">
        <v>0</v>
      </c>
      <c r="AI515" s="30" t="str">
        <f>+'[1]DEP-FINAL'!G512</f>
        <v>CANCELADA</v>
      </c>
      <c r="AJ515" s="32"/>
      <c r="AK515" s="33"/>
    </row>
    <row r="516" spans="1:37" s="34" customFormat="1" x14ac:dyDescent="0.25">
      <c r="A516" s="23">
        <v>1</v>
      </c>
      <c r="B516" s="24" t="s">
        <v>44</v>
      </c>
      <c r="C516" s="23" t="str">
        <f>+'[1]DEP-FINAL'!A513</f>
        <v>SSCO0007240961</v>
      </c>
      <c r="D516" s="23">
        <f>+'[1]DEP-FINAL'!B513</f>
        <v>7240961</v>
      </c>
      <c r="E516" s="25">
        <f>+'[1]DEP-FINAL'!C513</f>
        <v>44834</v>
      </c>
      <c r="F516" s="26">
        <f>+IF('[1]DEP-FINAL'!D513&gt;1,'[1]DEP-FINAL'!D513," ")</f>
        <v>44834</v>
      </c>
      <c r="G516" s="27">
        <f>'[1]DEP-FINAL'!F513</f>
        <v>65700</v>
      </c>
      <c r="H516" s="28">
        <v>0</v>
      </c>
      <c r="I516" s="28">
        <f>+'[1]DEP-FINAL'!M513+'[1]DEP-FINAL'!N513</f>
        <v>0</v>
      </c>
      <c r="J516" s="28">
        <f>+'[1]DEP-FINAL'!R513</f>
        <v>65700</v>
      </c>
      <c r="K516" s="29">
        <f>+'[1]DEP-FINAL'!P513+'[1]DEP-FINAL'!Q513</f>
        <v>0</v>
      </c>
      <c r="L516" s="28">
        <v>0</v>
      </c>
      <c r="M516" s="28">
        <v>0</v>
      </c>
      <c r="N516" s="28">
        <f t="shared" si="42"/>
        <v>65700</v>
      </c>
      <c r="O516" s="28">
        <f t="shared" si="43"/>
        <v>0</v>
      </c>
      <c r="P516" s="24">
        <f>IF('[1]DEP-FINAL'!H513&gt;1,0,'[1]DEP-FINAL'!B513)</f>
        <v>7240961</v>
      </c>
      <c r="Q516" s="30">
        <f t="shared" si="44"/>
        <v>65700</v>
      </c>
      <c r="R516" s="31">
        <f t="shared" si="45"/>
        <v>0</v>
      </c>
      <c r="S516" s="31">
        <f>+'[1]DEP-FINAL'!J513</f>
        <v>0</v>
      </c>
      <c r="T516" s="23" t="s">
        <v>45</v>
      </c>
      <c r="U516" s="31">
        <f>+'[1]DEP-FINAL'!I513</f>
        <v>0</v>
      </c>
      <c r="V516" s="30"/>
      <c r="W516" s="23" t="s">
        <v>45</v>
      </c>
      <c r="X516" s="31">
        <f>+'[1]DEP-FINAL'!K513+'[1]DEP-FINAL'!L513</f>
        <v>0</v>
      </c>
      <c r="Y516" s="23" t="s">
        <v>45</v>
      </c>
      <c r="Z516" s="31">
        <f t="shared" si="46"/>
        <v>0</v>
      </c>
      <c r="AA516" s="31"/>
      <c r="AB516" s="31">
        <v>0</v>
      </c>
      <c r="AC516" s="31">
        <v>0</v>
      </c>
      <c r="AD516" s="30"/>
      <c r="AE516" s="30">
        <f>+'[1]DEP-FINAL'!K513</f>
        <v>0</v>
      </c>
      <c r="AF516" s="30">
        <v>0</v>
      </c>
      <c r="AG516" s="30">
        <f t="shared" si="47"/>
        <v>0</v>
      </c>
      <c r="AH516" s="30">
        <v>0</v>
      </c>
      <c r="AI516" s="30" t="str">
        <f>+'[1]DEP-FINAL'!G513</f>
        <v>CANCELADA</v>
      </c>
      <c r="AJ516" s="32"/>
      <c r="AK516" s="33"/>
    </row>
    <row r="517" spans="1:37" s="34" customFormat="1" x14ac:dyDescent="0.25">
      <c r="A517" s="23">
        <v>1</v>
      </c>
      <c r="B517" s="24" t="s">
        <v>44</v>
      </c>
      <c r="C517" s="23" t="str">
        <f>+'[1]DEP-FINAL'!A514</f>
        <v>SSCO0007240775</v>
      </c>
      <c r="D517" s="23">
        <f>+'[1]DEP-FINAL'!B514</f>
        <v>7240775</v>
      </c>
      <c r="E517" s="25">
        <f>+'[1]DEP-FINAL'!C514</f>
        <v>44834</v>
      </c>
      <c r="F517" s="26">
        <f>+IF('[1]DEP-FINAL'!D514&gt;1,'[1]DEP-FINAL'!D514," ")</f>
        <v>44834</v>
      </c>
      <c r="G517" s="27">
        <f>'[1]DEP-FINAL'!F514</f>
        <v>1764323</v>
      </c>
      <c r="H517" s="28">
        <v>0</v>
      </c>
      <c r="I517" s="28">
        <f>+'[1]DEP-FINAL'!M514+'[1]DEP-FINAL'!N514</f>
        <v>0</v>
      </c>
      <c r="J517" s="28">
        <f>+'[1]DEP-FINAL'!R514</f>
        <v>1764323</v>
      </c>
      <c r="K517" s="29">
        <f>+'[1]DEP-FINAL'!P514+'[1]DEP-FINAL'!Q514</f>
        <v>0</v>
      </c>
      <c r="L517" s="28">
        <v>0</v>
      </c>
      <c r="M517" s="28">
        <v>0</v>
      </c>
      <c r="N517" s="28">
        <f t="shared" si="42"/>
        <v>1764323</v>
      </c>
      <c r="O517" s="28">
        <f t="shared" si="43"/>
        <v>0</v>
      </c>
      <c r="P517" s="24">
        <f>IF('[1]DEP-FINAL'!H514&gt;1,0,'[1]DEP-FINAL'!B514)</f>
        <v>7240775</v>
      </c>
      <c r="Q517" s="30">
        <f t="shared" si="44"/>
        <v>1764323</v>
      </c>
      <c r="R517" s="31">
        <f t="shared" si="45"/>
        <v>0</v>
      </c>
      <c r="S517" s="31">
        <f>+'[1]DEP-FINAL'!J514</f>
        <v>0</v>
      </c>
      <c r="T517" s="23" t="s">
        <v>45</v>
      </c>
      <c r="U517" s="31">
        <f>+'[1]DEP-FINAL'!I514</f>
        <v>0</v>
      </c>
      <c r="V517" s="30"/>
      <c r="W517" s="23" t="s">
        <v>45</v>
      </c>
      <c r="X517" s="31">
        <f>+'[1]DEP-FINAL'!K514+'[1]DEP-FINAL'!L514</f>
        <v>0</v>
      </c>
      <c r="Y517" s="23" t="s">
        <v>45</v>
      </c>
      <c r="Z517" s="31">
        <f t="shared" si="46"/>
        <v>0</v>
      </c>
      <c r="AA517" s="31"/>
      <c r="AB517" s="31">
        <v>0</v>
      </c>
      <c r="AC517" s="31">
        <v>0</v>
      </c>
      <c r="AD517" s="30"/>
      <c r="AE517" s="30">
        <f>+'[1]DEP-FINAL'!K514</f>
        <v>0</v>
      </c>
      <c r="AF517" s="30">
        <v>0</v>
      </c>
      <c r="AG517" s="30">
        <f t="shared" si="47"/>
        <v>0</v>
      </c>
      <c r="AH517" s="30">
        <v>0</v>
      </c>
      <c r="AI517" s="30" t="str">
        <f>+'[1]DEP-FINAL'!G514</f>
        <v>CANCELADA</v>
      </c>
      <c r="AJ517" s="32"/>
      <c r="AK517" s="33"/>
    </row>
    <row r="518" spans="1:37" s="34" customFormat="1" x14ac:dyDescent="0.25">
      <c r="A518" s="23">
        <v>1</v>
      </c>
      <c r="B518" s="24" t="s">
        <v>44</v>
      </c>
      <c r="C518" s="23" t="str">
        <f>+'[1]DEP-FINAL'!A515</f>
        <v>SSCO0007240886</v>
      </c>
      <c r="D518" s="23">
        <f>+'[1]DEP-FINAL'!B515</f>
        <v>7240886</v>
      </c>
      <c r="E518" s="25">
        <f>+'[1]DEP-FINAL'!C515</f>
        <v>44834</v>
      </c>
      <c r="F518" s="26">
        <f>+IF('[1]DEP-FINAL'!D515&gt;1,'[1]DEP-FINAL'!D515," ")</f>
        <v>44834</v>
      </c>
      <c r="G518" s="27">
        <f>'[1]DEP-FINAL'!F515</f>
        <v>2180484</v>
      </c>
      <c r="H518" s="28">
        <v>0</v>
      </c>
      <c r="I518" s="28">
        <f>+'[1]DEP-FINAL'!M515+'[1]DEP-FINAL'!N515</f>
        <v>0</v>
      </c>
      <c r="J518" s="28">
        <f>+'[1]DEP-FINAL'!R515</f>
        <v>2180484</v>
      </c>
      <c r="K518" s="29">
        <f>+'[1]DEP-FINAL'!P515+'[1]DEP-FINAL'!Q515</f>
        <v>0</v>
      </c>
      <c r="L518" s="28">
        <v>0</v>
      </c>
      <c r="M518" s="28">
        <v>0</v>
      </c>
      <c r="N518" s="28">
        <f t="shared" si="42"/>
        <v>2180484</v>
      </c>
      <c r="O518" s="28">
        <f t="shared" si="43"/>
        <v>0</v>
      </c>
      <c r="P518" s="24">
        <f>IF('[1]DEP-FINAL'!H515&gt;1,0,'[1]DEP-FINAL'!B515)</f>
        <v>7240886</v>
      </c>
      <c r="Q518" s="30">
        <f t="shared" si="44"/>
        <v>2180484</v>
      </c>
      <c r="R518" s="31">
        <f t="shared" si="45"/>
        <v>0</v>
      </c>
      <c r="S518" s="31">
        <f>+'[1]DEP-FINAL'!J515</f>
        <v>0</v>
      </c>
      <c r="T518" s="23" t="s">
        <v>45</v>
      </c>
      <c r="U518" s="31">
        <f>+'[1]DEP-FINAL'!I515</f>
        <v>0</v>
      </c>
      <c r="V518" s="30"/>
      <c r="W518" s="23" t="s">
        <v>45</v>
      </c>
      <c r="X518" s="31">
        <f>+'[1]DEP-FINAL'!K515+'[1]DEP-FINAL'!L515</f>
        <v>0</v>
      </c>
      <c r="Y518" s="23" t="s">
        <v>45</v>
      </c>
      <c r="Z518" s="31">
        <f t="shared" si="46"/>
        <v>0</v>
      </c>
      <c r="AA518" s="31"/>
      <c r="AB518" s="31">
        <v>0</v>
      </c>
      <c r="AC518" s="31">
        <v>0</v>
      </c>
      <c r="AD518" s="30"/>
      <c r="AE518" s="30">
        <f>+'[1]DEP-FINAL'!K515</f>
        <v>0</v>
      </c>
      <c r="AF518" s="30">
        <v>0</v>
      </c>
      <c r="AG518" s="30">
        <f t="shared" si="47"/>
        <v>0</v>
      </c>
      <c r="AH518" s="30">
        <v>0</v>
      </c>
      <c r="AI518" s="30" t="str">
        <f>+'[1]DEP-FINAL'!G515</f>
        <v>CANCELADA</v>
      </c>
      <c r="AJ518" s="32"/>
      <c r="AK518" s="33"/>
    </row>
    <row r="519" spans="1:37" s="34" customFormat="1" x14ac:dyDescent="0.25">
      <c r="A519" s="23">
        <v>1</v>
      </c>
      <c r="B519" s="24" t="s">
        <v>44</v>
      </c>
      <c r="C519" s="23" t="str">
        <f>+'[1]DEP-FINAL'!A516</f>
        <v>SSCO0007241020</v>
      </c>
      <c r="D519" s="23">
        <f>+'[1]DEP-FINAL'!B516</f>
        <v>7241020</v>
      </c>
      <c r="E519" s="25">
        <f>+'[1]DEP-FINAL'!C516</f>
        <v>44834</v>
      </c>
      <c r="F519" s="26">
        <f>+IF('[1]DEP-FINAL'!D516&gt;1,'[1]DEP-FINAL'!D516," ")</f>
        <v>44834</v>
      </c>
      <c r="G519" s="27">
        <f>'[1]DEP-FINAL'!F516</f>
        <v>1846905</v>
      </c>
      <c r="H519" s="28">
        <v>0</v>
      </c>
      <c r="I519" s="28">
        <f>+'[1]DEP-FINAL'!M516+'[1]DEP-FINAL'!N516</f>
        <v>0</v>
      </c>
      <c r="J519" s="28">
        <f>+'[1]DEP-FINAL'!R516</f>
        <v>1846905</v>
      </c>
      <c r="K519" s="29">
        <f>+'[1]DEP-FINAL'!P516+'[1]DEP-FINAL'!Q516</f>
        <v>0</v>
      </c>
      <c r="L519" s="28">
        <v>0</v>
      </c>
      <c r="M519" s="28">
        <v>0</v>
      </c>
      <c r="N519" s="28">
        <f t="shared" si="42"/>
        <v>1846905</v>
      </c>
      <c r="O519" s="28">
        <f t="shared" si="43"/>
        <v>0</v>
      </c>
      <c r="P519" s="24">
        <f>IF('[1]DEP-FINAL'!H516&gt;1,0,'[1]DEP-FINAL'!B516)</f>
        <v>7241020</v>
      </c>
      <c r="Q519" s="30">
        <f t="shared" si="44"/>
        <v>1846905</v>
      </c>
      <c r="R519" s="31">
        <f t="shared" si="45"/>
        <v>0</v>
      </c>
      <c r="S519" s="31">
        <f>+'[1]DEP-FINAL'!J516</f>
        <v>0</v>
      </c>
      <c r="T519" s="23" t="s">
        <v>45</v>
      </c>
      <c r="U519" s="31">
        <f>+'[1]DEP-FINAL'!I516</f>
        <v>0</v>
      </c>
      <c r="V519" s="30"/>
      <c r="W519" s="23" t="s">
        <v>45</v>
      </c>
      <c r="X519" s="31">
        <f>+'[1]DEP-FINAL'!K516+'[1]DEP-FINAL'!L516</f>
        <v>0</v>
      </c>
      <c r="Y519" s="23" t="s">
        <v>45</v>
      </c>
      <c r="Z519" s="31">
        <f t="shared" si="46"/>
        <v>0</v>
      </c>
      <c r="AA519" s="31"/>
      <c r="AB519" s="31">
        <v>0</v>
      </c>
      <c r="AC519" s="31">
        <v>0</v>
      </c>
      <c r="AD519" s="30"/>
      <c r="AE519" s="30">
        <f>+'[1]DEP-FINAL'!K516</f>
        <v>0</v>
      </c>
      <c r="AF519" s="30">
        <v>0</v>
      </c>
      <c r="AG519" s="30">
        <f t="shared" si="47"/>
        <v>0</v>
      </c>
      <c r="AH519" s="30">
        <v>0</v>
      </c>
      <c r="AI519" s="30" t="str">
        <f>+'[1]DEP-FINAL'!G516</f>
        <v>CANCELADA</v>
      </c>
      <c r="AJ519" s="32"/>
      <c r="AK519" s="33"/>
    </row>
    <row r="520" spans="1:37" s="34" customFormat="1" x14ac:dyDescent="0.25">
      <c r="A520" s="23">
        <v>1</v>
      </c>
      <c r="B520" s="24" t="s">
        <v>44</v>
      </c>
      <c r="C520" s="23" t="str">
        <f>+'[1]DEP-FINAL'!A517</f>
        <v>SSCO0007241594</v>
      </c>
      <c r="D520" s="23">
        <f>+'[1]DEP-FINAL'!B517</f>
        <v>7241594</v>
      </c>
      <c r="E520" s="25">
        <f>+'[1]DEP-FINAL'!C517</f>
        <v>44835</v>
      </c>
      <c r="F520" s="26">
        <f>+IF('[1]DEP-FINAL'!D517&gt;1,'[1]DEP-FINAL'!D517," ")</f>
        <v>44835</v>
      </c>
      <c r="G520" s="27">
        <f>'[1]DEP-FINAL'!F517</f>
        <v>70392</v>
      </c>
      <c r="H520" s="28">
        <v>0</v>
      </c>
      <c r="I520" s="28">
        <f>+'[1]DEP-FINAL'!M517+'[1]DEP-FINAL'!N517</f>
        <v>0</v>
      </c>
      <c r="J520" s="28">
        <f>+'[1]DEP-FINAL'!R517</f>
        <v>70392</v>
      </c>
      <c r="K520" s="29">
        <f>+'[1]DEP-FINAL'!P517+'[1]DEP-FINAL'!Q517</f>
        <v>0</v>
      </c>
      <c r="L520" s="28">
        <v>0</v>
      </c>
      <c r="M520" s="28">
        <v>0</v>
      </c>
      <c r="N520" s="28">
        <f t="shared" si="42"/>
        <v>70392</v>
      </c>
      <c r="O520" s="28">
        <f t="shared" si="43"/>
        <v>0</v>
      </c>
      <c r="P520" s="24">
        <f>IF('[1]DEP-FINAL'!H517&gt;1,0,'[1]DEP-FINAL'!B517)</f>
        <v>7241594</v>
      </c>
      <c r="Q520" s="30">
        <f t="shared" si="44"/>
        <v>70392</v>
      </c>
      <c r="R520" s="31">
        <f t="shared" si="45"/>
        <v>0</v>
      </c>
      <c r="S520" s="31">
        <f>+'[1]DEP-FINAL'!J517</f>
        <v>0</v>
      </c>
      <c r="T520" s="23" t="s">
        <v>45</v>
      </c>
      <c r="U520" s="31">
        <f>+'[1]DEP-FINAL'!I517</f>
        <v>0</v>
      </c>
      <c r="V520" s="30"/>
      <c r="W520" s="23" t="s">
        <v>45</v>
      </c>
      <c r="X520" s="31">
        <f>+'[1]DEP-FINAL'!K517+'[1]DEP-FINAL'!L517</f>
        <v>0</v>
      </c>
      <c r="Y520" s="23" t="s">
        <v>45</v>
      </c>
      <c r="Z520" s="31">
        <f t="shared" si="46"/>
        <v>0</v>
      </c>
      <c r="AA520" s="31"/>
      <c r="AB520" s="31">
        <v>0</v>
      </c>
      <c r="AC520" s="31">
        <v>0</v>
      </c>
      <c r="AD520" s="30"/>
      <c r="AE520" s="30">
        <f>+'[1]DEP-FINAL'!K517</f>
        <v>0</v>
      </c>
      <c r="AF520" s="30">
        <v>0</v>
      </c>
      <c r="AG520" s="30">
        <f t="shared" si="47"/>
        <v>0</v>
      </c>
      <c r="AH520" s="30">
        <v>0</v>
      </c>
      <c r="AI520" s="30" t="str">
        <f>+'[1]DEP-FINAL'!G517</f>
        <v>CANCELADA</v>
      </c>
      <c r="AJ520" s="32"/>
      <c r="AK520" s="33"/>
    </row>
    <row r="521" spans="1:37" s="34" customFormat="1" x14ac:dyDescent="0.25">
      <c r="A521" s="23">
        <v>1</v>
      </c>
      <c r="B521" s="24" t="s">
        <v>44</v>
      </c>
      <c r="C521" s="23" t="str">
        <f>+'[1]DEP-FINAL'!A518</f>
        <v>SSCO0007241598</v>
      </c>
      <c r="D521" s="23">
        <f>+'[1]DEP-FINAL'!B518</f>
        <v>7241598</v>
      </c>
      <c r="E521" s="25">
        <f>+'[1]DEP-FINAL'!C518</f>
        <v>44835</v>
      </c>
      <c r="F521" s="26">
        <f>+IF('[1]DEP-FINAL'!D518&gt;1,'[1]DEP-FINAL'!D518," ")</f>
        <v>44835</v>
      </c>
      <c r="G521" s="27">
        <f>'[1]DEP-FINAL'!F518</f>
        <v>121548</v>
      </c>
      <c r="H521" s="28">
        <v>0</v>
      </c>
      <c r="I521" s="28">
        <f>+'[1]DEP-FINAL'!M518+'[1]DEP-FINAL'!N518</f>
        <v>0</v>
      </c>
      <c r="J521" s="28">
        <f>+'[1]DEP-FINAL'!R518</f>
        <v>121548</v>
      </c>
      <c r="K521" s="29">
        <f>+'[1]DEP-FINAL'!P518+'[1]DEP-FINAL'!Q518</f>
        <v>0</v>
      </c>
      <c r="L521" s="28">
        <v>0</v>
      </c>
      <c r="M521" s="28">
        <v>0</v>
      </c>
      <c r="N521" s="28">
        <f t="shared" si="42"/>
        <v>121548</v>
      </c>
      <c r="O521" s="28">
        <f t="shared" si="43"/>
        <v>0</v>
      </c>
      <c r="P521" s="24">
        <f>IF('[1]DEP-FINAL'!H518&gt;1,0,'[1]DEP-FINAL'!B518)</f>
        <v>7241598</v>
      </c>
      <c r="Q521" s="30">
        <f t="shared" si="44"/>
        <v>121548</v>
      </c>
      <c r="R521" s="31">
        <f t="shared" si="45"/>
        <v>0</v>
      </c>
      <c r="S521" s="31">
        <f>+'[1]DEP-FINAL'!J518</f>
        <v>0</v>
      </c>
      <c r="T521" s="23" t="s">
        <v>45</v>
      </c>
      <c r="U521" s="31">
        <f>+'[1]DEP-FINAL'!I518</f>
        <v>0</v>
      </c>
      <c r="V521" s="30"/>
      <c r="W521" s="23" t="s">
        <v>45</v>
      </c>
      <c r="X521" s="31">
        <f>+'[1]DEP-FINAL'!K518+'[1]DEP-FINAL'!L518</f>
        <v>0</v>
      </c>
      <c r="Y521" s="23" t="s">
        <v>45</v>
      </c>
      <c r="Z521" s="31">
        <f t="shared" si="46"/>
        <v>0</v>
      </c>
      <c r="AA521" s="31"/>
      <c r="AB521" s="31">
        <v>0</v>
      </c>
      <c r="AC521" s="31">
        <v>0</v>
      </c>
      <c r="AD521" s="30"/>
      <c r="AE521" s="30">
        <f>+'[1]DEP-FINAL'!K518</f>
        <v>0</v>
      </c>
      <c r="AF521" s="30">
        <v>0</v>
      </c>
      <c r="AG521" s="30">
        <f t="shared" si="47"/>
        <v>0</v>
      </c>
      <c r="AH521" s="30">
        <v>0</v>
      </c>
      <c r="AI521" s="30" t="str">
        <f>+'[1]DEP-FINAL'!G518</f>
        <v>CANCELADA</v>
      </c>
      <c r="AJ521" s="32"/>
      <c r="AK521" s="33"/>
    </row>
    <row r="522" spans="1:37" s="34" customFormat="1" x14ac:dyDescent="0.25">
      <c r="A522" s="23">
        <v>1</v>
      </c>
      <c r="B522" s="24" t="s">
        <v>44</v>
      </c>
      <c r="C522" s="23" t="str">
        <f>+'[1]DEP-FINAL'!A519</f>
        <v>SSCO0007241637</v>
      </c>
      <c r="D522" s="23">
        <f>+'[1]DEP-FINAL'!B519</f>
        <v>7241637</v>
      </c>
      <c r="E522" s="25">
        <f>+'[1]DEP-FINAL'!C519</f>
        <v>44836</v>
      </c>
      <c r="F522" s="26">
        <f>+IF('[1]DEP-FINAL'!D519&gt;1,'[1]DEP-FINAL'!D519," ")</f>
        <v>44836</v>
      </c>
      <c r="G522" s="27">
        <f>'[1]DEP-FINAL'!F519</f>
        <v>147319</v>
      </c>
      <c r="H522" s="28">
        <v>0</v>
      </c>
      <c r="I522" s="28">
        <f>+'[1]DEP-FINAL'!M519+'[1]DEP-FINAL'!N519</f>
        <v>0</v>
      </c>
      <c r="J522" s="28">
        <f>+'[1]DEP-FINAL'!R519</f>
        <v>0</v>
      </c>
      <c r="K522" s="29">
        <f>+'[1]DEP-FINAL'!P519+'[1]DEP-FINAL'!Q519</f>
        <v>147319</v>
      </c>
      <c r="L522" s="28">
        <v>0</v>
      </c>
      <c r="M522" s="28">
        <v>0</v>
      </c>
      <c r="N522" s="28">
        <f t="shared" ref="N522:N585" si="48">+SUM(J522:M522)</f>
        <v>147319</v>
      </c>
      <c r="O522" s="28">
        <f t="shared" ref="O522:O585" si="49">+G522-I522-N522</f>
        <v>0</v>
      </c>
      <c r="P522" s="24">
        <f>IF('[1]DEP-FINAL'!H519&gt;1,0,'[1]DEP-FINAL'!B519)</f>
        <v>7241637</v>
      </c>
      <c r="Q522" s="30">
        <f t="shared" ref="Q522:Q585" si="50">+IF(P522&gt;0,G522,0)</f>
        <v>147319</v>
      </c>
      <c r="R522" s="31">
        <f t="shared" ref="R522:R585" si="51">IF(P522=0,G522,0)</f>
        <v>0</v>
      </c>
      <c r="S522" s="31">
        <f>+'[1]DEP-FINAL'!J519</f>
        <v>0</v>
      </c>
      <c r="T522" s="23" t="s">
        <v>45</v>
      </c>
      <c r="U522" s="31">
        <f>+'[1]DEP-FINAL'!I519</f>
        <v>0</v>
      </c>
      <c r="V522" s="30"/>
      <c r="W522" s="23" t="s">
        <v>45</v>
      </c>
      <c r="X522" s="31">
        <f>+'[1]DEP-FINAL'!K519+'[1]DEP-FINAL'!L519</f>
        <v>0</v>
      </c>
      <c r="Y522" s="23" t="s">
        <v>45</v>
      </c>
      <c r="Z522" s="31">
        <f t="shared" ref="Z522:Z585" si="52">+X522-AE522+IF(X522-AE522&lt;-1,-X522+AE522,0)</f>
        <v>0</v>
      </c>
      <c r="AA522" s="31"/>
      <c r="AB522" s="31">
        <v>0</v>
      </c>
      <c r="AC522" s="31">
        <v>0</v>
      </c>
      <c r="AD522" s="30"/>
      <c r="AE522" s="30">
        <f>+'[1]DEP-FINAL'!K519</f>
        <v>0</v>
      </c>
      <c r="AF522" s="30">
        <v>0</v>
      </c>
      <c r="AG522" s="30">
        <f t="shared" ref="AG522:AG585" si="53">+G522-I522-N522-R522-Z522-AC522-AE522-S522-U522</f>
        <v>0</v>
      </c>
      <c r="AH522" s="30">
        <v>0</v>
      </c>
      <c r="AI522" s="30" t="str">
        <f>+'[1]DEP-FINAL'!G519</f>
        <v>CANCELADA</v>
      </c>
      <c r="AJ522" s="32"/>
      <c r="AK522" s="33"/>
    </row>
    <row r="523" spans="1:37" s="34" customFormat="1" x14ac:dyDescent="0.25">
      <c r="A523" s="23">
        <v>1</v>
      </c>
      <c r="B523" s="24" t="s">
        <v>44</v>
      </c>
      <c r="C523" s="23" t="str">
        <f>+'[1]DEP-FINAL'!A520</f>
        <v>SSCO0007241812</v>
      </c>
      <c r="D523" s="23">
        <f>+'[1]DEP-FINAL'!B520</f>
        <v>7241812</v>
      </c>
      <c r="E523" s="25">
        <f>+'[1]DEP-FINAL'!C520</f>
        <v>44837</v>
      </c>
      <c r="F523" s="26">
        <f>+IF('[1]DEP-FINAL'!D520&gt;1,'[1]DEP-FINAL'!D520," ")</f>
        <v>44837</v>
      </c>
      <c r="G523" s="27">
        <f>'[1]DEP-FINAL'!F520</f>
        <v>66298</v>
      </c>
      <c r="H523" s="28">
        <v>0</v>
      </c>
      <c r="I523" s="28">
        <f>+'[1]DEP-FINAL'!M520+'[1]DEP-FINAL'!N520</f>
        <v>0</v>
      </c>
      <c r="J523" s="28">
        <f>+'[1]DEP-FINAL'!R520</f>
        <v>0</v>
      </c>
      <c r="K523" s="29">
        <f>+'[1]DEP-FINAL'!P520+'[1]DEP-FINAL'!Q520</f>
        <v>66298</v>
      </c>
      <c r="L523" s="28">
        <v>0</v>
      </c>
      <c r="M523" s="28">
        <v>0</v>
      </c>
      <c r="N523" s="28">
        <f t="shared" si="48"/>
        <v>66298</v>
      </c>
      <c r="O523" s="28">
        <f t="shared" si="49"/>
        <v>0</v>
      </c>
      <c r="P523" s="24">
        <f>IF('[1]DEP-FINAL'!H520&gt;1,0,'[1]DEP-FINAL'!B520)</f>
        <v>7241812</v>
      </c>
      <c r="Q523" s="30">
        <f t="shared" si="50"/>
        <v>66298</v>
      </c>
      <c r="R523" s="31">
        <f t="shared" si="51"/>
        <v>0</v>
      </c>
      <c r="S523" s="31">
        <f>+'[1]DEP-FINAL'!J520</f>
        <v>0</v>
      </c>
      <c r="T523" s="23" t="s">
        <v>45</v>
      </c>
      <c r="U523" s="31">
        <f>+'[1]DEP-FINAL'!I520</f>
        <v>0</v>
      </c>
      <c r="V523" s="30"/>
      <c r="W523" s="23" t="s">
        <v>45</v>
      </c>
      <c r="X523" s="31">
        <f>+'[1]DEP-FINAL'!K520+'[1]DEP-FINAL'!L520</f>
        <v>0</v>
      </c>
      <c r="Y523" s="23" t="s">
        <v>45</v>
      </c>
      <c r="Z523" s="31">
        <f t="shared" si="52"/>
        <v>0</v>
      </c>
      <c r="AA523" s="31"/>
      <c r="AB523" s="31">
        <v>0</v>
      </c>
      <c r="AC523" s="31">
        <v>0</v>
      </c>
      <c r="AD523" s="30"/>
      <c r="AE523" s="30">
        <f>+'[1]DEP-FINAL'!K520</f>
        <v>0</v>
      </c>
      <c r="AF523" s="30">
        <v>0</v>
      </c>
      <c r="AG523" s="30">
        <f t="shared" si="53"/>
        <v>0</v>
      </c>
      <c r="AH523" s="30">
        <v>0</v>
      </c>
      <c r="AI523" s="30" t="str">
        <f>+'[1]DEP-FINAL'!G520</f>
        <v>CANCELADA</v>
      </c>
      <c r="AJ523" s="32"/>
      <c r="AK523" s="33"/>
    </row>
    <row r="524" spans="1:37" s="34" customFormat="1" x14ac:dyDescent="0.25">
      <c r="A524" s="23">
        <v>1</v>
      </c>
      <c r="B524" s="24" t="s">
        <v>44</v>
      </c>
      <c r="C524" s="23" t="str">
        <f>+'[1]DEP-FINAL'!A521</f>
        <v>SSCO0007241834</v>
      </c>
      <c r="D524" s="23">
        <f>+'[1]DEP-FINAL'!B521</f>
        <v>7241834</v>
      </c>
      <c r="E524" s="25">
        <f>+'[1]DEP-FINAL'!C521</f>
        <v>44837</v>
      </c>
      <c r="F524" s="26">
        <f>+IF('[1]DEP-FINAL'!D521&gt;1,'[1]DEP-FINAL'!D521," ")</f>
        <v>44837</v>
      </c>
      <c r="G524" s="27">
        <f>'[1]DEP-FINAL'!F521</f>
        <v>551504</v>
      </c>
      <c r="H524" s="28">
        <v>0</v>
      </c>
      <c r="I524" s="28">
        <f>+'[1]DEP-FINAL'!M521+'[1]DEP-FINAL'!N521</f>
        <v>0</v>
      </c>
      <c r="J524" s="28">
        <f>+'[1]DEP-FINAL'!R521</f>
        <v>551504</v>
      </c>
      <c r="K524" s="29">
        <f>+'[1]DEP-FINAL'!P521+'[1]DEP-FINAL'!Q521</f>
        <v>0</v>
      </c>
      <c r="L524" s="28">
        <v>0</v>
      </c>
      <c r="M524" s="28">
        <v>0</v>
      </c>
      <c r="N524" s="28">
        <f t="shared" si="48"/>
        <v>551504</v>
      </c>
      <c r="O524" s="28">
        <f t="shared" si="49"/>
        <v>0</v>
      </c>
      <c r="P524" s="24">
        <f>IF('[1]DEP-FINAL'!H521&gt;1,0,'[1]DEP-FINAL'!B521)</f>
        <v>7241834</v>
      </c>
      <c r="Q524" s="30">
        <f t="shared" si="50"/>
        <v>551504</v>
      </c>
      <c r="R524" s="31">
        <f t="shared" si="51"/>
        <v>0</v>
      </c>
      <c r="S524" s="31">
        <f>+'[1]DEP-FINAL'!J521</f>
        <v>0</v>
      </c>
      <c r="T524" s="23" t="s">
        <v>45</v>
      </c>
      <c r="U524" s="31">
        <f>+'[1]DEP-FINAL'!I521</f>
        <v>0</v>
      </c>
      <c r="V524" s="30"/>
      <c r="W524" s="23" t="s">
        <v>45</v>
      </c>
      <c r="X524" s="31">
        <f>+'[1]DEP-FINAL'!K521+'[1]DEP-FINAL'!L521</f>
        <v>0</v>
      </c>
      <c r="Y524" s="23" t="s">
        <v>45</v>
      </c>
      <c r="Z524" s="31">
        <f t="shared" si="52"/>
        <v>0</v>
      </c>
      <c r="AA524" s="31"/>
      <c r="AB524" s="31">
        <v>0</v>
      </c>
      <c r="AC524" s="31">
        <v>0</v>
      </c>
      <c r="AD524" s="30"/>
      <c r="AE524" s="30">
        <f>+'[1]DEP-FINAL'!K521</f>
        <v>0</v>
      </c>
      <c r="AF524" s="30">
        <v>0</v>
      </c>
      <c r="AG524" s="30">
        <f t="shared" si="53"/>
        <v>0</v>
      </c>
      <c r="AH524" s="30">
        <v>0</v>
      </c>
      <c r="AI524" s="30" t="str">
        <f>+'[1]DEP-FINAL'!G521</f>
        <v>CANCELADA</v>
      </c>
      <c r="AJ524" s="32"/>
      <c r="AK524" s="33"/>
    </row>
    <row r="525" spans="1:37" s="34" customFormat="1" x14ac:dyDescent="0.25">
      <c r="A525" s="23">
        <v>1</v>
      </c>
      <c r="B525" s="24" t="s">
        <v>44</v>
      </c>
      <c r="C525" s="23" t="str">
        <f>+'[1]DEP-FINAL'!A522</f>
        <v>SSCO0007241851</v>
      </c>
      <c r="D525" s="23">
        <f>+'[1]DEP-FINAL'!B522</f>
        <v>7241851</v>
      </c>
      <c r="E525" s="25">
        <f>+'[1]DEP-FINAL'!C522</f>
        <v>44837</v>
      </c>
      <c r="F525" s="26">
        <f>+IF('[1]DEP-FINAL'!D522&gt;1,'[1]DEP-FINAL'!D522," ")</f>
        <v>44837</v>
      </c>
      <c r="G525" s="27">
        <f>'[1]DEP-FINAL'!F522</f>
        <v>65700</v>
      </c>
      <c r="H525" s="28">
        <v>0</v>
      </c>
      <c r="I525" s="28">
        <f>+'[1]DEP-FINAL'!M522+'[1]DEP-FINAL'!N522</f>
        <v>0</v>
      </c>
      <c r="J525" s="28">
        <f>+'[1]DEP-FINAL'!R522</f>
        <v>65700</v>
      </c>
      <c r="K525" s="29">
        <f>+'[1]DEP-FINAL'!P522+'[1]DEP-FINAL'!Q522</f>
        <v>0</v>
      </c>
      <c r="L525" s="28">
        <v>0</v>
      </c>
      <c r="M525" s="28">
        <v>0</v>
      </c>
      <c r="N525" s="28">
        <f t="shared" si="48"/>
        <v>65700</v>
      </c>
      <c r="O525" s="28">
        <f t="shared" si="49"/>
        <v>0</v>
      </c>
      <c r="P525" s="24">
        <f>IF('[1]DEP-FINAL'!H522&gt;1,0,'[1]DEP-FINAL'!B522)</f>
        <v>7241851</v>
      </c>
      <c r="Q525" s="30">
        <f t="shared" si="50"/>
        <v>65700</v>
      </c>
      <c r="R525" s="31">
        <f t="shared" si="51"/>
        <v>0</v>
      </c>
      <c r="S525" s="31">
        <f>+'[1]DEP-FINAL'!J522</f>
        <v>0</v>
      </c>
      <c r="T525" s="23" t="s">
        <v>45</v>
      </c>
      <c r="U525" s="31">
        <f>+'[1]DEP-FINAL'!I522</f>
        <v>0</v>
      </c>
      <c r="V525" s="30"/>
      <c r="W525" s="23" t="s">
        <v>45</v>
      </c>
      <c r="X525" s="31">
        <f>+'[1]DEP-FINAL'!K522+'[1]DEP-FINAL'!L522</f>
        <v>0</v>
      </c>
      <c r="Y525" s="23" t="s">
        <v>45</v>
      </c>
      <c r="Z525" s="31">
        <f t="shared" si="52"/>
        <v>0</v>
      </c>
      <c r="AA525" s="31"/>
      <c r="AB525" s="31">
        <v>0</v>
      </c>
      <c r="AC525" s="31">
        <v>0</v>
      </c>
      <c r="AD525" s="30"/>
      <c r="AE525" s="30">
        <f>+'[1]DEP-FINAL'!K522</f>
        <v>0</v>
      </c>
      <c r="AF525" s="30">
        <v>0</v>
      </c>
      <c r="AG525" s="30">
        <f t="shared" si="53"/>
        <v>0</v>
      </c>
      <c r="AH525" s="30">
        <v>0</v>
      </c>
      <c r="AI525" s="30" t="str">
        <f>+'[1]DEP-FINAL'!G522</f>
        <v>CANCELADA</v>
      </c>
      <c r="AJ525" s="32"/>
      <c r="AK525" s="33"/>
    </row>
    <row r="526" spans="1:37" s="34" customFormat="1" x14ac:dyDescent="0.25">
      <c r="A526" s="23">
        <v>1</v>
      </c>
      <c r="B526" s="24" t="s">
        <v>44</v>
      </c>
      <c r="C526" s="23" t="str">
        <f>+'[1]DEP-FINAL'!A523</f>
        <v>SSCO0007242551</v>
      </c>
      <c r="D526" s="23">
        <f>+'[1]DEP-FINAL'!B523</f>
        <v>7242551</v>
      </c>
      <c r="E526" s="25">
        <f>+'[1]DEP-FINAL'!C523</f>
        <v>44838</v>
      </c>
      <c r="F526" s="26">
        <f>+IF('[1]DEP-FINAL'!D523&gt;1,'[1]DEP-FINAL'!D523," ")</f>
        <v>44838</v>
      </c>
      <c r="G526" s="27">
        <f>'[1]DEP-FINAL'!F523</f>
        <v>66082</v>
      </c>
      <c r="H526" s="28">
        <v>0</v>
      </c>
      <c r="I526" s="28">
        <f>+'[1]DEP-FINAL'!M523+'[1]DEP-FINAL'!N523</f>
        <v>0</v>
      </c>
      <c r="J526" s="28">
        <f>+'[1]DEP-FINAL'!R523</f>
        <v>66082</v>
      </c>
      <c r="K526" s="29">
        <f>+'[1]DEP-FINAL'!P523+'[1]DEP-FINAL'!Q523</f>
        <v>0</v>
      </c>
      <c r="L526" s="28">
        <v>0</v>
      </c>
      <c r="M526" s="28">
        <v>0</v>
      </c>
      <c r="N526" s="28">
        <f t="shared" si="48"/>
        <v>66082</v>
      </c>
      <c r="O526" s="28">
        <f t="shared" si="49"/>
        <v>0</v>
      </c>
      <c r="P526" s="24">
        <f>IF('[1]DEP-FINAL'!H523&gt;1,0,'[1]DEP-FINAL'!B523)</f>
        <v>7242551</v>
      </c>
      <c r="Q526" s="30">
        <f t="shared" si="50"/>
        <v>66082</v>
      </c>
      <c r="R526" s="31">
        <f t="shared" si="51"/>
        <v>0</v>
      </c>
      <c r="S526" s="31">
        <f>+'[1]DEP-FINAL'!J523</f>
        <v>0</v>
      </c>
      <c r="T526" s="23" t="s">
        <v>45</v>
      </c>
      <c r="U526" s="31">
        <f>+'[1]DEP-FINAL'!I523</f>
        <v>0</v>
      </c>
      <c r="V526" s="30"/>
      <c r="W526" s="23" t="s">
        <v>45</v>
      </c>
      <c r="X526" s="31">
        <f>+'[1]DEP-FINAL'!K523+'[1]DEP-FINAL'!L523</f>
        <v>0</v>
      </c>
      <c r="Y526" s="23" t="s">
        <v>45</v>
      </c>
      <c r="Z526" s="31">
        <f t="shared" si="52"/>
        <v>0</v>
      </c>
      <c r="AA526" s="31"/>
      <c r="AB526" s="31">
        <v>0</v>
      </c>
      <c r="AC526" s="31">
        <v>0</v>
      </c>
      <c r="AD526" s="30"/>
      <c r="AE526" s="30">
        <f>+'[1]DEP-FINAL'!K523</f>
        <v>0</v>
      </c>
      <c r="AF526" s="30">
        <v>0</v>
      </c>
      <c r="AG526" s="30">
        <f t="shared" si="53"/>
        <v>0</v>
      </c>
      <c r="AH526" s="30">
        <v>0</v>
      </c>
      <c r="AI526" s="30" t="str">
        <f>+'[1]DEP-FINAL'!G523</f>
        <v>CANCELADA</v>
      </c>
      <c r="AJ526" s="32"/>
      <c r="AK526" s="33"/>
    </row>
    <row r="527" spans="1:37" s="34" customFormat="1" x14ac:dyDescent="0.25">
      <c r="A527" s="23">
        <v>1</v>
      </c>
      <c r="B527" s="24" t="s">
        <v>44</v>
      </c>
      <c r="C527" s="23" t="str">
        <f>+'[1]DEP-FINAL'!A524</f>
        <v>SSCO0007242689</v>
      </c>
      <c r="D527" s="23">
        <f>+'[1]DEP-FINAL'!B524</f>
        <v>7242689</v>
      </c>
      <c r="E527" s="25">
        <f>+'[1]DEP-FINAL'!C524</f>
        <v>44838</v>
      </c>
      <c r="F527" s="26">
        <f>+IF('[1]DEP-FINAL'!D524&gt;1,'[1]DEP-FINAL'!D524," ")</f>
        <v>44838</v>
      </c>
      <c r="G527" s="27">
        <f>'[1]DEP-FINAL'!F524</f>
        <v>392000</v>
      </c>
      <c r="H527" s="28">
        <v>0</v>
      </c>
      <c r="I527" s="28">
        <f>+'[1]DEP-FINAL'!M524+'[1]DEP-FINAL'!N524</f>
        <v>0</v>
      </c>
      <c r="J527" s="28">
        <f>+'[1]DEP-FINAL'!R524</f>
        <v>392000</v>
      </c>
      <c r="K527" s="29">
        <f>+'[1]DEP-FINAL'!P524+'[1]DEP-FINAL'!Q524</f>
        <v>0</v>
      </c>
      <c r="L527" s="28">
        <v>0</v>
      </c>
      <c r="M527" s="28">
        <v>0</v>
      </c>
      <c r="N527" s="28">
        <f t="shared" si="48"/>
        <v>392000</v>
      </c>
      <c r="O527" s="28">
        <f t="shared" si="49"/>
        <v>0</v>
      </c>
      <c r="P527" s="24">
        <f>IF('[1]DEP-FINAL'!H524&gt;1,0,'[1]DEP-FINAL'!B524)</f>
        <v>7242689</v>
      </c>
      <c r="Q527" s="30">
        <f t="shared" si="50"/>
        <v>392000</v>
      </c>
      <c r="R527" s="31">
        <f t="shared" si="51"/>
        <v>0</v>
      </c>
      <c r="S527" s="31">
        <f>+'[1]DEP-FINAL'!J524</f>
        <v>0</v>
      </c>
      <c r="T527" s="23" t="s">
        <v>45</v>
      </c>
      <c r="U527" s="31">
        <f>+'[1]DEP-FINAL'!I524</f>
        <v>0</v>
      </c>
      <c r="V527" s="30"/>
      <c r="W527" s="23" t="s">
        <v>45</v>
      </c>
      <c r="X527" s="31">
        <f>+'[1]DEP-FINAL'!K524+'[1]DEP-FINAL'!L524</f>
        <v>0</v>
      </c>
      <c r="Y527" s="23" t="s">
        <v>45</v>
      </c>
      <c r="Z527" s="31">
        <f t="shared" si="52"/>
        <v>0</v>
      </c>
      <c r="AA527" s="31"/>
      <c r="AB527" s="31">
        <v>0</v>
      </c>
      <c r="AC527" s="31">
        <v>0</v>
      </c>
      <c r="AD527" s="30"/>
      <c r="AE527" s="30">
        <f>+'[1]DEP-FINAL'!K524</f>
        <v>0</v>
      </c>
      <c r="AF527" s="30">
        <v>0</v>
      </c>
      <c r="AG527" s="30">
        <f t="shared" si="53"/>
        <v>0</v>
      </c>
      <c r="AH527" s="30">
        <v>0</v>
      </c>
      <c r="AI527" s="30" t="str">
        <f>+'[1]DEP-FINAL'!G524</f>
        <v>CANCELADA</v>
      </c>
      <c r="AJ527" s="32"/>
      <c r="AK527" s="33"/>
    </row>
    <row r="528" spans="1:37" s="34" customFormat="1" x14ac:dyDescent="0.25">
      <c r="A528" s="23">
        <v>1</v>
      </c>
      <c r="B528" s="24" t="s">
        <v>44</v>
      </c>
      <c r="C528" s="23" t="str">
        <f>+'[1]DEP-FINAL'!A525</f>
        <v>SSCO0007242637</v>
      </c>
      <c r="D528" s="23">
        <f>+'[1]DEP-FINAL'!B525</f>
        <v>7242637</v>
      </c>
      <c r="E528" s="25">
        <f>+'[1]DEP-FINAL'!C525</f>
        <v>44838</v>
      </c>
      <c r="F528" s="26">
        <f>+IF('[1]DEP-FINAL'!D525&gt;1,'[1]DEP-FINAL'!D525," ")</f>
        <v>44838</v>
      </c>
      <c r="G528" s="27">
        <f>'[1]DEP-FINAL'!F525</f>
        <v>65700</v>
      </c>
      <c r="H528" s="28">
        <v>0</v>
      </c>
      <c r="I528" s="28">
        <f>+'[1]DEP-FINAL'!M525+'[1]DEP-FINAL'!N525</f>
        <v>0</v>
      </c>
      <c r="J528" s="28">
        <f>+'[1]DEP-FINAL'!R525</f>
        <v>65700</v>
      </c>
      <c r="K528" s="29">
        <f>+'[1]DEP-FINAL'!P525+'[1]DEP-FINAL'!Q525</f>
        <v>0</v>
      </c>
      <c r="L528" s="28">
        <v>0</v>
      </c>
      <c r="M528" s="28">
        <v>0</v>
      </c>
      <c r="N528" s="28">
        <f t="shared" si="48"/>
        <v>65700</v>
      </c>
      <c r="O528" s="28">
        <f t="shared" si="49"/>
        <v>0</v>
      </c>
      <c r="P528" s="24">
        <f>IF('[1]DEP-FINAL'!H525&gt;1,0,'[1]DEP-FINAL'!B525)</f>
        <v>7242637</v>
      </c>
      <c r="Q528" s="30">
        <f t="shared" si="50"/>
        <v>65700</v>
      </c>
      <c r="R528" s="31">
        <f t="shared" si="51"/>
        <v>0</v>
      </c>
      <c r="S528" s="31">
        <f>+'[1]DEP-FINAL'!J525</f>
        <v>0</v>
      </c>
      <c r="T528" s="23" t="s">
        <v>45</v>
      </c>
      <c r="U528" s="31">
        <f>+'[1]DEP-FINAL'!I525</f>
        <v>0</v>
      </c>
      <c r="V528" s="30"/>
      <c r="W528" s="23" t="s">
        <v>45</v>
      </c>
      <c r="X528" s="31">
        <f>+'[1]DEP-FINAL'!K525+'[1]DEP-FINAL'!L525</f>
        <v>0</v>
      </c>
      <c r="Y528" s="23" t="s">
        <v>45</v>
      </c>
      <c r="Z528" s="31">
        <f t="shared" si="52"/>
        <v>0</v>
      </c>
      <c r="AA528" s="31"/>
      <c r="AB528" s="31">
        <v>0</v>
      </c>
      <c r="AC528" s="31">
        <v>0</v>
      </c>
      <c r="AD528" s="30"/>
      <c r="AE528" s="30">
        <f>+'[1]DEP-FINAL'!K525</f>
        <v>0</v>
      </c>
      <c r="AF528" s="30">
        <v>0</v>
      </c>
      <c r="AG528" s="30">
        <f t="shared" si="53"/>
        <v>0</v>
      </c>
      <c r="AH528" s="30">
        <v>0</v>
      </c>
      <c r="AI528" s="30" t="str">
        <f>+'[1]DEP-FINAL'!G525</f>
        <v>CANCELADA</v>
      </c>
      <c r="AJ528" s="32"/>
      <c r="AK528" s="33"/>
    </row>
    <row r="529" spans="1:37" s="34" customFormat="1" x14ac:dyDescent="0.25">
      <c r="A529" s="23">
        <v>1</v>
      </c>
      <c r="B529" s="24" t="s">
        <v>44</v>
      </c>
      <c r="C529" s="23" t="str">
        <f>+'[1]DEP-FINAL'!A526</f>
        <v>SSCO0007242950</v>
      </c>
      <c r="D529" s="23">
        <f>+'[1]DEP-FINAL'!B526</f>
        <v>7242950</v>
      </c>
      <c r="E529" s="25">
        <f>+'[1]DEP-FINAL'!C526</f>
        <v>44839</v>
      </c>
      <c r="F529" s="26">
        <f>+IF('[1]DEP-FINAL'!D526&gt;1,'[1]DEP-FINAL'!D526," ")</f>
        <v>44839</v>
      </c>
      <c r="G529" s="27">
        <f>'[1]DEP-FINAL'!F526</f>
        <v>17580788</v>
      </c>
      <c r="H529" s="28">
        <v>0</v>
      </c>
      <c r="I529" s="28">
        <f>+'[1]DEP-FINAL'!M526+'[1]DEP-FINAL'!N526</f>
        <v>0</v>
      </c>
      <c r="J529" s="28">
        <f>+'[1]DEP-FINAL'!R526</f>
        <v>0</v>
      </c>
      <c r="K529" s="29">
        <f>+'[1]DEP-FINAL'!P526+'[1]DEP-FINAL'!Q526</f>
        <v>0</v>
      </c>
      <c r="L529" s="28">
        <v>0</v>
      </c>
      <c r="M529" s="28">
        <v>0</v>
      </c>
      <c r="N529" s="28">
        <f t="shared" si="48"/>
        <v>0</v>
      </c>
      <c r="O529" s="28">
        <f t="shared" si="49"/>
        <v>17580788</v>
      </c>
      <c r="P529" s="24">
        <f>IF('[1]DEP-FINAL'!H526&gt;1,0,'[1]DEP-FINAL'!B526)</f>
        <v>7242950</v>
      </c>
      <c r="Q529" s="30">
        <f t="shared" si="50"/>
        <v>17580788</v>
      </c>
      <c r="R529" s="31">
        <f t="shared" si="51"/>
        <v>0</v>
      </c>
      <c r="S529" s="31">
        <f>+'[1]DEP-FINAL'!J526</f>
        <v>0</v>
      </c>
      <c r="T529" s="23" t="s">
        <v>45</v>
      </c>
      <c r="U529" s="31">
        <f>+'[1]DEP-FINAL'!I526</f>
        <v>17580788</v>
      </c>
      <c r="V529" s="30"/>
      <c r="W529" s="23" t="s">
        <v>45</v>
      </c>
      <c r="X529" s="31">
        <f>+'[1]DEP-FINAL'!K526+'[1]DEP-FINAL'!L526</f>
        <v>0</v>
      </c>
      <c r="Y529" s="23" t="s">
        <v>45</v>
      </c>
      <c r="Z529" s="31">
        <f t="shared" si="52"/>
        <v>0</v>
      </c>
      <c r="AA529" s="31"/>
      <c r="AB529" s="31">
        <v>0</v>
      </c>
      <c r="AC529" s="31">
        <v>0</v>
      </c>
      <c r="AD529" s="30"/>
      <c r="AE529" s="30">
        <f>+'[1]DEP-FINAL'!K526</f>
        <v>0</v>
      </c>
      <c r="AF529" s="30">
        <v>0</v>
      </c>
      <c r="AG529" s="30">
        <f t="shared" si="53"/>
        <v>0</v>
      </c>
      <c r="AH529" s="30">
        <v>0</v>
      </c>
      <c r="AI529" s="30" t="str">
        <f>+'[1]DEP-FINAL'!G526</f>
        <v>EN REVISION</v>
      </c>
      <c r="AJ529" s="32"/>
      <c r="AK529" s="33"/>
    </row>
    <row r="530" spans="1:37" s="34" customFormat="1" x14ac:dyDescent="0.25">
      <c r="A530" s="23">
        <v>1</v>
      </c>
      <c r="B530" s="24" t="s">
        <v>44</v>
      </c>
      <c r="C530" s="23" t="str">
        <f>+'[1]DEP-FINAL'!A527</f>
        <v>SSCO0007243194</v>
      </c>
      <c r="D530" s="23">
        <f>+'[1]DEP-FINAL'!B527</f>
        <v>7243194</v>
      </c>
      <c r="E530" s="25">
        <f>+'[1]DEP-FINAL'!C527</f>
        <v>44840</v>
      </c>
      <c r="F530" s="26">
        <f>+IF('[1]DEP-FINAL'!D527&gt;1,'[1]DEP-FINAL'!D527," ")</f>
        <v>44840</v>
      </c>
      <c r="G530" s="27">
        <f>'[1]DEP-FINAL'!F527</f>
        <v>126347</v>
      </c>
      <c r="H530" s="28">
        <v>0</v>
      </c>
      <c r="I530" s="28">
        <f>+'[1]DEP-FINAL'!M527+'[1]DEP-FINAL'!N527</f>
        <v>0</v>
      </c>
      <c r="J530" s="28">
        <f>+'[1]DEP-FINAL'!R527</f>
        <v>126347</v>
      </c>
      <c r="K530" s="29">
        <f>+'[1]DEP-FINAL'!P527+'[1]DEP-FINAL'!Q527</f>
        <v>0</v>
      </c>
      <c r="L530" s="28">
        <v>0</v>
      </c>
      <c r="M530" s="28">
        <v>0</v>
      </c>
      <c r="N530" s="28">
        <f t="shared" si="48"/>
        <v>126347</v>
      </c>
      <c r="O530" s="28">
        <f t="shared" si="49"/>
        <v>0</v>
      </c>
      <c r="P530" s="24">
        <f>IF('[1]DEP-FINAL'!H527&gt;1,0,'[1]DEP-FINAL'!B527)</f>
        <v>7243194</v>
      </c>
      <c r="Q530" s="30">
        <f t="shared" si="50"/>
        <v>126347</v>
      </c>
      <c r="R530" s="31">
        <f t="shared" si="51"/>
        <v>0</v>
      </c>
      <c r="S530" s="31">
        <f>+'[1]DEP-FINAL'!J527</f>
        <v>0</v>
      </c>
      <c r="T530" s="23" t="s">
        <v>45</v>
      </c>
      <c r="U530" s="31">
        <f>+'[1]DEP-FINAL'!I527</f>
        <v>0</v>
      </c>
      <c r="V530" s="30"/>
      <c r="W530" s="23" t="s">
        <v>45</v>
      </c>
      <c r="X530" s="31">
        <f>+'[1]DEP-FINAL'!K527+'[1]DEP-FINAL'!L527</f>
        <v>0</v>
      </c>
      <c r="Y530" s="23" t="s">
        <v>45</v>
      </c>
      <c r="Z530" s="31">
        <f t="shared" si="52"/>
        <v>0</v>
      </c>
      <c r="AA530" s="31"/>
      <c r="AB530" s="31">
        <v>0</v>
      </c>
      <c r="AC530" s="31">
        <v>0</v>
      </c>
      <c r="AD530" s="30"/>
      <c r="AE530" s="30">
        <f>+'[1]DEP-FINAL'!K527</f>
        <v>0</v>
      </c>
      <c r="AF530" s="30">
        <v>0</v>
      </c>
      <c r="AG530" s="30">
        <f t="shared" si="53"/>
        <v>0</v>
      </c>
      <c r="AH530" s="30">
        <v>0</v>
      </c>
      <c r="AI530" s="30" t="str">
        <f>+'[1]DEP-FINAL'!G527</f>
        <v>CANCELADA</v>
      </c>
      <c r="AJ530" s="32"/>
      <c r="AK530" s="33"/>
    </row>
    <row r="531" spans="1:37" s="34" customFormat="1" x14ac:dyDescent="0.25">
      <c r="A531" s="23">
        <v>1</v>
      </c>
      <c r="B531" s="24" t="s">
        <v>44</v>
      </c>
      <c r="C531" s="23" t="str">
        <f>+'[1]DEP-FINAL'!A528</f>
        <v>SSCO0007243535</v>
      </c>
      <c r="D531" s="23">
        <f>+'[1]DEP-FINAL'!B528</f>
        <v>7243535</v>
      </c>
      <c r="E531" s="25">
        <f>+'[1]DEP-FINAL'!C528</f>
        <v>44840</v>
      </c>
      <c r="F531" s="26">
        <f>+IF('[1]DEP-FINAL'!D528&gt;1,'[1]DEP-FINAL'!D528," ")</f>
        <v>44840</v>
      </c>
      <c r="G531" s="27">
        <f>'[1]DEP-FINAL'!F528</f>
        <v>65700</v>
      </c>
      <c r="H531" s="28">
        <v>0</v>
      </c>
      <c r="I531" s="28">
        <f>+'[1]DEP-FINAL'!M528+'[1]DEP-FINAL'!N528</f>
        <v>0</v>
      </c>
      <c r="J531" s="28">
        <f>+'[1]DEP-FINAL'!R528</f>
        <v>65700</v>
      </c>
      <c r="K531" s="29">
        <f>+'[1]DEP-FINAL'!P528+'[1]DEP-FINAL'!Q528</f>
        <v>0</v>
      </c>
      <c r="L531" s="28">
        <v>0</v>
      </c>
      <c r="M531" s="28">
        <v>0</v>
      </c>
      <c r="N531" s="28">
        <f t="shared" si="48"/>
        <v>65700</v>
      </c>
      <c r="O531" s="28">
        <f t="shared" si="49"/>
        <v>0</v>
      </c>
      <c r="P531" s="24">
        <f>IF('[1]DEP-FINAL'!H528&gt;1,0,'[1]DEP-FINAL'!B528)</f>
        <v>7243535</v>
      </c>
      <c r="Q531" s="30">
        <f t="shared" si="50"/>
        <v>65700</v>
      </c>
      <c r="R531" s="31">
        <f t="shared" si="51"/>
        <v>0</v>
      </c>
      <c r="S531" s="31">
        <f>+'[1]DEP-FINAL'!J528</f>
        <v>0</v>
      </c>
      <c r="T531" s="23" t="s">
        <v>45</v>
      </c>
      <c r="U531" s="31">
        <f>+'[1]DEP-FINAL'!I528</f>
        <v>0</v>
      </c>
      <c r="V531" s="30"/>
      <c r="W531" s="23" t="s">
        <v>45</v>
      </c>
      <c r="X531" s="31">
        <f>+'[1]DEP-FINAL'!K528+'[1]DEP-FINAL'!L528</f>
        <v>0</v>
      </c>
      <c r="Y531" s="23" t="s">
        <v>45</v>
      </c>
      <c r="Z531" s="31">
        <f t="shared" si="52"/>
        <v>0</v>
      </c>
      <c r="AA531" s="31"/>
      <c r="AB531" s="31">
        <v>0</v>
      </c>
      <c r="AC531" s="31">
        <v>0</v>
      </c>
      <c r="AD531" s="30"/>
      <c r="AE531" s="30">
        <f>+'[1]DEP-FINAL'!K528</f>
        <v>0</v>
      </c>
      <c r="AF531" s="30">
        <v>0</v>
      </c>
      <c r="AG531" s="30">
        <f t="shared" si="53"/>
        <v>0</v>
      </c>
      <c r="AH531" s="30">
        <v>0</v>
      </c>
      <c r="AI531" s="30" t="str">
        <f>+'[1]DEP-FINAL'!G528</f>
        <v>CANCELADA</v>
      </c>
      <c r="AJ531" s="32"/>
      <c r="AK531" s="33"/>
    </row>
    <row r="532" spans="1:37" s="34" customFormat="1" x14ac:dyDescent="0.25">
      <c r="A532" s="23">
        <v>1</v>
      </c>
      <c r="B532" s="24" t="s">
        <v>44</v>
      </c>
      <c r="C532" s="23" t="str">
        <f>+'[1]DEP-FINAL'!A529</f>
        <v>SSCO0007244224</v>
      </c>
      <c r="D532" s="23">
        <f>+'[1]DEP-FINAL'!B529</f>
        <v>7244224</v>
      </c>
      <c r="E532" s="25">
        <f>+'[1]DEP-FINAL'!C529</f>
        <v>44841</v>
      </c>
      <c r="F532" s="26">
        <f>+IF('[1]DEP-FINAL'!D529&gt;1,'[1]DEP-FINAL'!D529," ")</f>
        <v>44841</v>
      </c>
      <c r="G532" s="27">
        <f>'[1]DEP-FINAL'!F529</f>
        <v>6899800</v>
      </c>
      <c r="H532" s="28">
        <v>0</v>
      </c>
      <c r="I532" s="28">
        <f>+'[1]DEP-FINAL'!M529+'[1]DEP-FINAL'!N529</f>
        <v>0</v>
      </c>
      <c r="J532" s="28">
        <f>+'[1]DEP-FINAL'!R529</f>
        <v>0</v>
      </c>
      <c r="K532" s="29">
        <f>+'[1]DEP-FINAL'!P529+'[1]DEP-FINAL'!Q529</f>
        <v>0</v>
      </c>
      <c r="L532" s="28">
        <v>0</v>
      </c>
      <c r="M532" s="28">
        <v>0</v>
      </c>
      <c r="N532" s="28">
        <f t="shared" si="48"/>
        <v>0</v>
      </c>
      <c r="O532" s="28">
        <f t="shared" si="49"/>
        <v>6899800</v>
      </c>
      <c r="P532" s="24">
        <f>IF('[1]DEP-FINAL'!H529&gt;1,0,'[1]DEP-FINAL'!B529)</f>
        <v>7244224</v>
      </c>
      <c r="Q532" s="30">
        <f t="shared" si="50"/>
        <v>6899800</v>
      </c>
      <c r="R532" s="31">
        <f t="shared" si="51"/>
        <v>0</v>
      </c>
      <c r="S532" s="31">
        <f>+'[1]DEP-FINAL'!J529</f>
        <v>0</v>
      </c>
      <c r="T532" s="23" t="s">
        <v>45</v>
      </c>
      <c r="U532" s="31">
        <f>+'[1]DEP-FINAL'!I529</f>
        <v>6899800</v>
      </c>
      <c r="V532" s="30"/>
      <c r="W532" s="23" t="s">
        <v>45</v>
      </c>
      <c r="X532" s="31">
        <f>+'[1]DEP-FINAL'!K529+'[1]DEP-FINAL'!L529</f>
        <v>0</v>
      </c>
      <c r="Y532" s="23" t="s">
        <v>45</v>
      </c>
      <c r="Z532" s="31">
        <f t="shared" si="52"/>
        <v>0</v>
      </c>
      <c r="AA532" s="31"/>
      <c r="AB532" s="31">
        <v>0</v>
      </c>
      <c r="AC532" s="31">
        <v>0</v>
      </c>
      <c r="AD532" s="30"/>
      <c r="AE532" s="30">
        <f>+'[1]DEP-FINAL'!K529</f>
        <v>0</v>
      </c>
      <c r="AF532" s="30">
        <v>0</v>
      </c>
      <c r="AG532" s="30">
        <f t="shared" si="53"/>
        <v>0</v>
      </c>
      <c r="AH532" s="30">
        <v>0</v>
      </c>
      <c r="AI532" s="30" t="str">
        <f>+'[1]DEP-FINAL'!G529</f>
        <v>EN REVISION</v>
      </c>
      <c r="AJ532" s="32"/>
      <c r="AK532" s="33"/>
    </row>
    <row r="533" spans="1:37" s="34" customFormat="1" x14ac:dyDescent="0.25">
      <c r="A533" s="23">
        <v>1</v>
      </c>
      <c r="B533" s="24" t="s">
        <v>44</v>
      </c>
      <c r="C533" s="23" t="str">
        <f>+'[1]DEP-FINAL'!A530</f>
        <v>SSCO0007244128</v>
      </c>
      <c r="D533" s="23">
        <f>+'[1]DEP-FINAL'!B530</f>
        <v>7244128</v>
      </c>
      <c r="E533" s="25">
        <f>+'[1]DEP-FINAL'!C530</f>
        <v>44841</v>
      </c>
      <c r="F533" s="26">
        <f>+IF('[1]DEP-FINAL'!D530&gt;1,'[1]DEP-FINAL'!D530," ")</f>
        <v>44841</v>
      </c>
      <c r="G533" s="27">
        <f>'[1]DEP-FINAL'!F530</f>
        <v>1384209</v>
      </c>
      <c r="H533" s="28">
        <v>0</v>
      </c>
      <c r="I533" s="28">
        <f>+'[1]DEP-FINAL'!M530+'[1]DEP-FINAL'!N530</f>
        <v>0</v>
      </c>
      <c r="J533" s="28">
        <f>+'[1]DEP-FINAL'!R530</f>
        <v>0</v>
      </c>
      <c r="K533" s="29">
        <f>+'[1]DEP-FINAL'!P530+'[1]DEP-FINAL'!Q530</f>
        <v>1384209</v>
      </c>
      <c r="L533" s="28">
        <v>0</v>
      </c>
      <c r="M533" s="28">
        <v>0</v>
      </c>
      <c r="N533" s="28">
        <f t="shared" si="48"/>
        <v>1384209</v>
      </c>
      <c r="O533" s="28">
        <f t="shared" si="49"/>
        <v>0</v>
      </c>
      <c r="P533" s="24">
        <f>IF('[1]DEP-FINAL'!H530&gt;1,0,'[1]DEP-FINAL'!B530)</f>
        <v>7244128</v>
      </c>
      <c r="Q533" s="30">
        <f t="shared" si="50"/>
        <v>1384209</v>
      </c>
      <c r="R533" s="31">
        <f t="shared" si="51"/>
        <v>0</v>
      </c>
      <c r="S533" s="31">
        <f>+'[1]DEP-FINAL'!J530</f>
        <v>0</v>
      </c>
      <c r="T533" s="23" t="s">
        <v>45</v>
      </c>
      <c r="U533" s="31">
        <f>+'[1]DEP-FINAL'!I530</f>
        <v>0</v>
      </c>
      <c r="V533" s="30"/>
      <c r="W533" s="23" t="s">
        <v>45</v>
      </c>
      <c r="X533" s="31">
        <f>+'[1]DEP-FINAL'!K530+'[1]DEP-FINAL'!L530</f>
        <v>0</v>
      </c>
      <c r="Y533" s="23" t="s">
        <v>45</v>
      </c>
      <c r="Z533" s="31">
        <f t="shared" si="52"/>
        <v>0</v>
      </c>
      <c r="AA533" s="31"/>
      <c r="AB533" s="31">
        <v>0</v>
      </c>
      <c r="AC533" s="31">
        <v>0</v>
      </c>
      <c r="AD533" s="30"/>
      <c r="AE533" s="30">
        <f>+'[1]DEP-FINAL'!K530</f>
        <v>0</v>
      </c>
      <c r="AF533" s="30">
        <v>0</v>
      </c>
      <c r="AG533" s="30">
        <f t="shared" si="53"/>
        <v>0</v>
      </c>
      <c r="AH533" s="30">
        <v>0</v>
      </c>
      <c r="AI533" s="30" t="str">
        <f>+'[1]DEP-FINAL'!G530</f>
        <v>CANCELADA</v>
      </c>
      <c r="AJ533" s="32"/>
      <c r="AK533" s="33"/>
    </row>
    <row r="534" spans="1:37" s="34" customFormat="1" x14ac:dyDescent="0.25">
      <c r="A534" s="23">
        <v>1</v>
      </c>
      <c r="B534" s="24" t="s">
        <v>44</v>
      </c>
      <c r="C534" s="23" t="str">
        <f>+'[1]DEP-FINAL'!A531</f>
        <v>SSCO0007244164</v>
      </c>
      <c r="D534" s="23">
        <f>+'[1]DEP-FINAL'!B531</f>
        <v>7244164</v>
      </c>
      <c r="E534" s="25">
        <f>+'[1]DEP-FINAL'!C531</f>
        <v>44841</v>
      </c>
      <c r="F534" s="26">
        <f>+IF('[1]DEP-FINAL'!D531&gt;1,'[1]DEP-FINAL'!D531," ")</f>
        <v>44841</v>
      </c>
      <c r="G534" s="27">
        <f>'[1]DEP-FINAL'!F531</f>
        <v>65700</v>
      </c>
      <c r="H534" s="28">
        <v>0</v>
      </c>
      <c r="I534" s="28">
        <f>+'[1]DEP-FINAL'!M531+'[1]DEP-FINAL'!N531</f>
        <v>0</v>
      </c>
      <c r="J534" s="28">
        <f>+'[1]DEP-FINAL'!R531</f>
        <v>65700</v>
      </c>
      <c r="K534" s="29">
        <f>+'[1]DEP-FINAL'!P531+'[1]DEP-FINAL'!Q531</f>
        <v>0</v>
      </c>
      <c r="L534" s="28">
        <v>0</v>
      </c>
      <c r="M534" s="28">
        <v>0</v>
      </c>
      <c r="N534" s="28">
        <f t="shared" si="48"/>
        <v>65700</v>
      </c>
      <c r="O534" s="28">
        <f t="shared" si="49"/>
        <v>0</v>
      </c>
      <c r="P534" s="24">
        <f>IF('[1]DEP-FINAL'!H531&gt;1,0,'[1]DEP-FINAL'!B531)</f>
        <v>7244164</v>
      </c>
      <c r="Q534" s="30">
        <f t="shared" si="50"/>
        <v>65700</v>
      </c>
      <c r="R534" s="31">
        <f t="shared" si="51"/>
        <v>0</v>
      </c>
      <c r="S534" s="31">
        <f>+'[1]DEP-FINAL'!J531</f>
        <v>0</v>
      </c>
      <c r="T534" s="23" t="s">
        <v>45</v>
      </c>
      <c r="U534" s="31">
        <f>+'[1]DEP-FINAL'!I531</f>
        <v>0</v>
      </c>
      <c r="V534" s="30"/>
      <c r="W534" s="23" t="s">
        <v>45</v>
      </c>
      <c r="X534" s="31">
        <f>+'[1]DEP-FINAL'!K531+'[1]DEP-FINAL'!L531</f>
        <v>0</v>
      </c>
      <c r="Y534" s="23" t="s">
        <v>45</v>
      </c>
      <c r="Z534" s="31">
        <f t="shared" si="52"/>
        <v>0</v>
      </c>
      <c r="AA534" s="31"/>
      <c r="AB534" s="31">
        <v>0</v>
      </c>
      <c r="AC534" s="31">
        <v>0</v>
      </c>
      <c r="AD534" s="30"/>
      <c r="AE534" s="30">
        <f>+'[1]DEP-FINAL'!K531</f>
        <v>0</v>
      </c>
      <c r="AF534" s="30">
        <v>0</v>
      </c>
      <c r="AG534" s="30">
        <f t="shared" si="53"/>
        <v>0</v>
      </c>
      <c r="AH534" s="30">
        <v>0</v>
      </c>
      <c r="AI534" s="30" t="str">
        <f>+'[1]DEP-FINAL'!G531</f>
        <v>CANCELADA</v>
      </c>
      <c r="AJ534" s="32"/>
      <c r="AK534" s="33"/>
    </row>
    <row r="535" spans="1:37" s="34" customFormat="1" x14ac:dyDescent="0.25">
      <c r="A535" s="23">
        <v>1</v>
      </c>
      <c r="B535" s="24" t="s">
        <v>44</v>
      </c>
      <c r="C535" s="23" t="str">
        <f>+'[1]DEP-FINAL'!A532</f>
        <v>SSCO0007243881</v>
      </c>
      <c r="D535" s="23">
        <f>+'[1]DEP-FINAL'!B532</f>
        <v>7243881</v>
      </c>
      <c r="E535" s="25">
        <f>+'[1]DEP-FINAL'!C532</f>
        <v>44841</v>
      </c>
      <c r="F535" s="26">
        <f>+IF('[1]DEP-FINAL'!D532&gt;1,'[1]DEP-FINAL'!D532," ")</f>
        <v>44841</v>
      </c>
      <c r="G535" s="27">
        <f>'[1]DEP-FINAL'!F532</f>
        <v>163700</v>
      </c>
      <c r="H535" s="28">
        <v>0</v>
      </c>
      <c r="I535" s="28">
        <f>+'[1]DEP-FINAL'!M532+'[1]DEP-FINAL'!N532</f>
        <v>0</v>
      </c>
      <c r="J535" s="28">
        <f>+'[1]DEP-FINAL'!R532</f>
        <v>0</v>
      </c>
      <c r="K535" s="29">
        <f>+'[1]DEP-FINAL'!P532+'[1]DEP-FINAL'!Q532</f>
        <v>163700</v>
      </c>
      <c r="L535" s="28">
        <v>0</v>
      </c>
      <c r="M535" s="28">
        <v>0</v>
      </c>
      <c r="N535" s="28">
        <f t="shared" si="48"/>
        <v>163700</v>
      </c>
      <c r="O535" s="28">
        <f t="shared" si="49"/>
        <v>0</v>
      </c>
      <c r="P535" s="24">
        <f>IF('[1]DEP-FINAL'!H532&gt;1,0,'[1]DEP-FINAL'!B532)</f>
        <v>7243881</v>
      </c>
      <c r="Q535" s="30">
        <f t="shared" si="50"/>
        <v>163700</v>
      </c>
      <c r="R535" s="31">
        <f t="shared" si="51"/>
        <v>0</v>
      </c>
      <c r="S535" s="31">
        <f>+'[1]DEP-FINAL'!J532</f>
        <v>0</v>
      </c>
      <c r="T535" s="23" t="s">
        <v>45</v>
      </c>
      <c r="U535" s="31">
        <f>+'[1]DEP-FINAL'!I532</f>
        <v>0</v>
      </c>
      <c r="V535" s="30"/>
      <c r="W535" s="23" t="s">
        <v>45</v>
      </c>
      <c r="X535" s="31">
        <f>+'[1]DEP-FINAL'!K532+'[1]DEP-FINAL'!L532</f>
        <v>0</v>
      </c>
      <c r="Y535" s="23" t="s">
        <v>45</v>
      </c>
      <c r="Z535" s="31">
        <f t="shared" si="52"/>
        <v>0</v>
      </c>
      <c r="AA535" s="31"/>
      <c r="AB535" s="31">
        <v>0</v>
      </c>
      <c r="AC535" s="31">
        <v>0</v>
      </c>
      <c r="AD535" s="30"/>
      <c r="AE535" s="30">
        <f>+'[1]DEP-FINAL'!K532</f>
        <v>0</v>
      </c>
      <c r="AF535" s="30">
        <v>0</v>
      </c>
      <c r="AG535" s="30">
        <f t="shared" si="53"/>
        <v>0</v>
      </c>
      <c r="AH535" s="30">
        <v>0</v>
      </c>
      <c r="AI535" s="30" t="str">
        <f>+'[1]DEP-FINAL'!G532</f>
        <v>CANCELADA</v>
      </c>
      <c r="AJ535" s="32"/>
      <c r="AK535" s="33"/>
    </row>
    <row r="536" spans="1:37" s="34" customFormat="1" x14ac:dyDescent="0.25">
      <c r="A536" s="23">
        <v>1</v>
      </c>
      <c r="B536" s="24" t="s">
        <v>44</v>
      </c>
      <c r="C536" s="23" t="str">
        <f>+'[1]DEP-FINAL'!A533</f>
        <v>SSCO0007244212</v>
      </c>
      <c r="D536" s="23">
        <f>+'[1]DEP-FINAL'!B533</f>
        <v>7244212</v>
      </c>
      <c r="E536" s="25">
        <f>+'[1]DEP-FINAL'!C533</f>
        <v>44841</v>
      </c>
      <c r="F536" s="26">
        <f>+IF('[1]DEP-FINAL'!D533&gt;1,'[1]DEP-FINAL'!D533," ")</f>
        <v>44841</v>
      </c>
      <c r="G536" s="27">
        <f>'[1]DEP-FINAL'!F533</f>
        <v>889313</v>
      </c>
      <c r="H536" s="28">
        <v>0</v>
      </c>
      <c r="I536" s="28">
        <f>+'[1]DEP-FINAL'!M533+'[1]DEP-FINAL'!N533</f>
        <v>0</v>
      </c>
      <c r="J536" s="28">
        <f>+'[1]DEP-FINAL'!R533</f>
        <v>0</v>
      </c>
      <c r="K536" s="29">
        <f>+'[1]DEP-FINAL'!P533+'[1]DEP-FINAL'!Q533</f>
        <v>0</v>
      </c>
      <c r="L536" s="28">
        <v>0</v>
      </c>
      <c r="M536" s="28">
        <v>0</v>
      </c>
      <c r="N536" s="28">
        <f t="shared" si="48"/>
        <v>0</v>
      </c>
      <c r="O536" s="28">
        <f t="shared" si="49"/>
        <v>889313</v>
      </c>
      <c r="P536" s="24">
        <f>IF('[1]DEP-FINAL'!H533&gt;1,0,'[1]DEP-FINAL'!B533)</f>
        <v>7244212</v>
      </c>
      <c r="Q536" s="30">
        <f t="shared" si="50"/>
        <v>889313</v>
      </c>
      <c r="R536" s="31">
        <f t="shared" si="51"/>
        <v>0</v>
      </c>
      <c r="S536" s="31">
        <f>+'[1]DEP-FINAL'!J533</f>
        <v>0</v>
      </c>
      <c r="T536" s="23" t="s">
        <v>45</v>
      </c>
      <c r="U536" s="31">
        <f>+'[1]DEP-FINAL'!I533</f>
        <v>0</v>
      </c>
      <c r="V536" s="30"/>
      <c r="W536" s="23" t="s">
        <v>45</v>
      </c>
      <c r="X536" s="31">
        <f>+'[1]DEP-FINAL'!K533+'[1]DEP-FINAL'!L533</f>
        <v>0</v>
      </c>
      <c r="Y536" s="23" t="s">
        <v>45</v>
      </c>
      <c r="Z536" s="31">
        <f t="shared" si="52"/>
        <v>0</v>
      </c>
      <c r="AA536" s="31"/>
      <c r="AB536" s="31">
        <v>0</v>
      </c>
      <c r="AC536" s="31">
        <v>0</v>
      </c>
      <c r="AD536" s="30"/>
      <c r="AE536" s="30">
        <f>+'[1]DEP-FINAL'!K533</f>
        <v>0</v>
      </c>
      <c r="AF536" s="30">
        <v>0</v>
      </c>
      <c r="AG536" s="30">
        <f t="shared" si="53"/>
        <v>889313</v>
      </c>
      <c r="AH536" s="30">
        <v>0</v>
      </c>
      <c r="AI536" s="30" t="str">
        <f>+'[1]DEP-FINAL'!G533</f>
        <v>SALDO A FAVOR DEL PRESTADOR</v>
      </c>
      <c r="AJ536" s="32"/>
      <c r="AK536" s="33"/>
    </row>
    <row r="537" spans="1:37" s="34" customFormat="1" x14ac:dyDescent="0.25">
      <c r="A537" s="23">
        <v>1</v>
      </c>
      <c r="B537" s="24" t="s">
        <v>44</v>
      </c>
      <c r="C537" s="23" t="str">
        <f>+'[1]DEP-FINAL'!A534</f>
        <v>SSCO0007244359</v>
      </c>
      <c r="D537" s="23">
        <f>+'[1]DEP-FINAL'!B534</f>
        <v>7244359</v>
      </c>
      <c r="E537" s="25">
        <f>+'[1]DEP-FINAL'!C534</f>
        <v>44842</v>
      </c>
      <c r="F537" s="26">
        <f>+IF('[1]DEP-FINAL'!D534&gt;1,'[1]DEP-FINAL'!D534," ")</f>
        <v>44842</v>
      </c>
      <c r="G537" s="27">
        <f>'[1]DEP-FINAL'!F534</f>
        <v>691885</v>
      </c>
      <c r="H537" s="28">
        <v>0</v>
      </c>
      <c r="I537" s="28">
        <f>+'[1]DEP-FINAL'!M534+'[1]DEP-FINAL'!N534</f>
        <v>0</v>
      </c>
      <c r="J537" s="28">
        <f>+'[1]DEP-FINAL'!R534</f>
        <v>691885</v>
      </c>
      <c r="K537" s="29">
        <f>+'[1]DEP-FINAL'!P534+'[1]DEP-FINAL'!Q534</f>
        <v>0</v>
      </c>
      <c r="L537" s="28">
        <v>0</v>
      </c>
      <c r="M537" s="28">
        <v>0</v>
      </c>
      <c r="N537" s="28">
        <f t="shared" si="48"/>
        <v>691885</v>
      </c>
      <c r="O537" s="28">
        <f t="shared" si="49"/>
        <v>0</v>
      </c>
      <c r="P537" s="24">
        <f>IF('[1]DEP-FINAL'!H534&gt;1,0,'[1]DEP-FINAL'!B534)</f>
        <v>7244359</v>
      </c>
      <c r="Q537" s="30">
        <f t="shared" si="50"/>
        <v>691885</v>
      </c>
      <c r="R537" s="31">
        <f t="shared" si="51"/>
        <v>0</v>
      </c>
      <c r="S537" s="31">
        <f>+'[1]DEP-FINAL'!J534</f>
        <v>0</v>
      </c>
      <c r="T537" s="23" t="s">
        <v>45</v>
      </c>
      <c r="U537" s="31">
        <f>+'[1]DEP-FINAL'!I534</f>
        <v>0</v>
      </c>
      <c r="V537" s="30"/>
      <c r="W537" s="23" t="s">
        <v>45</v>
      </c>
      <c r="X537" s="31">
        <f>+'[1]DEP-FINAL'!K534+'[1]DEP-FINAL'!L534</f>
        <v>0</v>
      </c>
      <c r="Y537" s="23" t="s">
        <v>45</v>
      </c>
      <c r="Z537" s="31">
        <f t="shared" si="52"/>
        <v>0</v>
      </c>
      <c r="AA537" s="31"/>
      <c r="AB537" s="31">
        <v>0</v>
      </c>
      <c r="AC537" s="31">
        <v>0</v>
      </c>
      <c r="AD537" s="30"/>
      <c r="AE537" s="30">
        <f>+'[1]DEP-FINAL'!K534</f>
        <v>0</v>
      </c>
      <c r="AF537" s="30">
        <v>0</v>
      </c>
      <c r="AG537" s="30">
        <f t="shared" si="53"/>
        <v>0</v>
      </c>
      <c r="AH537" s="30">
        <v>0</v>
      </c>
      <c r="AI537" s="30" t="str">
        <f>+'[1]DEP-FINAL'!G534</f>
        <v>CANCELADA</v>
      </c>
      <c r="AJ537" s="32"/>
      <c r="AK537" s="33"/>
    </row>
    <row r="538" spans="1:37" s="34" customFormat="1" x14ac:dyDescent="0.25">
      <c r="A538" s="23">
        <v>1</v>
      </c>
      <c r="B538" s="24" t="s">
        <v>44</v>
      </c>
      <c r="C538" s="23" t="str">
        <f>+'[1]DEP-FINAL'!A535</f>
        <v>SSCO0007244505</v>
      </c>
      <c r="D538" s="23">
        <f>+'[1]DEP-FINAL'!B535</f>
        <v>7244505</v>
      </c>
      <c r="E538" s="25">
        <f>+'[1]DEP-FINAL'!C535</f>
        <v>44842</v>
      </c>
      <c r="F538" s="26">
        <f>+IF('[1]DEP-FINAL'!D535&gt;1,'[1]DEP-FINAL'!D535," ")</f>
        <v>44842</v>
      </c>
      <c r="G538" s="27">
        <f>'[1]DEP-FINAL'!F535</f>
        <v>176737</v>
      </c>
      <c r="H538" s="28">
        <v>0</v>
      </c>
      <c r="I538" s="28">
        <f>+'[1]DEP-FINAL'!M535+'[1]DEP-FINAL'!N535</f>
        <v>0</v>
      </c>
      <c r="J538" s="28">
        <f>+'[1]DEP-FINAL'!R535</f>
        <v>176737</v>
      </c>
      <c r="K538" s="29">
        <f>+'[1]DEP-FINAL'!P535+'[1]DEP-FINAL'!Q535</f>
        <v>0</v>
      </c>
      <c r="L538" s="28">
        <v>0</v>
      </c>
      <c r="M538" s="28">
        <v>0</v>
      </c>
      <c r="N538" s="28">
        <f t="shared" si="48"/>
        <v>176737</v>
      </c>
      <c r="O538" s="28">
        <f t="shared" si="49"/>
        <v>0</v>
      </c>
      <c r="P538" s="24">
        <f>IF('[1]DEP-FINAL'!H535&gt;1,0,'[1]DEP-FINAL'!B535)</f>
        <v>7244505</v>
      </c>
      <c r="Q538" s="30">
        <f t="shared" si="50"/>
        <v>176737</v>
      </c>
      <c r="R538" s="31">
        <f t="shared" si="51"/>
        <v>0</v>
      </c>
      <c r="S538" s="31">
        <f>+'[1]DEP-FINAL'!J535</f>
        <v>0</v>
      </c>
      <c r="T538" s="23" t="s">
        <v>45</v>
      </c>
      <c r="U538" s="31">
        <f>+'[1]DEP-FINAL'!I535</f>
        <v>0</v>
      </c>
      <c r="V538" s="30"/>
      <c r="W538" s="23" t="s">
        <v>45</v>
      </c>
      <c r="X538" s="31">
        <f>+'[1]DEP-FINAL'!K535+'[1]DEP-FINAL'!L535</f>
        <v>0</v>
      </c>
      <c r="Y538" s="23" t="s">
        <v>45</v>
      </c>
      <c r="Z538" s="31">
        <f t="shared" si="52"/>
        <v>0</v>
      </c>
      <c r="AA538" s="31"/>
      <c r="AB538" s="31">
        <v>0</v>
      </c>
      <c r="AC538" s="31">
        <v>0</v>
      </c>
      <c r="AD538" s="30"/>
      <c r="AE538" s="30">
        <f>+'[1]DEP-FINAL'!K535</f>
        <v>0</v>
      </c>
      <c r="AF538" s="30">
        <v>0</v>
      </c>
      <c r="AG538" s="30">
        <f t="shared" si="53"/>
        <v>0</v>
      </c>
      <c r="AH538" s="30">
        <v>0</v>
      </c>
      <c r="AI538" s="30" t="str">
        <f>+'[1]DEP-FINAL'!G535</f>
        <v>CANCELADA</v>
      </c>
      <c r="AJ538" s="32"/>
      <c r="AK538" s="33"/>
    </row>
    <row r="539" spans="1:37" s="34" customFormat="1" x14ac:dyDescent="0.25">
      <c r="A539" s="23">
        <v>1</v>
      </c>
      <c r="B539" s="24" t="s">
        <v>44</v>
      </c>
      <c r="C539" s="23" t="str">
        <f>+'[1]DEP-FINAL'!A536</f>
        <v>SSCO0007244415</v>
      </c>
      <c r="D539" s="23">
        <f>+'[1]DEP-FINAL'!B536</f>
        <v>7244415</v>
      </c>
      <c r="E539" s="25">
        <f>+'[1]DEP-FINAL'!C536</f>
        <v>44842</v>
      </c>
      <c r="F539" s="26">
        <f>+IF('[1]DEP-FINAL'!D536&gt;1,'[1]DEP-FINAL'!D536," ")</f>
        <v>44842</v>
      </c>
      <c r="G539" s="27">
        <f>'[1]DEP-FINAL'!F536</f>
        <v>251405</v>
      </c>
      <c r="H539" s="28">
        <v>0</v>
      </c>
      <c r="I539" s="28">
        <f>+'[1]DEP-FINAL'!M536+'[1]DEP-FINAL'!N536</f>
        <v>0</v>
      </c>
      <c r="J539" s="28">
        <f>+'[1]DEP-FINAL'!R536</f>
        <v>0</v>
      </c>
      <c r="K539" s="29">
        <f>+'[1]DEP-FINAL'!P536+'[1]DEP-FINAL'!Q536</f>
        <v>0</v>
      </c>
      <c r="L539" s="28">
        <v>0</v>
      </c>
      <c r="M539" s="28">
        <v>0</v>
      </c>
      <c r="N539" s="28">
        <f t="shared" si="48"/>
        <v>0</v>
      </c>
      <c r="O539" s="28">
        <f t="shared" si="49"/>
        <v>251405</v>
      </c>
      <c r="P539" s="24">
        <f>IF('[1]DEP-FINAL'!H536&gt;1,0,'[1]DEP-FINAL'!B536)</f>
        <v>7244415</v>
      </c>
      <c r="Q539" s="30">
        <f t="shared" si="50"/>
        <v>251405</v>
      </c>
      <c r="R539" s="31">
        <f t="shared" si="51"/>
        <v>0</v>
      </c>
      <c r="S539" s="31">
        <f>+'[1]DEP-FINAL'!J536</f>
        <v>0</v>
      </c>
      <c r="T539" s="23" t="s">
        <v>45</v>
      </c>
      <c r="U539" s="31">
        <f>+'[1]DEP-FINAL'!I536</f>
        <v>0</v>
      </c>
      <c r="V539" s="30"/>
      <c r="W539" s="23" t="s">
        <v>45</v>
      </c>
      <c r="X539" s="31">
        <f>+'[1]DEP-FINAL'!K536+'[1]DEP-FINAL'!L536</f>
        <v>0</v>
      </c>
      <c r="Y539" s="23" t="s">
        <v>45</v>
      </c>
      <c r="Z539" s="31">
        <f t="shared" si="52"/>
        <v>0</v>
      </c>
      <c r="AA539" s="31"/>
      <c r="AB539" s="31">
        <v>0</v>
      </c>
      <c r="AC539" s="31">
        <v>0</v>
      </c>
      <c r="AD539" s="30"/>
      <c r="AE539" s="30">
        <f>+'[1]DEP-FINAL'!K536</f>
        <v>0</v>
      </c>
      <c r="AF539" s="30">
        <v>0</v>
      </c>
      <c r="AG539" s="30">
        <f t="shared" si="53"/>
        <v>251405</v>
      </c>
      <c r="AH539" s="30">
        <v>0</v>
      </c>
      <c r="AI539" s="30" t="str">
        <f>+'[1]DEP-FINAL'!G536</f>
        <v>SALDO A FAVOR DEL PRESTADOR</v>
      </c>
      <c r="AJ539" s="32"/>
      <c r="AK539" s="33"/>
    </row>
    <row r="540" spans="1:37" s="34" customFormat="1" x14ac:dyDescent="0.25">
      <c r="A540" s="23">
        <v>1</v>
      </c>
      <c r="B540" s="24" t="s">
        <v>44</v>
      </c>
      <c r="C540" s="23" t="str">
        <f>+'[1]DEP-FINAL'!A537</f>
        <v>SSCO0007244468</v>
      </c>
      <c r="D540" s="23">
        <f>+'[1]DEP-FINAL'!B537</f>
        <v>7244468</v>
      </c>
      <c r="E540" s="25">
        <f>+'[1]DEP-FINAL'!C537</f>
        <v>44842</v>
      </c>
      <c r="F540" s="26">
        <f>+IF('[1]DEP-FINAL'!D537&gt;1,'[1]DEP-FINAL'!D537," ")</f>
        <v>44842</v>
      </c>
      <c r="G540" s="27">
        <f>'[1]DEP-FINAL'!F537</f>
        <v>2491024</v>
      </c>
      <c r="H540" s="28">
        <v>0</v>
      </c>
      <c r="I540" s="28">
        <f>+'[1]DEP-FINAL'!M537+'[1]DEP-FINAL'!N537</f>
        <v>0</v>
      </c>
      <c r="J540" s="28">
        <f>+'[1]DEP-FINAL'!R537</f>
        <v>0</v>
      </c>
      <c r="K540" s="29">
        <f>+'[1]DEP-FINAL'!P537+'[1]DEP-FINAL'!Q537</f>
        <v>0</v>
      </c>
      <c r="L540" s="28">
        <v>0</v>
      </c>
      <c r="M540" s="28">
        <v>0</v>
      </c>
      <c r="N540" s="28">
        <f t="shared" si="48"/>
        <v>0</v>
      </c>
      <c r="O540" s="28">
        <f t="shared" si="49"/>
        <v>2491024</v>
      </c>
      <c r="P540" s="24">
        <f>IF('[1]DEP-FINAL'!H537&gt;1,0,'[1]DEP-FINAL'!B537)</f>
        <v>7244468</v>
      </c>
      <c r="Q540" s="30">
        <f t="shared" si="50"/>
        <v>2491024</v>
      </c>
      <c r="R540" s="31">
        <f t="shared" si="51"/>
        <v>0</v>
      </c>
      <c r="S540" s="31">
        <f>+'[1]DEP-FINAL'!J537</f>
        <v>0</v>
      </c>
      <c r="T540" s="23" t="s">
        <v>45</v>
      </c>
      <c r="U540" s="31">
        <f>+'[1]DEP-FINAL'!I537</f>
        <v>0</v>
      </c>
      <c r="V540" s="30"/>
      <c r="W540" s="23" t="s">
        <v>45</v>
      </c>
      <c r="X540" s="31">
        <f>+'[1]DEP-FINAL'!K537+'[1]DEP-FINAL'!L537</f>
        <v>0</v>
      </c>
      <c r="Y540" s="23" t="s">
        <v>45</v>
      </c>
      <c r="Z540" s="31">
        <f t="shared" si="52"/>
        <v>0</v>
      </c>
      <c r="AA540" s="31"/>
      <c r="AB540" s="31">
        <v>0</v>
      </c>
      <c r="AC540" s="31">
        <v>0</v>
      </c>
      <c r="AD540" s="30"/>
      <c r="AE540" s="30">
        <f>+'[1]DEP-FINAL'!K537</f>
        <v>0</v>
      </c>
      <c r="AF540" s="30">
        <v>0</v>
      </c>
      <c r="AG540" s="30">
        <f t="shared" si="53"/>
        <v>2491024</v>
      </c>
      <c r="AH540" s="30">
        <v>0</v>
      </c>
      <c r="AI540" s="30" t="str">
        <f>+'[1]DEP-FINAL'!G537</f>
        <v>SALDO A FAVOR DEL PRESTADOR</v>
      </c>
      <c r="AJ540" s="32"/>
      <c r="AK540" s="33"/>
    </row>
    <row r="541" spans="1:37" s="34" customFormat="1" x14ac:dyDescent="0.25">
      <c r="A541" s="23">
        <v>1</v>
      </c>
      <c r="B541" s="24" t="s">
        <v>44</v>
      </c>
      <c r="C541" s="23" t="str">
        <f>+'[1]DEP-FINAL'!A538</f>
        <v>SSCO0007244526</v>
      </c>
      <c r="D541" s="23">
        <f>+'[1]DEP-FINAL'!B538</f>
        <v>7244526</v>
      </c>
      <c r="E541" s="25">
        <f>+'[1]DEP-FINAL'!C538</f>
        <v>44843</v>
      </c>
      <c r="F541" s="26">
        <f>+IF('[1]DEP-FINAL'!D538&gt;1,'[1]DEP-FINAL'!D538," ")</f>
        <v>44843</v>
      </c>
      <c r="G541" s="27">
        <f>'[1]DEP-FINAL'!F538</f>
        <v>98944</v>
      </c>
      <c r="H541" s="28">
        <v>0</v>
      </c>
      <c r="I541" s="28">
        <f>+'[1]DEP-FINAL'!M538+'[1]DEP-FINAL'!N538</f>
        <v>0</v>
      </c>
      <c r="J541" s="28">
        <f>+'[1]DEP-FINAL'!R538</f>
        <v>0</v>
      </c>
      <c r="K541" s="29">
        <f>+'[1]DEP-FINAL'!P538+'[1]DEP-FINAL'!Q538</f>
        <v>98944</v>
      </c>
      <c r="L541" s="28">
        <v>0</v>
      </c>
      <c r="M541" s="28">
        <v>0</v>
      </c>
      <c r="N541" s="28">
        <f t="shared" si="48"/>
        <v>98944</v>
      </c>
      <c r="O541" s="28">
        <f t="shared" si="49"/>
        <v>0</v>
      </c>
      <c r="P541" s="24">
        <f>IF('[1]DEP-FINAL'!H538&gt;1,0,'[1]DEP-FINAL'!B538)</f>
        <v>7244526</v>
      </c>
      <c r="Q541" s="30">
        <f t="shared" si="50"/>
        <v>98944</v>
      </c>
      <c r="R541" s="31">
        <f t="shared" si="51"/>
        <v>0</v>
      </c>
      <c r="S541" s="31">
        <f>+'[1]DEP-FINAL'!J538</f>
        <v>0</v>
      </c>
      <c r="T541" s="23" t="s">
        <v>45</v>
      </c>
      <c r="U541" s="31">
        <f>+'[1]DEP-FINAL'!I538</f>
        <v>0</v>
      </c>
      <c r="V541" s="30"/>
      <c r="W541" s="23" t="s">
        <v>45</v>
      </c>
      <c r="X541" s="31">
        <f>+'[1]DEP-FINAL'!K538+'[1]DEP-FINAL'!L538</f>
        <v>0</v>
      </c>
      <c r="Y541" s="23" t="s">
        <v>45</v>
      </c>
      <c r="Z541" s="31">
        <f t="shared" si="52"/>
        <v>0</v>
      </c>
      <c r="AA541" s="31"/>
      <c r="AB541" s="31">
        <v>0</v>
      </c>
      <c r="AC541" s="31">
        <v>0</v>
      </c>
      <c r="AD541" s="30"/>
      <c r="AE541" s="30">
        <f>+'[1]DEP-FINAL'!K538</f>
        <v>0</v>
      </c>
      <c r="AF541" s="30">
        <v>0</v>
      </c>
      <c r="AG541" s="30">
        <f t="shared" si="53"/>
        <v>0</v>
      </c>
      <c r="AH541" s="30">
        <v>0</v>
      </c>
      <c r="AI541" s="30" t="str">
        <f>+'[1]DEP-FINAL'!G538</f>
        <v>CANCELADA</v>
      </c>
      <c r="AJ541" s="32"/>
      <c r="AK541" s="33"/>
    </row>
    <row r="542" spans="1:37" s="34" customFormat="1" x14ac:dyDescent="0.25">
      <c r="A542" s="23">
        <v>1</v>
      </c>
      <c r="B542" s="24" t="s">
        <v>44</v>
      </c>
      <c r="C542" s="23" t="str">
        <f>+'[1]DEP-FINAL'!A539</f>
        <v>SSCO0007244527</v>
      </c>
      <c r="D542" s="23">
        <f>+'[1]DEP-FINAL'!B539</f>
        <v>7244527</v>
      </c>
      <c r="E542" s="25">
        <f>+'[1]DEP-FINAL'!C539</f>
        <v>44843</v>
      </c>
      <c r="F542" s="26">
        <f>+IF('[1]DEP-FINAL'!D539&gt;1,'[1]DEP-FINAL'!D539," ")</f>
        <v>44843</v>
      </c>
      <c r="G542" s="27">
        <f>'[1]DEP-FINAL'!F539</f>
        <v>65700</v>
      </c>
      <c r="H542" s="28">
        <v>0</v>
      </c>
      <c r="I542" s="28">
        <f>+'[1]DEP-FINAL'!M539+'[1]DEP-FINAL'!N539</f>
        <v>0</v>
      </c>
      <c r="J542" s="28">
        <f>+'[1]DEP-FINAL'!R539</f>
        <v>65700</v>
      </c>
      <c r="K542" s="29">
        <f>+'[1]DEP-FINAL'!P539+'[1]DEP-FINAL'!Q539</f>
        <v>0</v>
      </c>
      <c r="L542" s="28">
        <v>0</v>
      </c>
      <c r="M542" s="28">
        <v>0</v>
      </c>
      <c r="N542" s="28">
        <f t="shared" si="48"/>
        <v>65700</v>
      </c>
      <c r="O542" s="28">
        <f t="shared" si="49"/>
        <v>0</v>
      </c>
      <c r="P542" s="24">
        <f>IF('[1]DEP-FINAL'!H539&gt;1,0,'[1]DEP-FINAL'!B539)</f>
        <v>7244527</v>
      </c>
      <c r="Q542" s="30">
        <f t="shared" si="50"/>
        <v>65700</v>
      </c>
      <c r="R542" s="31">
        <f t="shared" si="51"/>
        <v>0</v>
      </c>
      <c r="S542" s="31">
        <f>+'[1]DEP-FINAL'!J539</f>
        <v>0</v>
      </c>
      <c r="T542" s="23" t="s">
        <v>45</v>
      </c>
      <c r="U542" s="31">
        <f>+'[1]DEP-FINAL'!I539</f>
        <v>0</v>
      </c>
      <c r="V542" s="30"/>
      <c r="W542" s="23" t="s">
        <v>45</v>
      </c>
      <c r="X542" s="31">
        <f>+'[1]DEP-FINAL'!K539+'[1]DEP-FINAL'!L539</f>
        <v>0</v>
      </c>
      <c r="Y542" s="23" t="s">
        <v>45</v>
      </c>
      <c r="Z542" s="31">
        <f t="shared" si="52"/>
        <v>0</v>
      </c>
      <c r="AA542" s="31"/>
      <c r="AB542" s="31">
        <v>0</v>
      </c>
      <c r="AC542" s="31">
        <v>0</v>
      </c>
      <c r="AD542" s="30"/>
      <c r="AE542" s="30">
        <f>+'[1]DEP-FINAL'!K539</f>
        <v>0</v>
      </c>
      <c r="AF542" s="30">
        <v>0</v>
      </c>
      <c r="AG542" s="30">
        <f t="shared" si="53"/>
        <v>0</v>
      </c>
      <c r="AH542" s="30">
        <v>0</v>
      </c>
      <c r="AI542" s="30" t="str">
        <f>+'[1]DEP-FINAL'!G539</f>
        <v>CANCELADA</v>
      </c>
      <c r="AJ542" s="32"/>
      <c r="AK542" s="33"/>
    </row>
    <row r="543" spans="1:37" s="34" customFormat="1" x14ac:dyDescent="0.25">
      <c r="A543" s="23">
        <v>1</v>
      </c>
      <c r="B543" s="24" t="s">
        <v>44</v>
      </c>
      <c r="C543" s="23" t="str">
        <f>+'[1]DEP-FINAL'!A540</f>
        <v>SSCO0007244567</v>
      </c>
      <c r="D543" s="23">
        <f>+'[1]DEP-FINAL'!B540</f>
        <v>7244567</v>
      </c>
      <c r="E543" s="25">
        <f>+'[1]DEP-FINAL'!C540</f>
        <v>44843</v>
      </c>
      <c r="F543" s="26">
        <f>+IF('[1]DEP-FINAL'!D540&gt;1,'[1]DEP-FINAL'!D540," ")</f>
        <v>44843</v>
      </c>
      <c r="G543" s="27">
        <f>'[1]DEP-FINAL'!F540</f>
        <v>66232</v>
      </c>
      <c r="H543" s="28">
        <v>0</v>
      </c>
      <c r="I543" s="28">
        <f>+'[1]DEP-FINAL'!M540+'[1]DEP-FINAL'!N540</f>
        <v>0</v>
      </c>
      <c r="J543" s="28">
        <f>+'[1]DEP-FINAL'!R540</f>
        <v>66232</v>
      </c>
      <c r="K543" s="29">
        <f>+'[1]DEP-FINAL'!P540+'[1]DEP-FINAL'!Q540</f>
        <v>0</v>
      </c>
      <c r="L543" s="28">
        <v>0</v>
      </c>
      <c r="M543" s="28">
        <v>0</v>
      </c>
      <c r="N543" s="28">
        <f t="shared" si="48"/>
        <v>66232</v>
      </c>
      <c r="O543" s="28">
        <f t="shared" si="49"/>
        <v>0</v>
      </c>
      <c r="P543" s="24">
        <f>IF('[1]DEP-FINAL'!H540&gt;1,0,'[1]DEP-FINAL'!B540)</f>
        <v>7244567</v>
      </c>
      <c r="Q543" s="30">
        <f t="shared" si="50"/>
        <v>66232</v>
      </c>
      <c r="R543" s="31">
        <f t="shared" si="51"/>
        <v>0</v>
      </c>
      <c r="S543" s="31">
        <f>+'[1]DEP-FINAL'!J540</f>
        <v>0</v>
      </c>
      <c r="T543" s="23" t="s">
        <v>45</v>
      </c>
      <c r="U543" s="31">
        <f>+'[1]DEP-FINAL'!I540</f>
        <v>0</v>
      </c>
      <c r="V543" s="30"/>
      <c r="W543" s="23" t="s">
        <v>45</v>
      </c>
      <c r="X543" s="31">
        <f>+'[1]DEP-FINAL'!K540+'[1]DEP-FINAL'!L540</f>
        <v>0</v>
      </c>
      <c r="Y543" s="23" t="s">
        <v>45</v>
      </c>
      <c r="Z543" s="31">
        <f t="shared" si="52"/>
        <v>0</v>
      </c>
      <c r="AA543" s="31"/>
      <c r="AB543" s="31">
        <v>0</v>
      </c>
      <c r="AC543" s="31">
        <v>0</v>
      </c>
      <c r="AD543" s="30"/>
      <c r="AE543" s="30">
        <f>+'[1]DEP-FINAL'!K540</f>
        <v>0</v>
      </c>
      <c r="AF543" s="30">
        <v>0</v>
      </c>
      <c r="AG543" s="30">
        <f t="shared" si="53"/>
        <v>0</v>
      </c>
      <c r="AH543" s="30">
        <v>0</v>
      </c>
      <c r="AI543" s="30" t="str">
        <f>+'[1]DEP-FINAL'!G540</f>
        <v>CANCELADA</v>
      </c>
      <c r="AJ543" s="32"/>
      <c r="AK543" s="33"/>
    </row>
    <row r="544" spans="1:37" s="34" customFormat="1" x14ac:dyDescent="0.25">
      <c r="A544" s="23">
        <v>1</v>
      </c>
      <c r="B544" s="24" t="s">
        <v>44</v>
      </c>
      <c r="C544" s="23" t="str">
        <f>+'[1]DEP-FINAL'!A541</f>
        <v>SSCO0007244592</v>
      </c>
      <c r="D544" s="23">
        <f>+'[1]DEP-FINAL'!B541</f>
        <v>7244592</v>
      </c>
      <c r="E544" s="25">
        <f>+'[1]DEP-FINAL'!C541</f>
        <v>44843</v>
      </c>
      <c r="F544" s="26">
        <f>+IF('[1]DEP-FINAL'!D541&gt;1,'[1]DEP-FINAL'!D541," ")</f>
        <v>44843</v>
      </c>
      <c r="G544" s="27">
        <f>'[1]DEP-FINAL'!F541</f>
        <v>233947</v>
      </c>
      <c r="H544" s="28">
        <v>0</v>
      </c>
      <c r="I544" s="28">
        <f>+'[1]DEP-FINAL'!M541+'[1]DEP-FINAL'!N541</f>
        <v>0</v>
      </c>
      <c r="J544" s="28">
        <f>+'[1]DEP-FINAL'!R541</f>
        <v>233947</v>
      </c>
      <c r="K544" s="29">
        <f>+'[1]DEP-FINAL'!P541+'[1]DEP-FINAL'!Q541</f>
        <v>0</v>
      </c>
      <c r="L544" s="28">
        <v>0</v>
      </c>
      <c r="M544" s="28">
        <v>0</v>
      </c>
      <c r="N544" s="28">
        <f t="shared" si="48"/>
        <v>233947</v>
      </c>
      <c r="O544" s="28">
        <f t="shared" si="49"/>
        <v>0</v>
      </c>
      <c r="P544" s="24">
        <f>IF('[1]DEP-FINAL'!H541&gt;1,0,'[1]DEP-FINAL'!B541)</f>
        <v>7244592</v>
      </c>
      <c r="Q544" s="30">
        <f t="shared" si="50"/>
        <v>233947</v>
      </c>
      <c r="R544" s="31">
        <f t="shared" si="51"/>
        <v>0</v>
      </c>
      <c r="S544" s="31">
        <f>+'[1]DEP-FINAL'!J541</f>
        <v>0</v>
      </c>
      <c r="T544" s="23" t="s">
        <v>45</v>
      </c>
      <c r="U544" s="31">
        <f>+'[1]DEP-FINAL'!I541</f>
        <v>0</v>
      </c>
      <c r="V544" s="30"/>
      <c r="W544" s="23" t="s">
        <v>45</v>
      </c>
      <c r="X544" s="31">
        <f>+'[1]DEP-FINAL'!K541+'[1]DEP-FINAL'!L541</f>
        <v>0</v>
      </c>
      <c r="Y544" s="23" t="s">
        <v>45</v>
      </c>
      <c r="Z544" s="31">
        <f t="shared" si="52"/>
        <v>0</v>
      </c>
      <c r="AA544" s="31"/>
      <c r="AB544" s="31">
        <v>0</v>
      </c>
      <c r="AC544" s="31">
        <v>0</v>
      </c>
      <c r="AD544" s="30"/>
      <c r="AE544" s="30">
        <f>+'[1]DEP-FINAL'!K541</f>
        <v>0</v>
      </c>
      <c r="AF544" s="30">
        <v>0</v>
      </c>
      <c r="AG544" s="30">
        <f t="shared" si="53"/>
        <v>0</v>
      </c>
      <c r="AH544" s="30">
        <v>0</v>
      </c>
      <c r="AI544" s="30" t="str">
        <f>+'[1]DEP-FINAL'!G541</f>
        <v>CANCELADA</v>
      </c>
      <c r="AJ544" s="32"/>
      <c r="AK544" s="33"/>
    </row>
    <row r="545" spans="1:37" s="34" customFormat="1" x14ac:dyDescent="0.25">
      <c r="A545" s="23">
        <v>1</v>
      </c>
      <c r="B545" s="24" t="s">
        <v>44</v>
      </c>
      <c r="C545" s="23" t="str">
        <f>+'[1]DEP-FINAL'!A542</f>
        <v>SSCO0007245250</v>
      </c>
      <c r="D545" s="23">
        <f>+'[1]DEP-FINAL'!B542</f>
        <v>7245250</v>
      </c>
      <c r="E545" s="25">
        <f>+'[1]DEP-FINAL'!C542</f>
        <v>44844</v>
      </c>
      <c r="F545" s="26">
        <f>+IF('[1]DEP-FINAL'!D542&gt;1,'[1]DEP-FINAL'!D542," ")</f>
        <v>44844</v>
      </c>
      <c r="G545" s="27">
        <f>'[1]DEP-FINAL'!F542</f>
        <v>392598</v>
      </c>
      <c r="H545" s="28">
        <v>0</v>
      </c>
      <c r="I545" s="28">
        <f>+'[1]DEP-FINAL'!M542+'[1]DEP-FINAL'!N542</f>
        <v>0</v>
      </c>
      <c r="J545" s="28">
        <f>+'[1]DEP-FINAL'!R542</f>
        <v>392598</v>
      </c>
      <c r="K545" s="29">
        <f>+'[1]DEP-FINAL'!P542+'[1]DEP-FINAL'!Q542</f>
        <v>0</v>
      </c>
      <c r="L545" s="28">
        <v>0</v>
      </c>
      <c r="M545" s="28">
        <v>0</v>
      </c>
      <c r="N545" s="28">
        <f t="shared" si="48"/>
        <v>392598</v>
      </c>
      <c r="O545" s="28">
        <f t="shared" si="49"/>
        <v>0</v>
      </c>
      <c r="P545" s="24">
        <f>IF('[1]DEP-FINAL'!H542&gt;1,0,'[1]DEP-FINAL'!B542)</f>
        <v>7245250</v>
      </c>
      <c r="Q545" s="30">
        <f t="shared" si="50"/>
        <v>392598</v>
      </c>
      <c r="R545" s="31">
        <f t="shared" si="51"/>
        <v>0</v>
      </c>
      <c r="S545" s="31">
        <f>+'[1]DEP-FINAL'!J542</f>
        <v>0</v>
      </c>
      <c r="T545" s="23" t="s">
        <v>45</v>
      </c>
      <c r="U545" s="31">
        <f>+'[1]DEP-FINAL'!I542</f>
        <v>0</v>
      </c>
      <c r="V545" s="30"/>
      <c r="W545" s="23" t="s">
        <v>45</v>
      </c>
      <c r="X545" s="31">
        <f>+'[1]DEP-FINAL'!K542+'[1]DEP-FINAL'!L542</f>
        <v>0</v>
      </c>
      <c r="Y545" s="23" t="s">
        <v>45</v>
      </c>
      <c r="Z545" s="31">
        <f t="shared" si="52"/>
        <v>0</v>
      </c>
      <c r="AA545" s="31"/>
      <c r="AB545" s="31">
        <v>0</v>
      </c>
      <c r="AC545" s="31">
        <v>0</v>
      </c>
      <c r="AD545" s="30"/>
      <c r="AE545" s="30">
        <f>+'[1]DEP-FINAL'!K542</f>
        <v>0</v>
      </c>
      <c r="AF545" s="30">
        <v>0</v>
      </c>
      <c r="AG545" s="30">
        <f t="shared" si="53"/>
        <v>0</v>
      </c>
      <c r="AH545" s="30">
        <v>0</v>
      </c>
      <c r="AI545" s="30" t="str">
        <f>+'[1]DEP-FINAL'!G542</f>
        <v>CANCELADA</v>
      </c>
      <c r="AJ545" s="32"/>
      <c r="AK545" s="33"/>
    </row>
    <row r="546" spans="1:37" s="34" customFormat="1" x14ac:dyDescent="0.25">
      <c r="A546" s="23">
        <v>1</v>
      </c>
      <c r="B546" s="24" t="s">
        <v>44</v>
      </c>
      <c r="C546" s="23" t="str">
        <f>+'[1]DEP-FINAL'!A543</f>
        <v>SSCO0007245154</v>
      </c>
      <c r="D546" s="23">
        <f>+'[1]DEP-FINAL'!B543</f>
        <v>7245154</v>
      </c>
      <c r="E546" s="25">
        <f>+'[1]DEP-FINAL'!C543</f>
        <v>44844</v>
      </c>
      <c r="F546" s="26">
        <f>+IF('[1]DEP-FINAL'!D543&gt;1,'[1]DEP-FINAL'!D543," ")</f>
        <v>44844</v>
      </c>
      <c r="G546" s="27">
        <f>'[1]DEP-FINAL'!F543</f>
        <v>424391</v>
      </c>
      <c r="H546" s="28">
        <v>0</v>
      </c>
      <c r="I546" s="28">
        <f>+'[1]DEP-FINAL'!M543+'[1]DEP-FINAL'!N543</f>
        <v>0</v>
      </c>
      <c r="J546" s="28">
        <f>+'[1]DEP-FINAL'!R543</f>
        <v>424391</v>
      </c>
      <c r="K546" s="29">
        <f>+'[1]DEP-FINAL'!P543+'[1]DEP-FINAL'!Q543</f>
        <v>0</v>
      </c>
      <c r="L546" s="28">
        <v>0</v>
      </c>
      <c r="M546" s="28">
        <v>0</v>
      </c>
      <c r="N546" s="28">
        <f t="shared" si="48"/>
        <v>424391</v>
      </c>
      <c r="O546" s="28">
        <f t="shared" si="49"/>
        <v>0</v>
      </c>
      <c r="P546" s="24">
        <f>IF('[1]DEP-FINAL'!H543&gt;1,0,'[1]DEP-FINAL'!B543)</f>
        <v>7245154</v>
      </c>
      <c r="Q546" s="30">
        <f t="shared" si="50"/>
        <v>424391</v>
      </c>
      <c r="R546" s="31">
        <f t="shared" si="51"/>
        <v>0</v>
      </c>
      <c r="S546" s="31">
        <f>+'[1]DEP-FINAL'!J543</f>
        <v>0</v>
      </c>
      <c r="T546" s="23" t="s">
        <v>45</v>
      </c>
      <c r="U546" s="31">
        <f>+'[1]DEP-FINAL'!I543</f>
        <v>0</v>
      </c>
      <c r="V546" s="30"/>
      <c r="W546" s="23" t="s">
        <v>45</v>
      </c>
      <c r="X546" s="31">
        <f>+'[1]DEP-FINAL'!K543+'[1]DEP-FINAL'!L543</f>
        <v>0</v>
      </c>
      <c r="Y546" s="23" t="s">
        <v>45</v>
      </c>
      <c r="Z546" s="31">
        <f t="shared" si="52"/>
        <v>0</v>
      </c>
      <c r="AA546" s="31"/>
      <c r="AB546" s="31">
        <v>0</v>
      </c>
      <c r="AC546" s="31">
        <v>0</v>
      </c>
      <c r="AD546" s="30"/>
      <c r="AE546" s="30">
        <f>+'[1]DEP-FINAL'!K543</f>
        <v>0</v>
      </c>
      <c r="AF546" s="30">
        <v>0</v>
      </c>
      <c r="AG546" s="30">
        <f t="shared" si="53"/>
        <v>0</v>
      </c>
      <c r="AH546" s="30">
        <v>0</v>
      </c>
      <c r="AI546" s="30" t="str">
        <f>+'[1]DEP-FINAL'!G543</f>
        <v>CANCELADA</v>
      </c>
      <c r="AJ546" s="32"/>
      <c r="AK546" s="33"/>
    </row>
    <row r="547" spans="1:37" s="34" customFormat="1" x14ac:dyDescent="0.25">
      <c r="A547" s="23">
        <v>1</v>
      </c>
      <c r="B547" s="24" t="s">
        <v>44</v>
      </c>
      <c r="C547" s="23" t="str">
        <f>+'[1]DEP-FINAL'!A544</f>
        <v>SSCO0007245269</v>
      </c>
      <c r="D547" s="23">
        <f>+'[1]DEP-FINAL'!B544</f>
        <v>7245269</v>
      </c>
      <c r="E547" s="25">
        <f>+'[1]DEP-FINAL'!C544</f>
        <v>44845</v>
      </c>
      <c r="F547" s="26">
        <f>+IF('[1]DEP-FINAL'!D544&gt;1,'[1]DEP-FINAL'!D544," ")</f>
        <v>44845</v>
      </c>
      <c r="G547" s="27">
        <f>'[1]DEP-FINAL'!F544</f>
        <v>67269</v>
      </c>
      <c r="H547" s="28">
        <v>0</v>
      </c>
      <c r="I547" s="28">
        <f>+'[1]DEP-FINAL'!M544+'[1]DEP-FINAL'!N544</f>
        <v>0</v>
      </c>
      <c r="J547" s="28">
        <f>+'[1]DEP-FINAL'!R544</f>
        <v>0</v>
      </c>
      <c r="K547" s="29">
        <f>+'[1]DEP-FINAL'!P544+'[1]DEP-FINAL'!Q544</f>
        <v>67269</v>
      </c>
      <c r="L547" s="28">
        <v>0</v>
      </c>
      <c r="M547" s="28">
        <v>0</v>
      </c>
      <c r="N547" s="28">
        <f t="shared" si="48"/>
        <v>67269</v>
      </c>
      <c r="O547" s="28">
        <f t="shared" si="49"/>
        <v>0</v>
      </c>
      <c r="P547" s="24">
        <f>IF('[1]DEP-FINAL'!H544&gt;1,0,'[1]DEP-FINAL'!B544)</f>
        <v>7245269</v>
      </c>
      <c r="Q547" s="30">
        <f t="shared" si="50"/>
        <v>67269</v>
      </c>
      <c r="R547" s="31">
        <f t="shared" si="51"/>
        <v>0</v>
      </c>
      <c r="S547" s="31">
        <f>+'[1]DEP-FINAL'!J544</f>
        <v>0</v>
      </c>
      <c r="T547" s="23" t="s">
        <v>45</v>
      </c>
      <c r="U547" s="31">
        <f>+'[1]DEP-FINAL'!I544</f>
        <v>0</v>
      </c>
      <c r="V547" s="30"/>
      <c r="W547" s="23" t="s">
        <v>45</v>
      </c>
      <c r="X547" s="31">
        <f>+'[1]DEP-FINAL'!K544+'[1]DEP-FINAL'!L544</f>
        <v>0</v>
      </c>
      <c r="Y547" s="23" t="s">
        <v>45</v>
      </c>
      <c r="Z547" s="31">
        <f t="shared" si="52"/>
        <v>0</v>
      </c>
      <c r="AA547" s="31"/>
      <c r="AB547" s="31">
        <v>0</v>
      </c>
      <c r="AC547" s="31">
        <v>0</v>
      </c>
      <c r="AD547" s="30"/>
      <c r="AE547" s="30">
        <f>+'[1]DEP-FINAL'!K544</f>
        <v>0</v>
      </c>
      <c r="AF547" s="30">
        <v>0</v>
      </c>
      <c r="AG547" s="30">
        <f t="shared" si="53"/>
        <v>0</v>
      </c>
      <c r="AH547" s="30">
        <v>0</v>
      </c>
      <c r="AI547" s="30" t="str">
        <f>+'[1]DEP-FINAL'!G544</f>
        <v>CANCELADA</v>
      </c>
      <c r="AJ547" s="32"/>
      <c r="AK547" s="33"/>
    </row>
    <row r="548" spans="1:37" s="34" customFormat="1" x14ac:dyDescent="0.25">
      <c r="A548" s="23">
        <v>1</v>
      </c>
      <c r="B548" s="24" t="s">
        <v>44</v>
      </c>
      <c r="C548" s="23" t="str">
        <f>+'[1]DEP-FINAL'!A545</f>
        <v>SSCO0007245691</v>
      </c>
      <c r="D548" s="23">
        <f>+'[1]DEP-FINAL'!B545</f>
        <v>7245691</v>
      </c>
      <c r="E548" s="25">
        <f>+'[1]DEP-FINAL'!C545</f>
        <v>44845</v>
      </c>
      <c r="F548" s="26">
        <f>+IF('[1]DEP-FINAL'!D545&gt;1,'[1]DEP-FINAL'!D545," ")</f>
        <v>44845</v>
      </c>
      <c r="G548" s="27">
        <f>'[1]DEP-FINAL'!F545</f>
        <v>959287</v>
      </c>
      <c r="H548" s="28">
        <v>0</v>
      </c>
      <c r="I548" s="28">
        <f>+'[1]DEP-FINAL'!M545+'[1]DEP-FINAL'!N545</f>
        <v>0</v>
      </c>
      <c r="J548" s="28">
        <f>+'[1]DEP-FINAL'!R545</f>
        <v>959287</v>
      </c>
      <c r="K548" s="29">
        <f>+'[1]DEP-FINAL'!P545+'[1]DEP-FINAL'!Q545</f>
        <v>0</v>
      </c>
      <c r="L548" s="28">
        <v>0</v>
      </c>
      <c r="M548" s="28">
        <v>0</v>
      </c>
      <c r="N548" s="28">
        <f t="shared" si="48"/>
        <v>959287</v>
      </c>
      <c r="O548" s="28">
        <f t="shared" si="49"/>
        <v>0</v>
      </c>
      <c r="P548" s="24">
        <f>IF('[1]DEP-FINAL'!H545&gt;1,0,'[1]DEP-FINAL'!B545)</f>
        <v>7245691</v>
      </c>
      <c r="Q548" s="30">
        <f t="shared" si="50"/>
        <v>959287</v>
      </c>
      <c r="R548" s="31">
        <f t="shared" si="51"/>
        <v>0</v>
      </c>
      <c r="S548" s="31">
        <f>+'[1]DEP-FINAL'!J545</f>
        <v>0</v>
      </c>
      <c r="T548" s="23" t="s">
        <v>45</v>
      </c>
      <c r="U548" s="31">
        <f>+'[1]DEP-FINAL'!I545</f>
        <v>0</v>
      </c>
      <c r="V548" s="30"/>
      <c r="W548" s="23" t="s">
        <v>45</v>
      </c>
      <c r="X548" s="31">
        <f>+'[1]DEP-FINAL'!K545+'[1]DEP-FINAL'!L545</f>
        <v>0</v>
      </c>
      <c r="Y548" s="23" t="s">
        <v>45</v>
      </c>
      <c r="Z548" s="31">
        <f t="shared" si="52"/>
        <v>0</v>
      </c>
      <c r="AA548" s="31"/>
      <c r="AB548" s="31">
        <v>0</v>
      </c>
      <c r="AC548" s="31">
        <v>0</v>
      </c>
      <c r="AD548" s="30"/>
      <c r="AE548" s="30">
        <f>+'[1]DEP-FINAL'!K545</f>
        <v>0</v>
      </c>
      <c r="AF548" s="30">
        <v>0</v>
      </c>
      <c r="AG548" s="30">
        <f t="shared" si="53"/>
        <v>0</v>
      </c>
      <c r="AH548" s="30">
        <v>0</v>
      </c>
      <c r="AI548" s="30" t="str">
        <f>+'[1]DEP-FINAL'!G545</f>
        <v>CANCELADA</v>
      </c>
      <c r="AJ548" s="32"/>
      <c r="AK548" s="33"/>
    </row>
    <row r="549" spans="1:37" s="34" customFormat="1" x14ac:dyDescent="0.25">
      <c r="A549" s="23">
        <v>1</v>
      </c>
      <c r="B549" s="24" t="s">
        <v>44</v>
      </c>
      <c r="C549" s="23" t="str">
        <f>+'[1]DEP-FINAL'!A546</f>
        <v>SSCO0007245814</v>
      </c>
      <c r="D549" s="23">
        <f>+'[1]DEP-FINAL'!B546</f>
        <v>7245814</v>
      </c>
      <c r="E549" s="25">
        <f>+'[1]DEP-FINAL'!C546</f>
        <v>44846</v>
      </c>
      <c r="F549" s="26">
        <f>+IF('[1]DEP-FINAL'!D546&gt;1,'[1]DEP-FINAL'!D546," ")</f>
        <v>44846</v>
      </c>
      <c r="G549" s="27">
        <f>'[1]DEP-FINAL'!F546</f>
        <v>66298</v>
      </c>
      <c r="H549" s="28">
        <v>0</v>
      </c>
      <c r="I549" s="28">
        <f>+'[1]DEP-FINAL'!M546+'[1]DEP-FINAL'!N546</f>
        <v>0</v>
      </c>
      <c r="J549" s="28">
        <f>+'[1]DEP-FINAL'!R546</f>
        <v>66298</v>
      </c>
      <c r="K549" s="29">
        <f>+'[1]DEP-FINAL'!P546+'[1]DEP-FINAL'!Q546</f>
        <v>0</v>
      </c>
      <c r="L549" s="28">
        <v>0</v>
      </c>
      <c r="M549" s="28">
        <v>0</v>
      </c>
      <c r="N549" s="28">
        <f t="shared" si="48"/>
        <v>66298</v>
      </c>
      <c r="O549" s="28">
        <f t="shared" si="49"/>
        <v>0</v>
      </c>
      <c r="P549" s="24">
        <f>IF('[1]DEP-FINAL'!H546&gt;1,0,'[1]DEP-FINAL'!B546)</f>
        <v>7245814</v>
      </c>
      <c r="Q549" s="30">
        <f t="shared" si="50"/>
        <v>66298</v>
      </c>
      <c r="R549" s="31">
        <f t="shared" si="51"/>
        <v>0</v>
      </c>
      <c r="S549" s="31">
        <f>+'[1]DEP-FINAL'!J546</f>
        <v>0</v>
      </c>
      <c r="T549" s="23" t="s">
        <v>45</v>
      </c>
      <c r="U549" s="31">
        <f>+'[1]DEP-FINAL'!I546</f>
        <v>0</v>
      </c>
      <c r="V549" s="30"/>
      <c r="W549" s="23" t="s">
        <v>45</v>
      </c>
      <c r="X549" s="31">
        <f>+'[1]DEP-FINAL'!K546+'[1]DEP-FINAL'!L546</f>
        <v>0</v>
      </c>
      <c r="Y549" s="23" t="s">
        <v>45</v>
      </c>
      <c r="Z549" s="31">
        <f t="shared" si="52"/>
        <v>0</v>
      </c>
      <c r="AA549" s="31"/>
      <c r="AB549" s="31">
        <v>0</v>
      </c>
      <c r="AC549" s="31">
        <v>0</v>
      </c>
      <c r="AD549" s="30"/>
      <c r="AE549" s="30">
        <f>+'[1]DEP-FINAL'!K546</f>
        <v>0</v>
      </c>
      <c r="AF549" s="30">
        <v>0</v>
      </c>
      <c r="AG549" s="30">
        <f t="shared" si="53"/>
        <v>0</v>
      </c>
      <c r="AH549" s="30">
        <v>0</v>
      </c>
      <c r="AI549" s="30" t="str">
        <f>+'[1]DEP-FINAL'!G546</f>
        <v>CANCELADA</v>
      </c>
      <c r="AJ549" s="32"/>
      <c r="AK549" s="33"/>
    </row>
    <row r="550" spans="1:37" s="34" customFormat="1" x14ac:dyDescent="0.25">
      <c r="A550" s="23">
        <v>1</v>
      </c>
      <c r="B550" s="24" t="s">
        <v>44</v>
      </c>
      <c r="C550" s="23" t="str">
        <f>+'[1]DEP-FINAL'!A547</f>
        <v>SSCO0007245792</v>
      </c>
      <c r="D550" s="23">
        <f>+'[1]DEP-FINAL'!B547</f>
        <v>7245792</v>
      </c>
      <c r="E550" s="25">
        <f>+'[1]DEP-FINAL'!C547</f>
        <v>44846</v>
      </c>
      <c r="F550" s="26">
        <f>+IF('[1]DEP-FINAL'!D547&gt;1,'[1]DEP-FINAL'!D547," ")</f>
        <v>44846</v>
      </c>
      <c r="G550" s="27">
        <f>'[1]DEP-FINAL'!F547</f>
        <v>436274</v>
      </c>
      <c r="H550" s="28">
        <v>0</v>
      </c>
      <c r="I550" s="28">
        <f>+'[1]DEP-FINAL'!M547+'[1]DEP-FINAL'!N547</f>
        <v>0</v>
      </c>
      <c r="J550" s="28">
        <f>+'[1]DEP-FINAL'!R547</f>
        <v>436274</v>
      </c>
      <c r="K550" s="29">
        <f>+'[1]DEP-FINAL'!P547+'[1]DEP-FINAL'!Q547</f>
        <v>0</v>
      </c>
      <c r="L550" s="28">
        <v>0</v>
      </c>
      <c r="M550" s="28">
        <v>0</v>
      </c>
      <c r="N550" s="28">
        <f t="shared" si="48"/>
        <v>436274</v>
      </c>
      <c r="O550" s="28">
        <f t="shared" si="49"/>
        <v>0</v>
      </c>
      <c r="P550" s="24">
        <f>IF('[1]DEP-FINAL'!H547&gt;1,0,'[1]DEP-FINAL'!B547)</f>
        <v>7245792</v>
      </c>
      <c r="Q550" s="30">
        <f t="shared" si="50"/>
        <v>436274</v>
      </c>
      <c r="R550" s="31">
        <f t="shared" si="51"/>
        <v>0</v>
      </c>
      <c r="S550" s="31">
        <f>+'[1]DEP-FINAL'!J547</f>
        <v>0</v>
      </c>
      <c r="T550" s="23" t="s">
        <v>45</v>
      </c>
      <c r="U550" s="31">
        <f>+'[1]DEP-FINAL'!I547</f>
        <v>0</v>
      </c>
      <c r="V550" s="30"/>
      <c r="W550" s="23" t="s">
        <v>45</v>
      </c>
      <c r="X550" s="31">
        <f>+'[1]DEP-FINAL'!K547+'[1]DEP-FINAL'!L547</f>
        <v>0</v>
      </c>
      <c r="Y550" s="23" t="s">
        <v>45</v>
      </c>
      <c r="Z550" s="31">
        <f t="shared" si="52"/>
        <v>0</v>
      </c>
      <c r="AA550" s="31"/>
      <c r="AB550" s="31">
        <v>0</v>
      </c>
      <c r="AC550" s="31">
        <v>0</v>
      </c>
      <c r="AD550" s="30"/>
      <c r="AE550" s="30">
        <f>+'[1]DEP-FINAL'!K547</f>
        <v>0</v>
      </c>
      <c r="AF550" s="30">
        <v>0</v>
      </c>
      <c r="AG550" s="30">
        <f t="shared" si="53"/>
        <v>0</v>
      </c>
      <c r="AH550" s="30">
        <v>0</v>
      </c>
      <c r="AI550" s="30" t="str">
        <f>+'[1]DEP-FINAL'!G547</f>
        <v>CANCELADA</v>
      </c>
      <c r="AJ550" s="32"/>
      <c r="AK550" s="33"/>
    </row>
    <row r="551" spans="1:37" s="34" customFormat="1" x14ac:dyDescent="0.25">
      <c r="A551" s="23">
        <v>1</v>
      </c>
      <c r="B551" s="24" t="s">
        <v>44</v>
      </c>
      <c r="C551" s="23" t="str">
        <f>+'[1]DEP-FINAL'!A548</f>
        <v>SSCO0007246096</v>
      </c>
      <c r="D551" s="23">
        <f>+'[1]DEP-FINAL'!B548</f>
        <v>7246096</v>
      </c>
      <c r="E551" s="25">
        <f>+'[1]DEP-FINAL'!C548</f>
        <v>44846</v>
      </c>
      <c r="F551" s="26">
        <f>+IF('[1]DEP-FINAL'!D548&gt;1,'[1]DEP-FINAL'!D548," ")</f>
        <v>44846</v>
      </c>
      <c r="G551" s="27">
        <f>'[1]DEP-FINAL'!F548</f>
        <v>3155228</v>
      </c>
      <c r="H551" s="28">
        <v>0</v>
      </c>
      <c r="I551" s="28">
        <f>+'[1]DEP-FINAL'!M548+'[1]DEP-FINAL'!N548</f>
        <v>0</v>
      </c>
      <c r="J551" s="28">
        <f>+'[1]DEP-FINAL'!R548</f>
        <v>0</v>
      </c>
      <c r="K551" s="29">
        <f>+'[1]DEP-FINAL'!P548+'[1]DEP-FINAL'!Q548</f>
        <v>3155228</v>
      </c>
      <c r="L551" s="28">
        <v>0</v>
      </c>
      <c r="M551" s="28">
        <v>0</v>
      </c>
      <c r="N551" s="28">
        <f t="shared" si="48"/>
        <v>3155228</v>
      </c>
      <c r="O551" s="28">
        <f t="shared" si="49"/>
        <v>0</v>
      </c>
      <c r="P551" s="24">
        <f>IF('[1]DEP-FINAL'!H548&gt;1,0,'[1]DEP-FINAL'!B548)</f>
        <v>7246096</v>
      </c>
      <c r="Q551" s="30">
        <f t="shared" si="50"/>
        <v>3155228</v>
      </c>
      <c r="R551" s="31">
        <f t="shared" si="51"/>
        <v>0</v>
      </c>
      <c r="S551" s="31">
        <f>+'[1]DEP-FINAL'!J548</f>
        <v>0</v>
      </c>
      <c r="T551" s="23" t="s">
        <v>45</v>
      </c>
      <c r="U551" s="31">
        <f>+'[1]DEP-FINAL'!I548</f>
        <v>0</v>
      </c>
      <c r="V551" s="30"/>
      <c r="W551" s="23" t="s">
        <v>45</v>
      </c>
      <c r="X551" s="31">
        <f>+'[1]DEP-FINAL'!K548+'[1]DEP-FINAL'!L548</f>
        <v>0</v>
      </c>
      <c r="Y551" s="23" t="s">
        <v>45</v>
      </c>
      <c r="Z551" s="31">
        <f t="shared" si="52"/>
        <v>0</v>
      </c>
      <c r="AA551" s="31"/>
      <c r="AB551" s="31">
        <v>0</v>
      </c>
      <c r="AC551" s="31">
        <v>0</v>
      </c>
      <c r="AD551" s="30"/>
      <c r="AE551" s="30">
        <f>+'[1]DEP-FINAL'!K548</f>
        <v>0</v>
      </c>
      <c r="AF551" s="30">
        <v>0</v>
      </c>
      <c r="AG551" s="30">
        <f t="shared" si="53"/>
        <v>0</v>
      </c>
      <c r="AH551" s="30">
        <v>0</v>
      </c>
      <c r="AI551" s="30" t="str">
        <f>+'[1]DEP-FINAL'!G548</f>
        <v>CANCELADA</v>
      </c>
      <c r="AJ551" s="32"/>
      <c r="AK551" s="33"/>
    </row>
    <row r="552" spans="1:37" s="34" customFormat="1" x14ac:dyDescent="0.25">
      <c r="A552" s="23">
        <v>1</v>
      </c>
      <c r="B552" s="24" t="s">
        <v>44</v>
      </c>
      <c r="C552" s="23" t="str">
        <f>+'[1]DEP-FINAL'!A549</f>
        <v>SSCO0007246310</v>
      </c>
      <c r="D552" s="23">
        <f>+'[1]DEP-FINAL'!B549</f>
        <v>7246310</v>
      </c>
      <c r="E552" s="25">
        <f>+'[1]DEP-FINAL'!C549</f>
        <v>44846</v>
      </c>
      <c r="F552" s="26">
        <f>+IF('[1]DEP-FINAL'!D549&gt;1,'[1]DEP-FINAL'!D549," ")</f>
        <v>44846</v>
      </c>
      <c r="G552" s="27">
        <f>'[1]DEP-FINAL'!F549</f>
        <v>2527161</v>
      </c>
      <c r="H552" s="28">
        <v>0</v>
      </c>
      <c r="I552" s="28">
        <f>+'[1]DEP-FINAL'!M549+'[1]DEP-FINAL'!N549</f>
        <v>0</v>
      </c>
      <c r="J552" s="28">
        <f>+'[1]DEP-FINAL'!R549</f>
        <v>0</v>
      </c>
      <c r="K552" s="29">
        <f>+'[1]DEP-FINAL'!P549+'[1]DEP-FINAL'!Q549</f>
        <v>2527161</v>
      </c>
      <c r="L552" s="28">
        <v>0</v>
      </c>
      <c r="M552" s="28">
        <v>0</v>
      </c>
      <c r="N552" s="28">
        <f t="shared" si="48"/>
        <v>2527161</v>
      </c>
      <c r="O552" s="28">
        <f t="shared" si="49"/>
        <v>0</v>
      </c>
      <c r="P552" s="24">
        <f>IF('[1]DEP-FINAL'!H549&gt;1,0,'[1]DEP-FINAL'!B549)</f>
        <v>7246310</v>
      </c>
      <c r="Q552" s="30">
        <f t="shared" si="50"/>
        <v>2527161</v>
      </c>
      <c r="R552" s="31">
        <f t="shared" si="51"/>
        <v>0</v>
      </c>
      <c r="S552" s="31">
        <f>+'[1]DEP-FINAL'!J549</f>
        <v>0</v>
      </c>
      <c r="T552" s="23" t="s">
        <v>45</v>
      </c>
      <c r="U552" s="31">
        <f>+'[1]DEP-FINAL'!I549</f>
        <v>0</v>
      </c>
      <c r="V552" s="30"/>
      <c r="W552" s="23" t="s">
        <v>45</v>
      </c>
      <c r="X552" s="31">
        <f>+'[1]DEP-FINAL'!K549+'[1]DEP-FINAL'!L549</f>
        <v>0</v>
      </c>
      <c r="Y552" s="23" t="s">
        <v>45</v>
      </c>
      <c r="Z552" s="31">
        <f t="shared" si="52"/>
        <v>0</v>
      </c>
      <c r="AA552" s="31"/>
      <c r="AB552" s="31">
        <v>0</v>
      </c>
      <c r="AC552" s="31">
        <v>0</v>
      </c>
      <c r="AD552" s="30"/>
      <c r="AE552" s="30">
        <f>+'[1]DEP-FINAL'!K549</f>
        <v>0</v>
      </c>
      <c r="AF552" s="30">
        <v>0</v>
      </c>
      <c r="AG552" s="30">
        <f t="shared" si="53"/>
        <v>0</v>
      </c>
      <c r="AH552" s="30">
        <v>0</v>
      </c>
      <c r="AI552" s="30" t="str">
        <f>+'[1]DEP-FINAL'!G549</f>
        <v>CANCELADA</v>
      </c>
      <c r="AJ552" s="32"/>
      <c r="AK552" s="33"/>
    </row>
    <row r="553" spans="1:37" s="34" customFormat="1" x14ac:dyDescent="0.25">
      <c r="A553" s="23">
        <v>1</v>
      </c>
      <c r="B553" s="24" t="s">
        <v>44</v>
      </c>
      <c r="C553" s="23" t="str">
        <f>+'[1]DEP-FINAL'!A550</f>
        <v>SSCO0007247113</v>
      </c>
      <c r="D553" s="23">
        <f>+'[1]DEP-FINAL'!B550</f>
        <v>7247113</v>
      </c>
      <c r="E553" s="25">
        <f>+'[1]DEP-FINAL'!C550</f>
        <v>44847</v>
      </c>
      <c r="F553" s="26">
        <f>+IF('[1]DEP-FINAL'!D550&gt;1,'[1]DEP-FINAL'!D550," ")</f>
        <v>44847</v>
      </c>
      <c r="G553" s="27">
        <f>'[1]DEP-FINAL'!F550</f>
        <v>2216198</v>
      </c>
      <c r="H553" s="28">
        <v>0</v>
      </c>
      <c r="I553" s="28">
        <f>+'[1]DEP-FINAL'!M550+'[1]DEP-FINAL'!N550</f>
        <v>0</v>
      </c>
      <c r="J553" s="28">
        <f>+'[1]DEP-FINAL'!R550</f>
        <v>0</v>
      </c>
      <c r="K553" s="29">
        <f>+'[1]DEP-FINAL'!P550+'[1]DEP-FINAL'!Q550</f>
        <v>0</v>
      </c>
      <c r="L553" s="28">
        <v>0</v>
      </c>
      <c r="M553" s="28">
        <v>0</v>
      </c>
      <c r="N553" s="28">
        <f t="shared" si="48"/>
        <v>0</v>
      </c>
      <c r="O553" s="28">
        <f t="shared" si="49"/>
        <v>2216198</v>
      </c>
      <c r="P553" s="24">
        <f>IF('[1]DEP-FINAL'!H550&gt;1,0,'[1]DEP-FINAL'!B550)</f>
        <v>7247113</v>
      </c>
      <c r="Q553" s="30">
        <f t="shared" si="50"/>
        <v>2216198</v>
      </c>
      <c r="R553" s="31">
        <f t="shared" si="51"/>
        <v>0</v>
      </c>
      <c r="S553" s="31">
        <f>+'[1]DEP-FINAL'!J550</f>
        <v>0</v>
      </c>
      <c r="T553" s="23" t="s">
        <v>45</v>
      </c>
      <c r="U553" s="31">
        <f>+'[1]DEP-FINAL'!I550</f>
        <v>0</v>
      </c>
      <c r="V553" s="30"/>
      <c r="W553" s="23" t="s">
        <v>45</v>
      </c>
      <c r="X553" s="31">
        <f>+'[1]DEP-FINAL'!K550+'[1]DEP-FINAL'!L550</f>
        <v>0</v>
      </c>
      <c r="Y553" s="23" t="s">
        <v>45</v>
      </c>
      <c r="Z553" s="31">
        <f t="shared" si="52"/>
        <v>0</v>
      </c>
      <c r="AA553" s="31"/>
      <c r="AB553" s="31">
        <v>0</v>
      </c>
      <c r="AC553" s="31">
        <v>0</v>
      </c>
      <c r="AD553" s="30"/>
      <c r="AE553" s="30">
        <f>+'[1]DEP-FINAL'!K550</f>
        <v>0</v>
      </c>
      <c r="AF553" s="30">
        <v>0</v>
      </c>
      <c r="AG553" s="30">
        <f t="shared" si="53"/>
        <v>2216198</v>
      </c>
      <c r="AH553" s="30">
        <v>0</v>
      </c>
      <c r="AI553" s="30" t="str">
        <f>+'[1]DEP-FINAL'!G550</f>
        <v>SALDO A FAVOR DEL PRESTADOR</v>
      </c>
      <c r="AJ553" s="32"/>
      <c r="AK553" s="33"/>
    </row>
    <row r="554" spans="1:37" s="34" customFormat="1" x14ac:dyDescent="0.25">
      <c r="A554" s="23">
        <v>1</v>
      </c>
      <c r="B554" s="24" t="s">
        <v>44</v>
      </c>
      <c r="C554" s="23" t="str">
        <f>+'[1]DEP-FINAL'!A551</f>
        <v>SSCO0007247469</v>
      </c>
      <c r="D554" s="23">
        <f>+'[1]DEP-FINAL'!B551</f>
        <v>7247469</v>
      </c>
      <c r="E554" s="25">
        <f>+'[1]DEP-FINAL'!C551</f>
        <v>44848</v>
      </c>
      <c r="F554" s="26">
        <f>+IF('[1]DEP-FINAL'!D551&gt;1,'[1]DEP-FINAL'!D551," ")</f>
        <v>44848</v>
      </c>
      <c r="G554" s="27">
        <f>'[1]DEP-FINAL'!F551</f>
        <v>5060073</v>
      </c>
      <c r="H554" s="28">
        <v>0</v>
      </c>
      <c r="I554" s="28">
        <f>+'[1]DEP-FINAL'!M551+'[1]DEP-FINAL'!N551</f>
        <v>0</v>
      </c>
      <c r="J554" s="28">
        <f>+'[1]DEP-FINAL'!R551</f>
        <v>0</v>
      </c>
      <c r="K554" s="29">
        <f>+'[1]DEP-FINAL'!P551+'[1]DEP-FINAL'!Q551</f>
        <v>0</v>
      </c>
      <c r="L554" s="28">
        <v>0</v>
      </c>
      <c r="M554" s="28">
        <v>0</v>
      </c>
      <c r="N554" s="28">
        <f t="shared" si="48"/>
        <v>0</v>
      </c>
      <c r="O554" s="28">
        <f t="shared" si="49"/>
        <v>5060073</v>
      </c>
      <c r="P554" s="24">
        <f>IF('[1]DEP-FINAL'!H551&gt;1,0,'[1]DEP-FINAL'!B551)</f>
        <v>7247469</v>
      </c>
      <c r="Q554" s="30">
        <f t="shared" si="50"/>
        <v>5060073</v>
      </c>
      <c r="R554" s="31">
        <f t="shared" si="51"/>
        <v>0</v>
      </c>
      <c r="S554" s="31">
        <f>+'[1]DEP-FINAL'!J551</f>
        <v>0</v>
      </c>
      <c r="T554" s="23" t="s">
        <v>45</v>
      </c>
      <c r="U554" s="31">
        <f>+'[1]DEP-FINAL'!I551</f>
        <v>5060073</v>
      </c>
      <c r="V554" s="30"/>
      <c r="W554" s="23" t="s">
        <v>45</v>
      </c>
      <c r="X554" s="31">
        <f>+'[1]DEP-FINAL'!K551+'[1]DEP-FINAL'!L551</f>
        <v>0</v>
      </c>
      <c r="Y554" s="23" t="s">
        <v>45</v>
      </c>
      <c r="Z554" s="31">
        <f t="shared" si="52"/>
        <v>0</v>
      </c>
      <c r="AA554" s="31"/>
      <c r="AB554" s="31">
        <v>0</v>
      </c>
      <c r="AC554" s="31">
        <v>0</v>
      </c>
      <c r="AD554" s="30"/>
      <c r="AE554" s="30">
        <f>+'[1]DEP-FINAL'!K551</f>
        <v>0</v>
      </c>
      <c r="AF554" s="30">
        <v>0</v>
      </c>
      <c r="AG554" s="30">
        <f t="shared" si="53"/>
        <v>0</v>
      </c>
      <c r="AH554" s="30">
        <v>0</v>
      </c>
      <c r="AI554" s="30" t="str">
        <f>+'[1]DEP-FINAL'!G551</f>
        <v>EN REVISION</v>
      </c>
      <c r="AJ554" s="32"/>
      <c r="AK554" s="33"/>
    </row>
    <row r="555" spans="1:37" s="34" customFormat="1" x14ac:dyDescent="0.25">
      <c r="A555" s="23">
        <v>1</v>
      </c>
      <c r="B555" s="24" t="s">
        <v>44</v>
      </c>
      <c r="C555" s="23" t="str">
        <f>+'[1]DEP-FINAL'!A552</f>
        <v>SSCO0007247764</v>
      </c>
      <c r="D555" s="23">
        <f>+'[1]DEP-FINAL'!B552</f>
        <v>7247764</v>
      </c>
      <c r="E555" s="25">
        <f>+'[1]DEP-FINAL'!C552</f>
        <v>44848</v>
      </c>
      <c r="F555" s="26">
        <f>+IF('[1]DEP-FINAL'!D552&gt;1,'[1]DEP-FINAL'!D552," ")</f>
        <v>44848</v>
      </c>
      <c r="G555" s="27">
        <f>'[1]DEP-FINAL'!F552</f>
        <v>65700</v>
      </c>
      <c r="H555" s="28">
        <v>0</v>
      </c>
      <c r="I555" s="28">
        <f>+'[1]DEP-FINAL'!M552+'[1]DEP-FINAL'!N552</f>
        <v>0</v>
      </c>
      <c r="J555" s="28">
        <f>+'[1]DEP-FINAL'!R552</f>
        <v>0</v>
      </c>
      <c r="K555" s="29">
        <f>+'[1]DEP-FINAL'!P552+'[1]DEP-FINAL'!Q552</f>
        <v>65700</v>
      </c>
      <c r="L555" s="28">
        <v>0</v>
      </c>
      <c r="M555" s="28">
        <v>0</v>
      </c>
      <c r="N555" s="28">
        <f t="shared" si="48"/>
        <v>65700</v>
      </c>
      <c r="O555" s="28">
        <f t="shared" si="49"/>
        <v>0</v>
      </c>
      <c r="P555" s="24">
        <f>IF('[1]DEP-FINAL'!H552&gt;1,0,'[1]DEP-FINAL'!B552)</f>
        <v>7247764</v>
      </c>
      <c r="Q555" s="30">
        <f t="shared" si="50"/>
        <v>65700</v>
      </c>
      <c r="R555" s="31">
        <f t="shared" si="51"/>
        <v>0</v>
      </c>
      <c r="S555" s="31">
        <f>+'[1]DEP-FINAL'!J552</f>
        <v>0</v>
      </c>
      <c r="T555" s="23" t="s">
        <v>45</v>
      </c>
      <c r="U555" s="31">
        <f>+'[1]DEP-FINAL'!I552</f>
        <v>0</v>
      </c>
      <c r="V555" s="30"/>
      <c r="W555" s="23" t="s">
        <v>45</v>
      </c>
      <c r="X555" s="31">
        <f>+'[1]DEP-FINAL'!K552+'[1]DEP-FINAL'!L552</f>
        <v>0</v>
      </c>
      <c r="Y555" s="23" t="s">
        <v>45</v>
      </c>
      <c r="Z555" s="31">
        <f t="shared" si="52"/>
        <v>0</v>
      </c>
      <c r="AA555" s="31"/>
      <c r="AB555" s="31">
        <v>0</v>
      </c>
      <c r="AC555" s="31">
        <v>0</v>
      </c>
      <c r="AD555" s="30"/>
      <c r="AE555" s="30">
        <f>+'[1]DEP-FINAL'!K552</f>
        <v>0</v>
      </c>
      <c r="AF555" s="30">
        <v>0</v>
      </c>
      <c r="AG555" s="30">
        <f t="shared" si="53"/>
        <v>0</v>
      </c>
      <c r="AH555" s="30">
        <v>0</v>
      </c>
      <c r="AI555" s="30" t="str">
        <f>+'[1]DEP-FINAL'!G552</f>
        <v>CANCELADA</v>
      </c>
      <c r="AJ555" s="32"/>
      <c r="AK555" s="33"/>
    </row>
    <row r="556" spans="1:37" s="34" customFormat="1" x14ac:dyDescent="0.25">
      <c r="A556" s="23">
        <v>1</v>
      </c>
      <c r="B556" s="24" t="s">
        <v>44</v>
      </c>
      <c r="C556" s="23" t="str">
        <f>+'[1]DEP-FINAL'!A553</f>
        <v>SSCO0007247722</v>
      </c>
      <c r="D556" s="23">
        <f>+'[1]DEP-FINAL'!B553</f>
        <v>7247722</v>
      </c>
      <c r="E556" s="25">
        <f>+'[1]DEP-FINAL'!C553</f>
        <v>44848</v>
      </c>
      <c r="F556" s="26">
        <f>+IF('[1]DEP-FINAL'!D553&gt;1,'[1]DEP-FINAL'!D553," ")</f>
        <v>44848</v>
      </c>
      <c r="G556" s="27">
        <f>'[1]DEP-FINAL'!F553</f>
        <v>65700</v>
      </c>
      <c r="H556" s="28">
        <v>0</v>
      </c>
      <c r="I556" s="28">
        <f>+'[1]DEP-FINAL'!M553+'[1]DEP-FINAL'!N553</f>
        <v>0</v>
      </c>
      <c r="J556" s="28">
        <f>+'[1]DEP-FINAL'!R553</f>
        <v>0</v>
      </c>
      <c r="K556" s="29">
        <f>+'[1]DEP-FINAL'!P553+'[1]DEP-FINAL'!Q553</f>
        <v>65700</v>
      </c>
      <c r="L556" s="28">
        <v>0</v>
      </c>
      <c r="M556" s="28">
        <v>0</v>
      </c>
      <c r="N556" s="28">
        <f t="shared" si="48"/>
        <v>65700</v>
      </c>
      <c r="O556" s="28">
        <f t="shared" si="49"/>
        <v>0</v>
      </c>
      <c r="P556" s="24">
        <f>IF('[1]DEP-FINAL'!H553&gt;1,0,'[1]DEP-FINAL'!B553)</f>
        <v>7247722</v>
      </c>
      <c r="Q556" s="30">
        <f t="shared" si="50"/>
        <v>65700</v>
      </c>
      <c r="R556" s="31">
        <f t="shared" si="51"/>
        <v>0</v>
      </c>
      <c r="S556" s="31">
        <f>+'[1]DEP-FINAL'!J553</f>
        <v>0</v>
      </c>
      <c r="T556" s="23" t="s">
        <v>45</v>
      </c>
      <c r="U556" s="31">
        <f>+'[1]DEP-FINAL'!I553</f>
        <v>0</v>
      </c>
      <c r="V556" s="30"/>
      <c r="W556" s="23" t="s">
        <v>45</v>
      </c>
      <c r="X556" s="31">
        <f>+'[1]DEP-FINAL'!K553+'[1]DEP-FINAL'!L553</f>
        <v>0</v>
      </c>
      <c r="Y556" s="23" t="s">
        <v>45</v>
      </c>
      <c r="Z556" s="31">
        <f t="shared" si="52"/>
        <v>0</v>
      </c>
      <c r="AA556" s="31"/>
      <c r="AB556" s="31">
        <v>0</v>
      </c>
      <c r="AC556" s="31">
        <v>0</v>
      </c>
      <c r="AD556" s="30"/>
      <c r="AE556" s="30">
        <f>+'[1]DEP-FINAL'!K553</f>
        <v>0</v>
      </c>
      <c r="AF556" s="30">
        <v>0</v>
      </c>
      <c r="AG556" s="30">
        <f t="shared" si="53"/>
        <v>0</v>
      </c>
      <c r="AH556" s="30">
        <v>0</v>
      </c>
      <c r="AI556" s="30" t="str">
        <f>+'[1]DEP-FINAL'!G553</f>
        <v>CANCELADA</v>
      </c>
      <c r="AJ556" s="32"/>
      <c r="AK556" s="33"/>
    </row>
    <row r="557" spans="1:37" s="34" customFormat="1" x14ac:dyDescent="0.25">
      <c r="A557" s="23">
        <v>1</v>
      </c>
      <c r="B557" s="24" t="s">
        <v>44</v>
      </c>
      <c r="C557" s="23" t="str">
        <f>+'[1]DEP-FINAL'!A554</f>
        <v>SSCO0007247582</v>
      </c>
      <c r="D557" s="23">
        <f>+'[1]DEP-FINAL'!B554</f>
        <v>7247582</v>
      </c>
      <c r="E557" s="25">
        <f>+'[1]DEP-FINAL'!C554</f>
        <v>44848</v>
      </c>
      <c r="F557" s="26">
        <f>+IF('[1]DEP-FINAL'!D554&gt;1,'[1]DEP-FINAL'!D554," ")</f>
        <v>44848</v>
      </c>
      <c r="G557" s="27">
        <f>'[1]DEP-FINAL'!F554</f>
        <v>209700</v>
      </c>
      <c r="H557" s="28">
        <v>0</v>
      </c>
      <c r="I557" s="28">
        <f>+'[1]DEP-FINAL'!M554+'[1]DEP-FINAL'!N554</f>
        <v>0</v>
      </c>
      <c r="J557" s="28">
        <f>+'[1]DEP-FINAL'!R554</f>
        <v>209700</v>
      </c>
      <c r="K557" s="29">
        <f>+'[1]DEP-FINAL'!P554+'[1]DEP-FINAL'!Q554</f>
        <v>0</v>
      </c>
      <c r="L557" s="28">
        <v>0</v>
      </c>
      <c r="M557" s="28">
        <v>0</v>
      </c>
      <c r="N557" s="28">
        <f t="shared" si="48"/>
        <v>209700</v>
      </c>
      <c r="O557" s="28">
        <f t="shared" si="49"/>
        <v>0</v>
      </c>
      <c r="P557" s="24">
        <f>IF('[1]DEP-FINAL'!H554&gt;1,0,'[1]DEP-FINAL'!B554)</f>
        <v>7247582</v>
      </c>
      <c r="Q557" s="30">
        <f t="shared" si="50"/>
        <v>209700</v>
      </c>
      <c r="R557" s="31">
        <f t="shared" si="51"/>
        <v>0</v>
      </c>
      <c r="S557" s="31">
        <f>+'[1]DEP-FINAL'!J554</f>
        <v>0</v>
      </c>
      <c r="T557" s="23" t="s">
        <v>45</v>
      </c>
      <c r="U557" s="31">
        <f>+'[1]DEP-FINAL'!I554</f>
        <v>0</v>
      </c>
      <c r="V557" s="30"/>
      <c r="W557" s="23" t="s">
        <v>45</v>
      </c>
      <c r="X557" s="31">
        <f>+'[1]DEP-FINAL'!K554+'[1]DEP-FINAL'!L554</f>
        <v>0</v>
      </c>
      <c r="Y557" s="23" t="s">
        <v>45</v>
      </c>
      <c r="Z557" s="31">
        <f t="shared" si="52"/>
        <v>0</v>
      </c>
      <c r="AA557" s="31"/>
      <c r="AB557" s="31">
        <v>0</v>
      </c>
      <c r="AC557" s="31">
        <v>0</v>
      </c>
      <c r="AD557" s="30"/>
      <c r="AE557" s="30">
        <f>+'[1]DEP-FINAL'!K554</f>
        <v>0</v>
      </c>
      <c r="AF557" s="30">
        <v>0</v>
      </c>
      <c r="AG557" s="30">
        <f t="shared" si="53"/>
        <v>0</v>
      </c>
      <c r="AH557" s="30">
        <v>0</v>
      </c>
      <c r="AI557" s="30" t="str">
        <f>+'[1]DEP-FINAL'!G554</f>
        <v>CANCELADA</v>
      </c>
      <c r="AJ557" s="32"/>
      <c r="AK557" s="33"/>
    </row>
    <row r="558" spans="1:37" s="34" customFormat="1" x14ac:dyDescent="0.25">
      <c r="A558" s="23">
        <v>1</v>
      </c>
      <c r="B558" s="24" t="s">
        <v>44</v>
      </c>
      <c r="C558" s="23" t="str">
        <f>+'[1]DEP-FINAL'!A555</f>
        <v>SSCO0007247210</v>
      </c>
      <c r="D558" s="23">
        <f>+'[1]DEP-FINAL'!B555</f>
        <v>7247210</v>
      </c>
      <c r="E558" s="25">
        <f>+'[1]DEP-FINAL'!C555</f>
        <v>44848</v>
      </c>
      <c r="F558" s="26">
        <f>+IF('[1]DEP-FINAL'!D555&gt;1,'[1]DEP-FINAL'!D555," ")</f>
        <v>44848</v>
      </c>
      <c r="G558" s="27">
        <f>'[1]DEP-FINAL'!F555</f>
        <v>66680</v>
      </c>
      <c r="H558" s="28">
        <v>0</v>
      </c>
      <c r="I558" s="28">
        <f>+'[1]DEP-FINAL'!M555+'[1]DEP-FINAL'!N555</f>
        <v>0</v>
      </c>
      <c r="J558" s="28">
        <f>+'[1]DEP-FINAL'!R555</f>
        <v>66680</v>
      </c>
      <c r="K558" s="29">
        <f>+'[1]DEP-FINAL'!P555+'[1]DEP-FINAL'!Q555</f>
        <v>0</v>
      </c>
      <c r="L558" s="28">
        <v>0</v>
      </c>
      <c r="M558" s="28">
        <v>0</v>
      </c>
      <c r="N558" s="28">
        <f t="shared" si="48"/>
        <v>66680</v>
      </c>
      <c r="O558" s="28">
        <f t="shared" si="49"/>
        <v>0</v>
      </c>
      <c r="P558" s="24">
        <f>IF('[1]DEP-FINAL'!H555&gt;1,0,'[1]DEP-FINAL'!B555)</f>
        <v>7247210</v>
      </c>
      <c r="Q558" s="30">
        <f t="shared" si="50"/>
        <v>66680</v>
      </c>
      <c r="R558" s="31">
        <f t="shared" si="51"/>
        <v>0</v>
      </c>
      <c r="S558" s="31">
        <f>+'[1]DEP-FINAL'!J555</f>
        <v>0</v>
      </c>
      <c r="T558" s="23" t="s">
        <v>45</v>
      </c>
      <c r="U558" s="31">
        <f>+'[1]DEP-FINAL'!I555</f>
        <v>0</v>
      </c>
      <c r="V558" s="30"/>
      <c r="W558" s="23" t="s">
        <v>45</v>
      </c>
      <c r="X558" s="31">
        <f>+'[1]DEP-FINAL'!K555+'[1]DEP-FINAL'!L555</f>
        <v>0</v>
      </c>
      <c r="Y558" s="23" t="s">
        <v>45</v>
      </c>
      <c r="Z558" s="31">
        <f t="shared" si="52"/>
        <v>0</v>
      </c>
      <c r="AA558" s="31"/>
      <c r="AB558" s="31">
        <v>0</v>
      </c>
      <c r="AC558" s="31">
        <v>0</v>
      </c>
      <c r="AD558" s="30"/>
      <c r="AE558" s="30">
        <f>+'[1]DEP-FINAL'!K555</f>
        <v>0</v>
      </c>
      <c r="AF558" s="30">
        <v>0</v>
      </c>
      <c r="AG558" s="30">
        <f t="shared" si="53"/>
        <v>0</v>
      </c>
      <c r="AH558" s="30">
        <v>0</v>
      </c>
      <c r="AI558" s="30" t="str">
        <f>+'[1]DEP-FINAL'!G555</f>
        <v>CANCELADA</v>
      </c>
      <c r="AJ558" s="32"/>
      <c r="AK558" s="33"/>
    </row>
    <row r="559" spans="1:37" s="34" customFormat="1" x14ac:dyDescent="0.25">
      <c r="A559" s="23">
        <v>1</v>
      </c>
      <c r="B559" s="24" t="s">
        <v>44</v>
      </c>
      <c r="C559" s="23" t="str">
        <f>+'[1]DEP-FINAL'!A556</f>
        <v>SSCO0007247401</v>
      </c>
      <c r="D559" s="23">
        <f>+'[1]DEP-FINAL'!B556</f>
        <v>7247401</v>
      </c>
      <c r="E559" s="25">
        <f>+'[1]DEP-FINAL'!C556</f>
        <v>44848</v>
      </c>
      <c r="F559" s="26">
        <f>+IF('[1]DEP-FINAL'!D556&gt;1,'[1]DEP-FINAL'!D556," ")</f>
        <v>44848</v>
      </c>
      <c r="G559" s="27">
        <f>'[1]DEP-FINAL'!F556</f>
        <v>4599592</v>
      </c>
      <c r="H559" s="28">
        <v>0</v>
      </c>
      <c r="I559" s="28">
        <f>+'[1]DEP-FINAL'!M556+'[1]DEP-FINAL'!N556</f>
        <v>0</v>
      </c>
      <c r="J559" s="28">
        <f>+'[1]DEP-FINAL'!R556</f>
        <v>0</v>
      </c>
      <c r="K559" s="29">
        <f>+'[1]DEP-FINAL'!P556+'[1]DEP-FINAL'!Q556</f>
        <v>4599592</v>
      </c>
      <c r="L559" s="28">
        <v>0</v>
      </c>
      <c r="M559" s="28">
        <v>0</v>
      </c>
      <c r="N559" s="28">
        <f t="shared" si="48"/>
        <v>4599592</v>
      </c>
      <c r="O559" s="28">
        <f t="shared" si="49"/>
        <v>0</v>
      </c>
      <c r="P559" s="24">
        <f>IF('[1]DEP-FINAL'!H556&gt;1,0,'[1]DEP-FINAL'!B556)</f>
        <v>7247401</v>
      </c>
      <c r="Q559" s="30">
        <f t="shared" si="50"/>
        <v>4599592</v>
      </c>
      <c r="R559" s="31">
        <f t="shared" si="51"/>
        <v>0</v>
      </c>
      <c r="S559" s="31">
        <f>+'[1]DEP-FINAL'!J556</f>
        <v>0</v>
      </c>
      <c r="T559" s="23" t="s">
        <v>45</v>
      </c>
      <c r="U559" s="31">
        <f>+'[1]DEP-FINAL'!I556</f>
        <v>0</v>
      </c>
      <c r="V559" s="30"/>
      <c r="W559" s="23" t="s">
        <v>45</v>
      </c>
      <c r="X559" s="31">
        <f>+'[1]DEP-FINAL'!K556+'[1]DEP-FINAL'!L556</f>
        <v>0</v>
      </c>
      <c r="Y559" s="23" t="s">
        <v>45</v>
      </c>
      <c r="Z559" s="31">
        <f t="shared" si="52"/>
        <v>0</v>
      </c>
      <c r="AA559" s="31"/>
      <c r="AB559" s="31">
        <v>0</v>
      </c>
      <c r="AC559" s="31">
        <v>0</v>
      </c>
      <c r="AD559" s="30"/>
      <c r="AE559" s="30">
        <f>+'[1]DEP-FINAL'!K556</f>
        <v>0</v>
      </c>
      <c r="AF559" s="30">
        <v>0</v>
      </c>
      <c r="AG559" s="30">
        <f t="shared" si="53"/>
        <v>0</v>
      </c>
      <c r="AH559" s="30">
        <v>0</v>
      </c>
      <c r="AI559" s="30" t="str">
        <f>+'[1]DEP-FINAL'!G556</f>
        <v>CANCELADA</v>
      </c>
      <c r="AJ559" s="32"/>
      <c r="AK559" s="33"/>
    </row>
    <row r="560" spans="1:37" s="34" customFormat="1" x14ac:dyDescent="0.25">
      <c r="A560" s="23">
        <v>1</v>
      </c>
      <c r="B560" s="24" t="s">
        <v>44</v>
      </c>
      <c r="C560" s="23" t="str">
        <f>+'[1]DEP-FINAL'!A557</f>
        <v>SSCO0007248124</v>
      </c>
      <c r="D560" s="23">
        <f>+'[1]DEP-FINAL'!B557</f>
        <v>7248124</v>
      </c>
      <c r="E560" s="25">
        <f>+'[1]DEP-FINAL'!C557</f>
        <v>44849</v>
      </c>
      <c r="F560" s="26">
        <f>+IF('[1]DEP-FINAL'!D557&gt;1,'[1]DEP-FINAL'!D557," ")</f>
        <v>44849</v>
      </c>
      <c r="G560" s="27">
        <f>'[1]DEP-FINAL'!F557</f>
        <v>6274848</v>
      </c>
      <c r="H560" s="28">
        <v>0</v>
      </c>
      <c r="I560" s="28">
        <f>+'[1]DEP-FINAL'!M557+'[1]DEP-FINAL'!N557</f>
        <v>0</v>
      </c>
      <c r="J560" s="28">
        <f>+'[1]DEP-FINAL'!R557</f>
        <v>0</v>
      </c>
      <c r="K560" s="29">
        <f>+'[1]DEP-FINAL'!P557+'[1]DEP-FINAL'!Q557</f>
        <v>0</v>
      </c>
      <c r="L560" s="28">
        <v>0</v>
      </c>
      <c r="M560" s="28">
        <v>0</v>
      </c>
      <c r="N560" s="28">
        <f t="shared" si="48"/>
        <v>0</v>
      </c>
      <c r="O560" s="28">
        <f t="shared" si="49"/>
        <v>6274848</v>
      </c>
      <c r="P560" s="24">
        <f>IF('[1]DEP-FINAL'!H557&gt;1,0,'[1]DEP-FINAL'!B557)</f>
        <v>7248124</v>
      </c>
      <c r="Q560" s="30">
        <f t="shared" si="50"/>
        <v>6274848</v>
      </c>
      <c r="R560" s="31">
        <f t="shared" si="51"/>
        <v>0</v>
      </c>
      <c r="S560" s="31">
        <f>+'[1]DEP-FINAL'!J557</f>
        <v>0</v>
      </c>
      <c r="T560" s="23" t="s">
        <v>45</v>
      </c>
      <c r="U560" s="31">
        <f>+'[1]DEP-FINAL'!I557</f>
        <v>6274848</v>
      </c>
      <c r="V560" s="30"/>
      <c r="W560" s="23" t="s">
        <v>45</v>
      </c>
      <c r="X560" s="31">
        <f>+'[1]DEP-FINAL'!K557+'[1]DEP-FINAL'!L557</f>
        <v>0</v>
      </c>
      <c r="Y560" s="23" t="s">
        <v>45</v>
      </c>
      <c r="Z560" s="31">
        <f t="shared" si="52"/>
        <v>0</v>
      </c>
      <c r="AA560" s="31"/>
      <c r="AB560" s="31">
        <v>0</v>
      </c>
      <c r="AC560" s="31">
        <v>0</v>
      </c>
      <c r="AD560" s="30"/>
      <c r="AE560" s="30">
        <f>+'[1]DEP-FINAL'!K557</f>
        <v>0</v>
      </c>
      <c r="AF560" s="30">
        <v>0</v>
      </c>
      <c r="AG560" s="30">
        <f t="shared" si="53"/>
        <v>0</v>
      </c>
      <c r="AH560" s="30">
        <v>0</v>
      </c>
      <c r="AI560" s="30" t="str">
        <f>+'[1]DEP-FINAL'!G557</f>
        <v>EN REVISION</v>
      </c>
      <c r="AJ560" s="32"/>
      <c r="AK560" s="33"/>
    </row>
    <row r="561" spans="1:37" s="34" customFormat="1" x14ac:dyDescent="0.25">
      <c r="A561" s="23">
        <v>1</v>
      </c>
      <c r="B561" s="24" t="s">
        <v>44</v>
      </c>
      <c r="C561" s="23" t="str">
        <f>+'[1]DEP-FINAL'!A558</f>
        <v>SSCO0007248171</v>
      </c>
      <c r="D561" s="23">
        <f>+'[1]DEP-FINAL'!B558</f>
        <v>7248171</v>
      </c>
      <c r="E561" s="25">
        <f>+'[1]DEP-FINAL'!C558</f>
        <v>44849</v>
      </c>
      <c r="F561" s="26">
        <f>+IF('[1]DEP-FINAL'!D558&gt;1,'[1]DEP-FINAL'!D558," ")</f>
        <v>44849</v>
      </c>
      <c r="G561" s="27">
        <f>'[1]DEP-FINAL'!F558</f>
        <v>66861</v>
      </c>
      <c r="H561" s="28">
        <v>0</v>
      </c>
      <c r="I561" s="28">
        <f>+'[1]DEP-FINAL'!M558+'[1]DEP-FINAL'!N558</f>
        <v>0</v>
      </c>
      <c r="J561" s="28">
        <f>+'[1]DEP-FINAL'!R558</f>
        <v>66861</v>
      </c>
      <c r="K561" s="29">
        <f>+'[1]DEP-FINAL'!P558+'[1]DEP-FINAL'!Q558</f>
        <v>0</v>
      </c>
      <c r="L561" s="28">
        <v>0</v>
      </c>
      <c r="M561" s="28">
        <v>0</v>
      </c>
      <c r="N561" s="28">
        <f t="shared" si="48"/>
        <v>66861</v>
      </c>
      <c r="O561" s="28">
        <f t="shared" si="49"/>
        <v>0</v>
      </c>
      <c r="P561" s="24">
        <f>IF('[1]DEP-FINAL'!H558&gt;1,0,'[1]DEP-FINAL'!B558)</f>
        <v>7248171</v>
      </c>
      <c r="Q561" s="30">
        <f t="shared" si="50"/>
        <v>66861</v>
      </c>
      <c r="R561" s="31">
        <f t="shared" si="51"/>
        <v>0</v>
      </c>
      <c r="S561" s="31">
        <f>+'[1]DEP-FINAL'!J558</f>
        <v>0</v>
      </c>
      <c r="T561" s="23" t="s">
        <v>45</v>
      </c>
      <c r="U561" s="31">
        <f>+'[1]DEP-FINAL'!I558</f>
        <v>0</v>
      </c>
      <c r="V561" s="30"/>
      <c r="W561" s="23" t="s">
        <v>45</v>
      </c>
      <c r="X561" s="31">
        <f>+'[1]DEP-FINAL'!K558+'[1]DEP-FINAL'!L558</f>
        <v>0</v>
      </c>
      <c r="Y561" s="23" t="s">
        <v>45</v>
      </c>
      <c r="Z561" s="31">
        <f t="shared" si="52"/>
        <v>0</v>
      </c>
      <c r="AA561" s="31"/>
      <c r="AB561" s="31">
        <v>0</v>
      </c>
      <c r="AC561" s="31">
        <v>0</v>
      </c>
      <c r="AD561" s="30"/>
      <c r="AE561" s="30">
        <f>+'[1]DEP-FINAL'!K558</f>
        <v>0</v>
      </c>
      <c r="AF561" s="30">
        <v>0</v>
      </c>
      <c r="AG561" s="30">
        <f t="shared" si="53"/>
        <v>0</v>
      </c>
      <c r="AH561" s="30">
        <v>0</v>
      </c>
      <c r="AI561" s="30" t="str">
        <f>+'[1]DEP-FINAL'!G558</f>
        <v>CANCELADA</v>
      </c>
      <c r="AJ561" s="32"/>
      <c r="AK561" s="33"/>
    </row>
    <row r="562" spans="1:37" s="34" customFormat="1" x14ac:dyDescent="0.25">
      <c r="A562" s="23">
        <v>1</v>
      </c>
      <c r="B562" s="24" t="s">
        <v>44</v>
      </c>
      <c r="C562" s="23" t="str">
        <f>+'[1]DEP-FINAL'!A559</f>
        <v>SSCO0007248287</v>
      </c>
      <c r="D562" s="23">
        <f>+'[1]DEP-FINAL'!B559</f>
        <v>7248287</v>
      </c>
      <c r="E562" s="25">
        <f>+'[1]DEP-FINAL'!C559</f>
        <v>44850</v>
      </c>
      <c r="F562" s="26">
        <f>+IF('[1]DEP-FINAL'!D559&gt;1,'[1]DEP-FINAL'!D559," ")</f>
        <v>44850</v>
      </c>
      <c r="G562" s="27">
        <f>'[1]DEP-FINAL'!F559</f>
        <v>200896</v>
      </c>
      <c r="H562" s="28">
        <v>0</v>
      </c>
      <c r="I562" s="28">
        <f>+'[1]DEP-FINAL'!M559+'[1]DEP-FINAL'!N559</f>
        <v>0</v>
      </c>
      <c r="J562" s="28">
        <f>+'[1]DEP-FINAL'!R559</f>
        <v>200896</v>
      </c>
      <c r="K562" s="29">
        <f>+'[1]DEP-FINAL'!P559+'[1]DEP-FINAL'!Q559</f>
        <v>0</v>
      </c>
      <c r="L562" s="28">
        <v>0</v>
      </c>
      <c r="M562" s="28">
        <v>0</v>
      </c>
      <c r="N562" s="28">
        <f t="shared" si="48"/>
        <v>200896</v>
      </c>
      <c r="O562" s="28">
        <f t="shared" si="49"/>
        <v>0</v>
      </c>
      <c r="P562" s="24">
        <f>IF('[1]DEP-FINAL'!H559&gt;1,0,'[1]DEP-FINAL'!B559)</f>
        <v>7248287</v>
      </c>
      <c r="Q562" s="30">
        <f t="shared" si="50"/>
        <v>200896</v>
      </c>
      <c r="R562" s="31">
        <f t="shared" si="51"/>
        <v>0</v>
      </c>
      <c r="S562" s="31">
        <f>+'[1]DEP-FINAL'!J559</f>
        <v>0</v>
      </c>
      <c r="T562" s="23" t="s">
        <v>45</v>
      </c>
      <c r="U562" s="31">
        <f>+'[1]DEP-FINAL'!I559</f>
        <v>0</v>
      </c>
      <c r="V562" s="30"/>
      <c r="W562" s="23" t="s">
        <v>45</v>
      </c>
      <c r="X562" s="31">
        <f>+'[1]DEP-FINAL'!K559+'[1]DEP-FINAL'!L559</f>
        <v>0</v>
      </c>
      <c r="Y562" s="23" t="s">
        <v>45</v>
      </c>
      <c r="Z562" s="31">
        <f t="shared" si="52"/>
        <v>0</v>
      </c>
      <c r="AA562" s="31"/>
      <c r="AB562" s="31">
        <v>0</v>
      </c>
      <c r="AC562" s="31">
        <v>0</v>
      </c>
      <c r="AD562" s="30"/>
      <c r="AE562" s="30">
        <f>+'[1]DEP-FINAL'!K559</f>
        <v>0</v>
      </c>
      <c r="AF562" s="30">
        <v>0</v>
      </c>
      <c r="AG562" s="30">
        <f t="shared" si="53"/>
        <v>0</v>
      </c>
      <c r="AH562" s="30">
        <v>0</v>
      </c>
      <c r="AI562" s="30" t="str">
        <f>+'[1]DEP-FINAL'!G559</f>
        <v>CANCELADA</v>
      </c>
      <c r="AJ562" s="32"/>
      <c r="AK562" s="33"/>
    </row>
    <row r="563" spans="1:37" s="34" customFormat="1" x14ac:dyDescent="0.25">
      <c r="A563" s="23">
        <v>1</v>
      </c>
      <c r="B563" s="24" t="s">
        <v>44</v>
      </c>
      <c r="C563" s="23" t="str">
        <f>+'[1]DEP-FINAL'!A560</f>
        <v>SSCO0007248172</v>
      </c>
      <c r="D563" s="23">
        <f>+'[1]DEP-FINAL'!B560</f>
        <v>7248172</v>
      </c>
      <c r="E563" s="25">
        <f>+'[1]DEP-FINAL'!C560</f>
        <v>44850</v>
      </c>
      <c r="F563" s="26">
        <f>+IF('[1]DEP-FINAL'!D560&gt;1,'[1]DEP-FINAL'!D560," ")</f>
        <v>44850</v>
      </c>
      <c r="G563" s="27">
        <f>'[1]DEP-FINAL'!F560</f>
        <v>211700</v>
      </c>
      <c r="H563" s="28">
        <v>0</v>
      </c>
      <c r="I563" s="28">
        <f>+'[1]DEP-FINAL'!M560+'[1]DEP-FINAL'!N560</f>
        <v>0</v>
      </c>
      <c r="J563" s="28">
        <f>+'[1]DEP-FINAL'!R560</f>
        <v>211700</v>
      </c>
      <c r="K563" s="29">
        <f>+'[1]DEP-FINAL'!P560+'[1]DEP-FINAL'!Q560</f>
        <v>0</v>
      </c>
      <c r="L563" s="28">
        <v>0</v>
      </c>
      <c r="M563" s="28">
        <v>0</v>
      </c>
      <c r="N563" s="28">
        <f t="shared" si="48"/>
        <v>211700</v>
      </c>
      <c r="O563" s="28">
        <f t="shared" si="49"/>
        <v>0</v>
      </c>
      <c r="P563" s="24">
        <f>IF('[1]DEP-FINAL'!H560&gt;1,0,'[1]DEP-FINAL'!B560)</f>
        <v>7248172</v>
      </c>
      <c r="Q563" s="30">
        <f t="shared" si="50"/>
        <v>211700</v>
      </c>
      <c r="R563" s="31">
        <f t="shared" si="51"/>
        <v>0</v>
      </c>
      <c r="S563" s="31">
        <f>+'[1]DEP-FINAL'!J560</f>
        <v>0</v>
      </c>
      <c r="T563" s="23" t="s">
        <v>45</v>
      </c>
      <c r="U563" s="31">
        <f>+'[1]DEP-FINAL'!I560</f>
        <v>0</v>
      </c>
      <c r="V563" s="30"/>
      <c r="W563" s="23" t="s">
        <v>45</v>
      </c>
      <c r="X563" s="31">
        <f>+'[1]DEP-FINAL'!K560+'[1]DEP-FINAL'!L560</f>
        <v>0</v>
      </c>
      <c r="Y563" s="23" t="s">
        <v>45</v>
      </c>
      <c r="Z563" s="31">
        <f t="shared" si="52"/>
        <v>0</v>
      </c>
      <c r="AA563" s="31"/>
      <c r="AB563" s="31">
        <v>0</v>
      </c>
      <c r="AC563" s="31">
        <v>0</v>
      </c>
      <c r="AD563" s="30"/>
      <c r="AE563" s="30">
        <f>+'[1]DEP-FINAL'!K560</f>
        <v>0</v>
      </c>
      <c r="AF563" s="30">
        <v>0</v>
      </c>
      <c r="AG563" s="30">
        <f t="shared" si="53"/>
        <v>0</v>
      </c>
      <c r="AH563" s="30">
        <v>0</v>
      </c>
      <c r="AI563" s="30" t="str">
        <f>+'[1]DEP-FINAL'!G560</f>
        <v>CANCELADA</v>
      </c>
      <c r="AJ563" s="32"/>
      <c r="AK563" s="33"/>
    </row>
    <row r="564" spans="1:37" s="34" customFormat="1" x14ac:dyDescent="0.25">
      <c r="A564" s="23">
        <v>1</v>
      </c>
      <c r="B564" s="24" t="s">
        <v>44</v>
      </c>
      <c r="C564" s="23" t="str">
        <f>+'[1]DEP-FINAL'!A561</f>
        <v>SSCO0007248375</v>
      </c>
      <c r="D564" s="23">
        <f>+'[1]DEP-FINAL'!B561</f>
        <v>7248375</v>
      </c>
      <c r="E564" s="25">
        <f>+'[1]DEP-FINAL'!C561</f>
        <v>44851</v>
      </c>
      <c r="F564" s="26">
        <f>+IF('[1]DEP-FINAL'!D561&gt;1,'[1]DEP-FINAL'!D561," ")</f>
        <v>44851</v>
      </c>
      <c r="G564" s="27">
        <f>'[1]DEP-FINAL'!F561</f>
        <v>739245</v>
      </c>
      <c r="H564" s="28">
        <v>0</v>
      </c>
      <c r="I564" s="28">
        <f>+'[1]DEP-FINAL'!M561+'[1]DEP-FINAL'!N561</f>
        <v>0</v>
      </c>
      <c r="J564" s="28">
        <f>+'[1]DEP-FINAL'!R561</f>
        <v>739245</v>
      </c>
      <c r="K564" s="29">
        <f>+'[1]DEP-FINAL'!P561+'[1]DEP-FINAL'!Q561</f>
        <v>0</v>
      </c>
      <c r="L564" s="28">
        <v>0</v>
      </c>
      <c r="M564" s="28">
        <v>0</v>
      </c>
      <c r="N564" s="28">
        <f t="shared" si="48"/>
        <v>739245</v>
      </c>
      <c r="O564" s="28">
        <f t="shared" si="49"/>
        <v>0</v>
      </c>
      <c r="P564" s="24">
        <f>IF('[1]DEP-FINAL'!H561&gt;1,0,'[1]DEP-FINAL'!B561)</f>
        <v>7248375</v>
      </c>
      <c r="Q564" s="30">
        <f t="shared" si="50"/>
        <v>739245</v>
      </c>
      <c r="R564" s="31">
        <f t="shared" si="51"/>
        <v>0</v>
      </c>
      <c r="S564" s="31">
        <f>+'[1]DEP-FINAL'!J561</f>
        <v>0</v>
      </c>
      <c r="T564" s="23" t="s">
        <v>45</v>
      </c>
      <c r="U564" s="31">
        <f>+'[1]DEP-FINAL'!I561</f>
        <v>0</v>
      </c>
      <c r="V564" s="30"/>
      <c r="W564" s="23" t="s">
        <v>45</v>
      </c>
      <c r="X564" s="31">
        <f>+'[1]DEP-FINAL'!K561+'[1]DEP-FINAL'!L561</f>
        <v>0</v>
      </c>
      <c r="Y564" s="23" t="s">
        <v>45</v>
      </c>
      <c r="Z564" s="31">
        <f t="shared" si="52"/>
        <v>0</v>
      </c>
      <c r="AA564" s="31"/>
      <c r="AB564" s="31">
        <v>0</v>
      </c>
      <c r="AC564" s="31">
        <v>0</v>
      </c>
      <c r="AD564" s="30"/>
      <c r="AE564" s="30">
        <f>+'[1]DEP-FINAL'!K561</f>
        <v>0</v>
      </c>
      <c r="AF564" s="30">
        <v>0</v>
      </c>
      <c r="AG564" s="30">
        <f t="shared" si="53"/>
        <v>0</v>
      </c>
      <c r="AH564" s="30">
        <v>0</v>
      </c>
      <c r="AI564" s="30" t="str">
        <f>+'[1]DEP-FINAL'!G561</f>
        <v>CANCELADA</v>
      </c>
      <c r="AJ564" s="32"/>
      <c r="AK564" s="33"/>
    </row>
    <row r="565" spans="1:37" s="34" customFormat="1" x14ac:dyDescent="0.25">
      <c r="A565" s="23">
        <v>1</v>
      </c>
      <c r="B565" s="24" t="s">
        <v>44</v>
      </c>
      <c r="C565" s="23" t="str">
        <f>+'[1]DEP-FINAL'!A562</f>
        <v>SSCO0007248931</v>
      </c>
      <c r="D565" s="23">
        <f>+'[1]DEP-FINAL'!B562</f>
        <v>7248931</v>
      </c>
      <c r="E565" s="25">
        <f>+'[1]DEP-FINAL'!C562</f>
        <v>44852</v>
      </c>
      <c r="F565" s="26">
        <f>+IF('[1]DEP-FINAL'!D562&gt;1,'[1]DEP-FINAL'!D562," ")</f>
        <v>44852</v>
      </c>
      <c r="G565" s="27">
        <f>'[1]DEP-FINAL'!F562</f>
        <v>392000</v>
      </c>
      <c r="H565" s="28">
        <v>0</v>
      </c>
      <c r="I565" s="28">
        <f>+'[1]DEP-FINAL'!M562+'[1]DEP-FINAL'!N562</f>
        <v>0</v>
      </c>
      <c r="J565" s="28">
        <f>+'[1]DEP-FINAL'!R562</f>
        <v>392000</v>
      </c>
      <c r="K565" s="29">
        <f>+'[1]DEP-FINAL'!P562+'[1]DEP-FINAL'!Q562</f>
        <v>0</v>
      </c>
      <c r="L565" s="28">
        <v>0</v>
      </c>
      <c r="M565" s="28">
        <v>0</v>
      </c>
      <c r="N565" s="28">
        <f t="shared" si="48"/>
        <v>392000</v>
      </c>
      <c r="O565" s="28">
        <f t="shared" si="49"/>
        <v>0</v>
      </c>
      <c r="P565" s="24">
        <f>IF('[1]DEP-FINAL'!H562&gt;1,0,'[1]DEP-FINAL'!B562)</f>
        <v>7248931</v>
      </c>
      <c r="Q565" s="30">
        <f t="shared" si="50"/>
        <v>392000</v>
      </c>
      <c r="R565" s="31">
        <f t="shared" si="51"/>
        <v>0</v>
      </c>
      <c r="S565" s="31">
        <f>+'[1]DEP-FINAL'!J562</f>
        <v>0</v>
      </c>
      <c r="T565" s="23" t="s">
        <v>45</v>
      </c>
      <c r="U565" s="31">
        <f>+'[1]DEP-FINAL'!I562</f>
        <v>0</v>
      </c>
      <c r="V565" s="30"/>
      <c r="W565" s="23" t="s">
        <v>45</v>
      </c>
      <c r="X565" s="31">
        <f>+'[1]DEP-FINAL'!K562+'[1]DEP-FINAL'!L562</f>
        <v>0</v>
      </c>
      <c r="Y565" s="23" t="s">
        <v>45</v>
      </c>
      <c r="Z565" s="31">
        <f t="shared" si="52"/>
        <v>0</v>
      </c>
      <c r="AA565" s="31"/>
      <c r="AB565" s="31">
        <v>0</v>
      </c>
      <c r="AC565" s="31">
        <v>0</v>
      </c>
      <c r="AD565" s="30"/>
      <c r="AE565" s="30">
        <f>+'[1]DEP-FINAL'!K562</f>
        <v>0</v>
      </c>
      <c r="AF565" s="30">
        <v>0</v>
      </c>
      <c r="AG565" s="30">
        <f t="shared" si="53"/>
        <v>0</v>
      </c>
      <c r="AH565" s="30">
        <v>0</v>
      </c>
      <c r="AI565" s="30" t="str">
        <f>+'[1]DEP-FINAL'!G562</f>
        <v>CANCELADA</v>
      </c>
      <c r="AJ565" s="32"/>
      <c r="AK565" s="33"/>
    </row>
    <row r="566" spans="1:37" s="34" customFormat="1" x14ac:dyDescent="0.25">
      <c r="A566" s="23">
        <v>1</v>
      </c>
      <c r="B566" s="24" t="s">
        <v>44</v>
      </c>
      <c r="C566" s="23" t="str">
        <f>+'[1]DEP-FINAL'!A563</f>
        <v>SSCO0007249074</v>
      </c>
      <c r="D566" s="23">
        <f>+'[1]DEP-FINAL'!B563</f>
        <v>7249074</v>
      </c>
      <c r="E566" s="25">
        <f>+'[1]DEP-FINAL'!C563</f>
        <v>44852</v>
      </c>
      <c r="F566" s="26">
        <f>+IF('[1]DEP-FINAL'!D563&gt;1,'[1]DEP-FINAL'!D563," ")</f>
        <v>44852</v>
      </c>
      <c r="G566" s="27">
        <f>'[1]DEP-FINAL'!F563</f>
        <v>181700</v>
      </c>
      <c r="H566" s="28">
        <v>0</v>
      </c>
      <c r="I566" s="28">
        <f>+'[1]DEP-FINAL'!M563+'[1]DEP-FINAL'!N563</f>
        <v>0</v>
      </c>
      <c r="J566" s="28">
        <f>+'[1]DEP-FINAL'!R563</f>
        <v>181700</v>
      </c>
      <c r="K566" s="29">
        <f>+'[1]DEP-FINAL'!P563+'[1]DEP-FINAL'!Q563</f>
        <v>0</v>
      </c>
      <c r="L566" s="28">
        <v>0</v>
      </c>
      <c r="M566" s="28">
        <v>0</v>
      </c>
      <c r="N566" s="28">
        <f t="shared" si="48"/>
        <v>181700</v>
      </c>
      <c r="O566" s="28">
        <f t="shared" si="49"/>
        <v>0</v>
      </c>
      <c r="P566" s="24">
        <f>IF('[1]DEP-FINAL'!H563&gt;1,0,'[1]DEP-FINAL'!B563)</f>
        <v>7249074</v>
      </c>
      <c r="Q566" s="30">
        <f t="shared" si="50"/>
        <v>181700</v>
      </c>
      <c r="R566" s="31">
        <f t="shared" si="51"/>
        <v>0</v>
      </c>
      <c r="S566" s="31">
        <f>+'[1]DEP-FINAL'!J563</f>
        <v>0</v>
      </c>
      <c r="T566" s="23" t="s">
        <v>45</v>
      </c>
      <c r="U566" s="31">
        <f>+'[1]DEP-FINAL'!I563</f>
        <v>0</v>
      </c>
      <c r="V566" s="30"/>
      <c r="W566" s="23" t="s">
        <v>45</v>
      </c>
      <c r="X566" s="31">
        <f>+'[1]DEP-FINAL'!K563+'[1]DEP-FINAL'!L563</f>
        <v>0</v>
      </c>
      <c r="Y566" s="23" t="s">
        <v>45</v>
      </c>
      <c r="Z566" s="31">
        <f t="shared" si="52"/>
        <v>0</v>
      </c>
      <c r="AA566" s="31"/>
      <c r="AB566" s="31">
        <v>0</v>
      </c>
      <c r="AC566" s="31">
        <v>0</v>
      </c>
      <c r="AD566" s="30"/>
      <c r="AE566" s="30">
        <f>+'[1]DEP-FINAL'!K563</f>
        <v>0</v>
      </c>
      <c r="AF566" s="30">
        <v>0</v>
      </c>
      <c r="AG566" s="30">
        <f t="shared" si="53"/>
        <v>0</v>
      </c>
      <c r="AH566" s="30">
        <v>0</v>
      </c>
      <c r="AI566" s="30" t="str">
        <f>+'[1]DEP-FINAL'!G563</f>
        <v>CANCELADA</v>
      </c>
      <c r="AJ566" s="32"/>
      <c r="AK566" s="33"/>
    </row>
    <row r="567" spans="1:37" s="34" customFormat="1" x14ac:dyDescent="0.25">
      <c r="A567" s="23">
        <v>1</v>
      </c>
      <c r="B567" s="24" t="s">
        <v>44</v>
      </c>
      <c r="C567" s="23" t="str">
        <f>+'[1]DEP-FINAL'!A564</f>
        <v>SSCO0007249704</v>
      </c>
      <c r="D567" s="23">
        <f>+'[1]DEP-FINAL'!B564</f>
        <v>7249704</v>
      </c>
      <c r="E567" s="25">
        <f>+'[1]DEP-FINAL'!C564</f>
        <v>44853</v>
      </c>
      <c r="F567" s="26">
        <f>+IF('[1]DEP-FINAL'!D564&gt;1,'[1]DEP-FINAL'!D564," ")</f>
        <v>44853</v>
      </c>
      <c r="G567" s="27">
        <f>'[1]DEP-FINAL'!F564</f>
        <v>65700</v>
      </c>
      <c r="H567" s="28">
        <v>0</v>
      </c>
      <c r="I567" s="28">
        <f>+'[1]DEP-FINAL'!M564+'[1]DEP-FINAL'!N564</f>
        <v>0</v>
      </c>
      <c r="J567" s="28">
        <f>+'[1]DEP-FINAL'!R564</f>
        <v>65700</v>
      </c>
      <c r="K567" s="29">
        <f>+'[1]DEP-FINAL'!P564+'[1]DEP-FINAL'!Q564</f>
        <v>0</v>
      </c>
      <c r="L567" s="28">
        <v>0</v>
      </c>
      <c r="M567" s="28">
        <v>0</v>
      </c>
      <c r="N567" s="28">
        <f t="shared" si="48"/>
        <v>65700</v>
      </c>
      <c r="O567" s="28">
        <f t="shared" si="49"/>
        <v>0</v>
      </c>
      <c r="P567" s="24">
        <f>IF('[1]DEP-FINAL'!H564&gt;1,0,'[1]DEP-FINAL'!B564)</f>
        <v>7249704</v>
      </c>
      <c r="Q567" s="30">
        <f t="shared" si="50"/>
        <v>65700</v>
      </c>
      <c r="R567" s="31">
        <f t="shared" si="51"/>
        <v>0</v>
      </c>
      <c r="S567" s="31">
        <f>+'[1]DEP-FINAL'!J564</f>
        <v>0</v>
      </c>
      <c r="T567" s="23" t="s">
        <v>45</v>
      </c>
      <c r="U567" s="31">
        <f>+'[1]DEP-FINAL'!I564</f>
        <v>0</v>
      </c>
      <c r="V567" s="30"/>
      <c r="W567" s="23" t="s">
        <v>45</v>
      </c>
      <c r="X567" s="31">
        <f>+'[1]DEP-FINAL'!K564+'[1]DEP-FINAL'!L564</f>
        <v>0</v>
      </c>
      <c r="Y567" s="23" t="s">
        <v>45</v>
      </c>
      <c r="Z567" s="31">
        <f t="shared" si="52"/>
        <v>0</v>
      </c>
      <c r="AA567" s="31"/>
      <c r="AB567" s="31">
        <v>0</v>
      </c>
      <c r="AC567" s="31">
        <v>0</v>
      </c>
      <c r="AD567" s="30"/>
      <c r="AE567" s="30">
        <f>+'[1]DEP-FINAL'!K564</f>
        <v>0</v>
      </c>
      <c r="AF567" s="30">
        <v>0</v>
      </c>
      <c r="AG567" s="30">
        <f t="shared" si="53"/>
        <v>0</v>
      </c>
      <c r="AH567" s="30">
        <v>0</v>
      </c>
      <c r="AI567" s="30" t="str">
        <f>+'[1]DEP-FINAL'!G564</f>
        <v>CANCELADA</v>
      </c>
      <c r="AJ567" s="32"/>
      <c r="AK567" s="33"/>
    </row>
    <row r="568" spans="1:37" s="34" customFormat="1" x14ac:dyDescent="0.25">
      <c r="A568" s="23">
        <v>1</v>
      </c>
      <c r="B568" s="24" t="s">
        <v>44</v>
      </c>
      <c r="C568" s="23" t="str">
        <f>+'[1]DEP-FINAL'!A565</f>
        <v>SSCO0007249628</v>
      </c>
      <c r="D568" s="23">
        <f>+'[1]DEP-FINAL'!B565</f>
        <v>7249628</v>
      </c>
      <c r="E568" s="25">
        <f>+'[1]DEP-FINAL'!C565</f>
        <v>44853</v>
      </c>
      <c r="F568" s="26">
        <f>+IF('[1]DEP-FINAL'!D565&gt;1,'[1]DEP-FINAL'!D565," ")</f>
        <v>44853</v>
      </c>
      <c r="G568" s="27">
        <f>'[1]DEP-FINAL'!F565</f>
        <v>67180</v>
      </c>
      <c r="H568" s="28">
        <v>0</v>
      </c>
      <c r="I568" s="28">
        <f>+'[1]DEP-FINAL'!M565+'[1]DEP-FINAL'!N565</f>
        <v>0</v>
      </c>
      <c r="J568" s="28">
        <f>+'[1]DEP-FINAL'!R565</f>
        <v>67180</v>
      </c>
      <c r="K568" s="29">
        <f>+'[1]DEP-FINAL'!P565+'[1]DEP-FINAL'!Q565</f>
        <v>0</v>
      </c>
      <c r="L568" s="28">
        <v>0</v>
      </c>
      <c r="M568" s="28">
        <v>0</v>
      </c>
      <c r="N568" s="28">
        <f t="shared" si="48"/>
        <v>67180</v>
      </c>
      <c r="O568" s="28">
        <f t="shared" si="49"/>
        <v>0</v>
      </c>
      <c r="P568" s="24">
        <f>IF('[1]DEP-FINAL'!H565&gt;1,0,'[1]DEP-FINAL'!B565)</f>
        <v>7249628</v>
      </c>
      <c r="Q568" s="30">
        <f t="shared" si="50"/>
        <v>67180</v>
      </c>
      <c r="R568" s="31">
        <f t="shared" si="51"/>
        <v>0</v>
      </c>
      <c r="S568" s="31">
        <f>+'[1]DEP-FINAL'!J565</f>
        <v>0</v>
      </c>
      <c r="T568" s="23" t="s">
        <v>45</v>
      </c>
      <c r="U568" s="31">
        <f>+'[1]DEP-FINAL'!I565</f>
        <v>0</v>
      </c>
      <c r="V568" s="30"/>
      <c r="W568" s="23" t="s">
        <v>45</v>
      </c>
      <c r="X568" s="31">
        <f>+'[1]DEP-FINAL'!K565+'[1]DEP-FINAL'!L565</f>
        <v>0</v>
      </c>
      <c r="Y568" s="23" t="s">
        <v>45</v>
      </c>
      <c r="Z568" s="31">
        <f t="shared" si="52"/>
        <v>0</v>
      </c>
      <c r="AA568" s="31"/>
      <c r="AB568" s="31">
        <v>0</v>
      </c>
      <c r="AC568" s="31">
        <v>0</v>
      </c>
      <c r="AD568" s="30"/>
      <c r="AE568" s="30">
        <f>+'[1]DEP-FINAL'!K565</f>
        <v>0</v>
      </c>
      <c r="AF568" s="30">
        <v>0</v>
      </c>
      <c r="AG568" s="30">
        <f t="shared" si="53"/>
        <v>0</v>
      </c>
      <c r="AH568" s="30">
        <v>0</v>
      </c>
      <c r="AI568" s="30" t="str">
        <f>+'[1]DEP-FINAL'!G565</f>
        <v>CANCELADA</v>
      </c>
      <c r="AJ568" s="32"/>
      <c r="AK568" s="33"/>
    </row>
    <row r="569" spans="1:37" s="34" customFormat="1" x14ac:dyDescent="0.25">
      <c r="A569" s="23">
        <v>1</v>
      </c>
      <c r="B569" s="24" t="s">
        <v>44</v>
      </c>
      <c r="C569" s="23" t="str">
        <f>+'[1]DEP-FINAL'!A566</f>
        <v>SSCO0007249101</v>
      </c>
      <c r="D569" s="23">
        <f>+'[1]DEP-FINAL'!B566</f>
        <v>7249101</v>
      </c>
      <c r="E569" s="25">
        <f>+'[1]DEP-FINAL'!C566</f>
        <v>44853</v>
      </c>
      <c r="F569" s="26">
        <f>+IF('[1]DEP-FINAL'!D566&gt;1,'[1]DEP-FINAL'!D566," ")</f>
        <v>44853</v>
      </c>
      <c r="G569" s="27">
        <f>'[1]DEP-FINAL'!F566</f>
        <v>73419</v>
      </c>
      <c r="H569" s="28">
        <v>0</v>
      </c>
      <c r="I569" s="28">
        <f>+'[1]DEP-FINAL'!M566+'[1]DEP-FINAL'!N566</f>
        <v>0</v>
      </c>
      <c r="J569" s="28">
        <f>+'[1]DEP-FINAL'!R566</f>
        <v>73419</v>
      </c>
      <c r="K569" s="29">
        <f>+'[1]DEP-FINAL'!P566+'[1]DEP-FINAL'!Q566</f>
        <v>0</v>
      </c>
      <c r="L569" s="28">
        <v>0</v>
      </c>
      <c r="M569" s="28">
        <v>0</v>
      </c>
      <c r="N569" s="28">
        <f t="shared" si="48"/>
        <v>73419</v>
      </c>
      <c r="O569" s="28">
        <f t="shared" si="49"/>
        <v>0</v>
      </c>
      <c r="P569" s="24">
        <f>IF('[1]DEP-FINAL'!H566&gt;1,0,'[1]DEP-FINAL'!B566)</f>
        <v>7249101</v>
      </c>
      <c r="Q569" s="30">
        <f t="shared" si="50"/>
        <v>73419</v>
      </c>
      <c r="R569" s="31">
        <f t="shared" si="51"/>
        <v>0</v>
      </c>
      <c r="S569" s="31">
        <f>+'[1]DEP-FINAL'!J566</f>
        <v>0</v>
      </c>
      <c r="T569" s="23" t="s">
        <v>45</v>
      </c>
      <c r="U569" s="31">
        <f>+'[1]DEP-FINAL'!I566</f>
        <v>0</v>
      </c>
      <c r="V569" s="30"/>
      <c r="W569" s="23" t="s">
        <v>45</v>
      </c>
      <c r="X569" s="31">
        <f>+'[1]DEP-FINAL'!K566+'[1]DEP-FINAL'!L566</f>
        <v>0</v>
      </c>
      <c r="Y569" s="23" t="s">
        <v>45</v>
      </c>
      <c r="Z569" s="31">
        <f t="shared" si="52"/>
        <v>0</v>
      </c>
      <c r="AA569" s="31"/>
      <c r="AB569" s="31">
        <v>0</v>
      </c>
      <c r="AC569" s="31">
        <v>0</v>
      </c>
      <c r="AD569" s="30"/>
      <c r="AE569" s="30">
        <f>+'[1]DEP-FINAL'!K566</f>
        <v>0</v>
      </c>
      <c r="AF569" s="30">
        <v>0</v>
      </c>
      <c r="AG569" s="30">
        <f t="shared" si="53"/>
        <v>0</v>
      </c>
      <c r="AH569" s="30">
        <v>0</v>
      </c>
      <c r="AI569" s="30" t="str">
        <f>+'[1]DEP-FINAL'!G566</f>
        <v>CANCELADA</v>
      </c>
      <c r="AJ569" s="32"/>
      <c r="AK569" s="33"/>
    </row>
    <row r="570" spans="1:37" s="34" customFormat="1" x14ac:dyDescent="0.25">
      <c r="A570" s="23">
        <v>1</v>
      </c>
      <c r="B570" s="24" t="s">
        <v>44</v>
      </c>
      <c r="C570" s="23" t="str">
        <f>+'[1]DEP-FINAL'!A567</f>
        <v>SSCO0007250215</v>
      </c>
      <c r="D570" s="23">
        <f>+'[1]DEP-FINAL'!B567</f>
        <v>7250215</v>
      </c>
      <c r="E570" s="25">
        <f>+'[1]DEP-FINAL'!C567</f>
        <v>44854</v>
      </c>
      <c r="F570" s="26">
        <f>+IF('[1]DEP-FINAL'!D567&gt;1,'[1]DEP-FINAL'!D567," ")</f>
        <v>44854</v>
      </c>
      <c r="G570" s="27">
        <f>'[1]DEP-FINAL'!F567</f>
        <v>282297</v>
      </c>
      <c r="H570" s="28">
        <v>0</v>
      </c>
      <c r="I570" s="28">
        <f>+'[1]DEP-FINAL'!M567+'[1]DEP-FINAL'!N567</f>
        <v>0</v>
      </c>
      <c r="J570" s="28">
        <f>+'[1]DEP-FINAL'!R567</f>
        <v>282297</v>
      </c>
      <c r="K570" s="29">
        <f>+'[1]DEP-FINAL'!P567+'[1]DEP-FINAL'!Q567</f>
        <v>0</v>
      </c>
      <c r="L570" s="28">
        <v>0</v>
      </c>
      <c r="M570" s="28">
        <v>0</v>
      </c>
      <c r="N570" s="28">
        <f t="shared" si="48"/>
        <v>282297</v>
      </c>
      <c r="O570" s="28">
        <f t="shared" si="49"/>
        <v>0</v>
      </c>
      <c r="P570" s="24">
        <f>IF('[1]DEP-FINAL'!H567&gt;1,0,'[1]DEP-FINAL'!B567)</f>
        <v>7250215</v>
      </c>
      <c r="Q570" s="30">
        <f t="shared" si="50"/>
        <v>282297</v>
      </c>
      <c r="R570" s="31">
        <f t="shared" si="51"/>
        <v>0</v>
      </c>
      <c r="S570" s="31">
        <f>+'[1]DEP-FINAL'!J567</f>
        <v>0</v>
      </c>
      <c r="T570" s="23" t="s">
        <v>45</v>
      </c>
      <c r="U570" s="31">
        <f>+'[1]DEP-FINAL'!I567</f>
        <v>0</v>
      </c>
      <c r="V570" s="30"/>
      <c r="W570" s="23" t="s">
        <v>45</v>
      </c>
      <c r="X570" s="31">
        <f>+'[1]DEP-FINAL'!K567+'[1]DEP-FINAL'!L567</f>
        <v>0</v>
      </c>
      <c r="Y570" s="23" t="s">
        <v>45</v>
      </c>
      <c r="Z570" s="31">
        <f t="shared" si="52"/>
        <v>0</v>
      </c>
      <c r="AA570" s="31"/>
      <c r="AB570" s="31">
        <v>0</v>
      </c>
      <c r="AC570" s="31">
        <v>0</v>
      </c>
      <c r="AD570" s="30"/>
      <c r="AE570" s="30">
        <f>+'[1]DEP-FINAL'!K567</f>
        <v>0</v>
      </c>
      <c r="AF570" s="30">
        <v>0</v>
      </c>
      <c r="AG570" s="30">
        <f t="shared" si="53"/>
        <v>0</v>
      </c>
      <c r="AH570" s="30">
        <v>0</v>
      </c>
      <c r="AI570" s="30" t="str">
        <f>+'[1]DEP-FINAL'!G567</f>
        <v>CANCELADA</v>
      </c>
      <c r="AJ570" s="32"/>
      <c r="AK570" s="33"/>
    </row>
    <row r="571" spans="1:37" s="34" customFormat="1" x14ac:dyDescent="0.25">
      <c r="A571" s="23">
        <v>1</v>
      </c>
      <c r="B571" s="24" t="s">
        <v>44</v>
      </c>
      <c r="C571" s="23" t="str">
        <f>+'[1]DEP-FINAL'!A568</f>
        <v>SSCO0007250823</v>
      </c>
      <c r="D571" s="23">
        <f>+'[1]DEP-FINAL'!B568</f>
        <v>7250823</v>
      </c>
      <c r="E571" s="25">
        <f>+'[1]DEP-FINAL'!C568</f>
        <v>44855</v>
      </c>
      <c r="F571" s="26">
        <f>+IF('[1]DEP-FINAL'!D568&gt;1,'[1]DEP-FINAL'!D568," ")</f>
        <v>44855</v>
      </c>
      <c r="G571" s="27">
        <f>'[1]DEP-FINAL'!F568</f>
        <v>116200</v>
      </c>
      <c r="H571" s="28">
        <v>0</v>
      </c>
      <c r="I571" s="28">
        <f>+'[1]DEP-FINAL'!M568+'[1]DEP-FINAL'!N568</f>
        <v>0</v>
      </c>
      <c r="J571" s="28">
        <f>+'[1]DEP-FINAL'!R568</f>
        <v>0</v>
      </c>
      <c r="K571" s="29">
        <f>+'[1]DEP-FINAL'!P568+'[1]DEP-FINAL'!Q568</f>
        <v>116200</v>
      </c>
      <c r="L571" s="28">
        <v>0</v>
      </c>
      <c r="M571" s="28">
        <v>0</v>
      </c>
      <c r="N571" s="28">
        <f t="shared" si="48"/>
        <v>116200</v>
      </c>
      <c r="O571" s="28">
        <f t="shared" si="49"/>
        <v>0</v>
      </c>
      <c r="P571" s="24">
        <f>IF('[1]DEP-FINAL'!H568&gt;1,0,'[1]DEP-FINAL'!B568)</f>
        <v>7250823</v>
      </c>
      <c r="Q571" s="30">
        <f t="shared" si="50"/>
        <v>116200</v>
      </c>
      <c r="R571" s="31">
        <f t="shared" si="51"/>
        <v>0</v>
      </c>
      <c r="S571" s="31">
        <f>+'[1]DEP-FINAL'!J568</f>
        <v>0</v>
      </c>
      <c r="T571" s="23" t="s">
        <v>45</v>
      </c>
      <c r="U571" s="31">
        <f>+'[1]DEP-FINAL'!I568</f>
        <v>0</v>
      </c>
      <c r="V571" s="30"/>
      <c r="W571" s="23" t="s">
        <v>45</v>
      </c>
      <c r="X571" s="31">
        <f>+'[1]DEP-FINAL'!K568+'[1]DEP-FINAL'!L568</f>
        <v>0</v>
      </c>
      <c r="Y571" s="23" t="s">
        <v>45</v>
      </c>
      <c r="Z571" s="31">
        <f t="shared" si="52"/>
        <v>0</v>
      </c>
      <c r="AA571" s="31"/>
      <c r="AB571" s="31">
        <v>0</v>
      </c>
      <c r="AC571" s="31">
        <v>0</v>
      </c>
      <c r="AD571" s="30"/>
      <c r="AE571" s="30">
        <f>+'[1]DEP-FINAL'!K568</f>
        <v>0</v>
      </c>
      <c r="AF571" s="30">
        <v>0</v>
      </c>
      <c r="AG571" s="30">
        <f t="shared" si="53"/>
        <v>0</v>
      </c>
      <c r="AH571" s="30">
        <v>0</v>
      </c>
      <c r="AI571" s="30" t="str">
        <f>+'[1]DEP-FINAL'!G568</f>
        <v>CANCELADA</v>
      </c>
      <c r="AJ571" s="32"/>
      <c r="AK571" s="33"/>
    </row>
    <row r="572" spans="1:37" s="34" customFormat="1" x14ac:dyDescent="0.25">
      <c r="A572" s="23">
        <v>1</v>
      </c>
      <c r="B572" s="24" t="s">
        <v>44</v>
      </c>
      <c r="C572" s="23" t="str">
        <f>+'[1]DEP-FINAL'!A569</f>
        <v>SSCO0007250634</v>
      </c>
      <c r="D572" s="23">
        <f>+'[1]DEP-FINAL'!B569</f>
        <v>7250634</v>
      </c>
      <c r="E572" s="25">
        <f>+'[1]DEP-FINAL'!C569</f>
        <v>44855</v>
      </c>
      <c r="F572" s="26">
        <f>+IF('[1]DEP-FINAL'!D569&gt;1,'[1]DEP-FINAL'!D569," ")</f>
        <v>44855</v>
      </c>
      <c r="G572" s="27">
        <f>'[1]DEP-FINAL'!F569</f>
        <v>65700</v>
      </c>
      <c r="H572" s="28">
        <v>0</v>
      </c>
      <c r="I572" s="28">
        <f>+'[1]DEP-FINAL'!M569+'[1]DEP-FINAL'!N569</f>
        <v>0</v>
      </c>
      <c r="J572" s="28">
        <f>+'[1]DEP-FINAL'!R569</f>
        <v>65700</v>
      </c>
      <c r="K572" s="29">
        <f>+'[1]DEP-FINAL'!P569+'[1]DEP-FINAL'!Q569</f>
        <v>0</v>
      </c>
      <c r="L572" s="28">
        <v>0</v>
      </c>
      <c r="M572" s="28">
        <v>0</v>
      </c>
      <c r="N572" s="28">
        <f t="shared" si="48"/>
        <v>65700</v>
      </c>
      <c r="O572" s="28">
        <f t="shared" si="49"/>
        <v>0</v>
      </c>
      <c r="P572" s="24">
        <f>IF('[1]DEP-FINAL'!H569&gt;1,0,'[1]DEP-FINAL'!B569)</f>
        <v>7250634</v>
      </c>
      <c r="Q572" s="30">
        <f t="shared" si="50"/>
        <v>65700</v>
      </c>
      <c r="R572" s="31">
        <f t="shared" si="51"/>
        <v>0</v>
      </c>
      <c r="S572" s="31">
        <f>+'[1]DEP-FINAL'!J569</f>
        <v>0</v>
      </c>
      <c r="T572" s="23" t="s">
        <v>45</v>
      </c>
      <c r="U572" s="31">
        <f>+'[1]DEP-FINAL'!I569</f>
        <v>0</v>
      </c>
      <c r="V572" s="30"/>
      <c r="W572" s="23" t="s">
        <v>45</v>
      </c>
      <c r="X572" s="31">
        <f>+'[1]DEP-FINAL'!K569+'[1]DEP-FINAL'!L569</f>
        <v>0</v>
      </c>
      <c r="Y572" s="23" t="s">
        <v>45</v>
      </c>
      <c r="Z572" s="31">
        <f t="shared" si="52"/>
        <v>0</v>
      </c>
      <c r="AA572" s="31"/>
      <c r="AB572" s="31">
        <v>0</v>
      </c>
      <c r="AC572" s="31">
        <v>0</v>
      </c>
      <c r="AD572" s="30"/>
      <c r="AE572" s="30">
        <f>+'[1]DEP-FINAL'!K569</f>
        <v>0</v>
      </c>
      <c r="AF572" s="30">
        <v>0</v>
      </c>
      <c r="AG572" s="30">
        <f t="shared" si="53"/>
        <v>0</v>
      </c>
      <c r="AH572" s="30">
        <v>0</v>
      </c>
      <c r="AI572" s="30" t="str">
        <f>+'[1]DEP-FINAL'!G569</f>
        <v>CANCELADA</v>
      </c>
      <c r="AJ572" s="32"/>
      <c r="AK572" s="33"/>
    </row>
    <row r="573" spans="1:37" s="34" customFormat="1" x14ac:dyDescent="0.25">
      <c r="A573" s="23">
        <v>1</v>
      </c>
      <c r="B573" s="24" t="s">
        <v>44</v>
      </c>
      <c r="C573" s="23" t="str">
        <f>+'[1]DEP-FINAL'!A570</f>
        <v>SSCO0007250748</v>
      </c>
      <c r="D573" s="23">
        <f>+'[1]DEP-FINAL'!B570</f>
        <v>7250748</v>
      </c>
      <c r="E573" s="25">
        <f>+'[1]DEP-FINAL'!C570</f>
        <v>44855</v>
      </c>
      <c r="F573" s="26">
        <f>+IF('[1]DEP-FINAL'!D570&gt;1,'[1]DEP-FINAL'!D570," ")</f>
        <v>44855</v>
      </c>
      <c r="G573" s="27">
        <f>'[1]DEP-FINAL'!F570</f>
        <v>3105648</v>
      </c>
      <c r="H573" s="28">
        <v>0</v>
      </c>
      <c r="I573" s="28">
        <f>+'[1]DEP-FINAL'!M570+'[1]DEP-FINAL'!N570</f>
        <v>0</v>
      </c>
      <c r="J573" s="28">
        <f>+'[1]DEP-FINAL'!R570</f>
        <v>0</v>
      </c>
      <c r="K573" s="29">
        <f>+'[1]DEP-FINAL'!P570+'[1]DEP-FINAL'!Q570</f>
        <v>0</v>
      </c>
      <c r="L573" s="28">
        <v>0</v>
      </c>
      <c r="M573" s="28">
        <v>0</v>
      </c>
      <c r="N573" s="28">
        <f t="shared" si="48"/>
        <v>0</v>
      </c>
      <c r="O573" s="28">
        <f t="shared" si="49"/>
        <v>3105648</v>
      </c>
      <c r="P573" s="24">
        <f>IF('[1]DEP-FINAL'!H570&gt;1,0,'[1]DEP-FINAL'!B570)</f>
        <v>7250748</v>
      </c>
      <c r="Q573" s="30">
        <f t="shared" si="50"/>
        <v>3105648</v>
      </c>
      <c r="R573" s="31">
        <f t="shared" si="51"/>
        <v>0</v>
      </c>
      <c r="S573" s="31">
        <f>+'[1]DEP-FINAL'!J570</f>
        <v>0</v>
      </c>
      <c r="T573" s="23" t="s">
        <v>45</v>
      </c>
      <c r="U573" s="31">
        <f>+'[1]DEP-FINAL'!I570</f>
        <v>0</v>
      </c>
      <c r="V573" s="30"/>
      <c r="W573" s="23" t="s">
        <v>45</v>
      </c>
      <c r="X573" s="31">
        <f>+'[1]DEP-FINAL'!K570+'[1]DEP-FINAL'!L570</f>
        <v>0</v>
      </c>
      <c r="Y573" s="23" t="s">
        <v>45</v>
      </c>
      <c r="Z573" s="31">
        <f t="shared" si="52"/>
        <v>0</v>
      </c>
      <c r="AA573" s="31"/>
      <c r="AB573" s="31">
        <v>0</v>
      </c>
      <c r="AC573" s="31">
        <v>0</v>
      </c>
      <c r="AD573" s="30"/>
      <c r="AE573" s="30">
        <f>+'[1]DEP-FINAL'!K570</f>
        <v>0</v>
      </c>
      <c r="AF573" s="30">
        <v>0</v>
      </c>
      <c r="AG573" s="30">
        <f t="shared" si="53"/>
        <v>3105648</v>
      </c>
      <c r="AH573" s="30">
        <v>0</v>
      </c>
      <c r="AI573" s="30" t="str">
        <f>+'[1]DEP-FINAL'!G570</f>
        <v>SALDO A FAVOR DEL PRESTADOR</v>
      </c>
      <c r="AJ573" s="32"/>
      <c r="AK573" s="33"/>
    </row>
    <row r="574" spans="1:37" s="34" customFormat="1" x14ac:dyDescent="0.25">
      <c r="A574" s="23">
        <v>1</v>
      </c>
      <c r="B574" s="24" t="s">
        <v>44</v>
      </c>
      <c r="C574" s="23" t="str">
        <f>+'[1]DEP-FINAL'!A571</f>
        <v>SSCO0007251208</v>
      </c>
      <c r="D574" s="23">
        <f>+'[1]DEP-FINAL'!B571</f>
        <v>7251208</v>
      </c>
      <c r="E574" s="25">
        <f>+'[1]DEP-FINAL'!C571</f>
        <v>44856</v>
      </c>
      <c r="F574" s="26">
        <f>+IF('[1]DEP-FINAL'!D571&gt;1,'[1]DEP-FINAL'!D571," ")</f>
        <v>44856</v>
      </c>
      <c r="G574" s="27">
        <f>'[1]DEP-FINAL'!F571</f>
        <v>1809129</v>
      </c>
      <c r="H574" s="28">
        <v>0</v>
      </c>
      <c r="I574" s="28">
        <f>+'[1]DEP-FINAL'!M571+'[1]DEP-FINAL'!N571</f>
        <v>0</v>
      </c>
      <c r="J574" s="28">
        <f>+'[1]DEP-FINAL'!R571</f>
        <v>0</v>
      </c>
      <c r="K574" s="29">
        <f>+'[1]DEP-FINAL'!P571+'[1]DEP-FINAL'!Q571</f>
        <v>1809129</v>
      </c>
      <c r="L574" s="28">
        <v>0</v>
      </c>
      <c r="M574" s="28">
        <v>0</v>
      </c>
      <c r="N574" s="28">
        <f t="shared" si="48"/>
        <v>1809129</v>
      </c>
      <c r="O574" s="28">
        <f t="shared" si="49"/>
        <v>0</v>
      </c>
      <c r="P574" s="24">
        <f>IF('[1]DEP-FINAL'!H571&gt;1,0,'[1]DEP-FINAL'!B571)</f>
        <v>7251208</v>
      </c>
      <c r="Q574" s="30">
        <f t="shared" si="50"/>
        <v>1809129</v>
      </c>
      <c r="R574" s="31">
        <f t="shared" si="51"/>
        <v>0</v>
      </c>
      <c r="S574" s="31">
        <f>+'[1]DEP-FINAL'!J571</f>
        <v>0</v>
      </c>
      <c r="T574" s="23" t="s">
        <v>45</v>
      </c>
      <c r="U574" s="31">
        <f>+'[1]DEP-FINAL'!I571</f>
        <v>0</v>
      </c>
      <c r="V574" s="30"/>
      <c r="W574" s="23" t="s">
        <v>45</v>
      </c>
      <c r="X574" s="31">
        <f>+'[1]DEP-FINAL'!K571+'[1]DEP-FINAL'!L571</f>
        <v>0</v>
      </c>
      <c r="Y574" s="23" t="s">
        <v>45</v>
      </c>
      <c r="Z574" s="31">
        <f t="shared" si="52"/>
        <v>0</v>
      </c>
      <c r="AA574" s="31"/>
      <c r="AB574" s="31">
        <v>0</v>
      </c>
      <c r="AC574" s="31">
        <v>0</v>
      </c>
      <c r="AD574" s="30"/>
      <c r="AE574" s="30">
        <f>+'[1]DEP-FINAL'!K571</f>
        <v>0</v>
      </c>
      <c r="AF574" s="30">
        <v>0</v>
      </c>
      <c r="AG574" s="30">
        <f t="shared" si="53"/>
        <v>0</v>
      </c>
      <c r="AH574" s="30">
        <v>0</v>
      </c>
      <c r="AI574" s="30" t="str">
        <f>+'[1]DEP-FINAL'!G571</f>
        <v>CANCELADA</v>
      </c>
      <c r="AJ574" s="32"/>
      <c r="AK574" s="33"/>
    </row>
    <row r="575" spans="1:37" s="34" customFormat="1" x14ac:dyDescent="0.25">
      <c r="A575" s="23">
        <v>1</v>
      </c>
      <c r="B575" s="24" t="s">
        <v>44</v>
      </c>
      <c r="C575" s="23" t="str">
        <f>+'[1]DEP-FINAL'!A572</f>
        <v>SSCO0007250879</v>
      </c>
      <c r="D575" s="23">
        <f>+'[1]DEP-FINAL'!B572</f>
        <v>7250879</v>
      </c>
      <c r="E575" s="25">
        <f>+'[1]DEP-FINAL'!C572</f>
        <v>44856</v>
      </c>
      <c r="F575" s="26">
        <f>+IF('[1]DEP-FINAL'!D572&gt;1,'[1]DEP-FINAL'!D572," ")</f>
        <v>44856</v>
      </c>
      <c r="G575" s="27">
        <f>'[1]DEP-FINAL'!F572</f>
        <v>1773591</v>
      </c>
      <c r="H575" s="28">
        <v>0</v>
      </c>
      <c r="I575" s="28">
        <f>+'[1]DEP-FINAL'!M572+'[1]DEP-FINAL'!N572</f>
        <v>0</v>
      </c>
      <c r="J575" s="28">
        <f>+'[1]DEP-FINAL'!R572</f>
        <v>0</v>
      </c>
      <c r="K575" s="29">
        <f>+'[1]DEP-FINAL'!P572+'[1]DEP-FINAL'!Q572</f>
        <v>0</v>
      </c>
      <c r="L575" s="28">
        <v>0</v>
      </c>
      <c r="M575" s="28">
        <v>0</v>
      </c>
      <c r="N575" s="28">
        <f t="shared" si="48"/>
        <v>0</v>
      </c>
      <c r="O575" s="28">
        <f t="shared" si="49"/>
        <v>1773591</v>
      </c>
      <c r="P575" s="24">
        <f>IF('[1]DEP-FINAL'!H572&gt;1,0,'[1]DEP-FINAL'!B572)</f>
        <v>7250879</v>
      </c>
      <c r="Q575" s="30">
        <f t="shared" si="50"/>
        <v>1773591</v>
      </c>
      <c r="R575" s="31">
        <f t="shared" si="51"/>
        <v>0</v>
      </c>
      <c r="S575" s="31">
        <f>+'[1]DEP-FINAL'!J572</f>
        <v>0</v>
      </c>
      <c r="T575" s="23" t="s">
        <v>45</v>
      </c>
      <c r="U575" s="31">
        <f>+'[1]DEP-FINAL'!I572</f>
        <v>0</v>
      </c>
      <c r="V575" s="30"/>
      <c r="W575" s="23" t="s">
        <v>45</v>
      </c>
      <c r="X575" s="31">
        <f>+'[1]DEP-FINAL'!K572+'[1]DEP-FINAL'!L572</f>
        <v>0</v>
      </c>
      <c r="Y575" s="23" t="s">
        <v>45</v>
      </c>
      <c r="Z575" s="31">
        <f t="shared" si="52"/>
        <v>0</v>
      </c>
      <c r="AA575" s="31"/>
      <c r="AB575" s="31">
        <v>0</v>
      </c>
      <c r="AC575" s="31">
        <v>0</v>
      </c>
      <c r="AD575" s="30"/>
      <c r="AE575" s="30">
        <f>+'[1]DEP-FINAL'!K572</f>
        <v>0</v>
      </c>
      <c r="AF575" s="30">
        <v>0</v>
      </c>
      <c r="AG575" s="30">
        <f t="shared" si="53"/>
        <v>1773591</v>
      </c>
      <c r="AH575" s="30">
        <v>0</v>
      </c>
      <c r="AI575" s="30" t="str">
        <f>+'[1]DEP-FINAL'!G572</f>
        <v>SALDO A FAVOR DEL PRESTADOR</v>
      </c>
      <c r="AJ575" s="32"/>
      <c r="AK575" s="33"/>
    </row>
    <row r="576" spans="1:37" s="34" customFormat="1" x14ac:dyDescent="0.25">
      <c r="A576" s="23">
        <v>1</v>
      </c>
      <c r="B576" s="24" t="s">
        <v>44</v>
      </c>
      <c r="C576" s="23" t="str">
        <f>+'[1]DEP-FINAL'!A573</f>
        <v>SSCO0007250943</v>
      </c>
      <c r="D576" s="23">
        <f>+'[1]DEP-FINAL'!B573</f>
        <v>7250943</v>
      </c>
      <c r="E576" s="25">
        <f>+'[1]DEP-FINAL'!C573</f>
        <v>44856</v>
      </c>
      <c r="F576" s="26">
        <f>+IF('[1]DEP-FINAL'!D573&gt;1,'[1]DEP-FINAL'!D573," ")</f>
        <v>44856</v>
      </c>
      <c r="G576" s="27">
        <f>'[1]DEP-FINAL'!F573</f>
        <v>3618987</v>
      </c>
      <c r="H576" s="28">
        <v>0</v>
      </c>
      <c r="I576" s="28">
        <f>+'[1]DEP-FINAL'!M573+'[1]DEP-FINAL'!N573</f>
        <v>0</v>
      </c>
      <c r="J576" s="28">
        <f>+'[1]DEP-FINAL'!R573</f>
        <v>0</v>
      </c>
      <c r="K576" s="29">
        <f>+'[1]DEP-FINAL'!P573+'[1]DEP-FINAL'!Q573</f>
        <v>0</v>
      </c>
      <c r="L576" s="28">
        <v>0</v>
      </c>
      <c r="M576" s="28">
        <v>0</v>
      </c>
      <c r="N576" s="28">
        <f t="shared" si="48"/>
        <v>0</v>
      </c>
      <c r="O576" s="28">
        <f t="shared" si="49"/>
        <v>3618987</v>
      </c>
      <c r="P576" s="24">
        <f>IF('[1]DEP-FINAL'!H573&gt;1,0,'[1]DEP-FINAL'!B573)</f>
        <v>7250943</v>
      </c>
      <c r="Q576" s="30">
        <f t="shared" si="50"/>
        <v>3618987</v>
      </c>
      <c r="R576" s="31">
        <f t="shared" si="51"/>
        <v>0</v>
      </c>
      <c r="S576" s="31">
        <f>+'[1]DEP-FINAL'!J573</f>
        <v>0</v>
      </c>
      <c r="T576" s="23" t="s">
        <v>45</v>
      </c>
      <c r="U576" s="31">
        <f>+'[1]DEP-FINAL'!I573</f>
        <v>0</v>
      </c>
      <c r="V576" s="30"/>
      <c r="W576" s="23" t="s">
        <v>45</v>
      </c>
      <c r="X576" s="31">
        <f>+'[1]DEP-FINAL'!K573+'[1]DEP-FINAL'!L573</f>
        <v>0</v>
      </c>
      <c r="Y576" s="23" t="s">
        <v>45</v>
      </c>
      <c r="Z576" s="31">
        <f t="shared" si="52"/>
        <v>0</v>
      </c>
      <c r="AA576" s="31"/>
      <c r="AB576" s="31">
        <v>0</v>
      </c>
      <c r="AC576" s="31">
        <v>0</v>
      </c>
      <c r="AD576" s="30"/>
      <c r="AE576" s="30">
        <f>+'[1]DEP-FINAL'!K573</f>
        <v>0</v>
      </c>
      <c r="AF576" s="30">
        <v>0</v>
      </c>
      <c r="AG576" s="30">
        <f t="shared" si="53"/>
        <v>3618987</v>
      </c>
      <c r="AH576" s="30">
        <v>0</v>
      </c>
      <c r="AI576" s="30" t="str">
        <f>+'[1]DEP-FINAL'!G573</f>
        <v>SALDO A FAVOR DEL PRESTADOR</v>
      </c>
      <c r="AJ576" s="32"/>
      <c r="AK576" s="33"/>
    </row>
    <row r="577" spans="1:37" s="34" customFormat="1" x14ac:dyDescent="0.25">
      <c r="A577" s="23">
        <v>1</v>
      </c>
      <c r="B577" s="24" t="s">
        <v>44</v>
      </c>
      <c r="C577" s="23" t="str">
        <f>+'[1]DEP-FINAL'!A574</f>
        <v>SSCO0007251264</v>
      </c>
      <c r="D577" s="23">
        <f>+'[1]DEP-FINAL'!B574</f>
        <v>7251264</v>
      </c>
      <c r="E577" s="25">
        <f>+'[1]DEP-FINAL'!C574</f>
        <v>44857</v>
      </c>
      <c r="F577" s="26">
        <f>+IF('[1]DEP-FINAL'!D574&gt;1,'[1]DEP-FINAL'!D574," ")</f>
        <v>44857</v>
      </c>
      <c r="G577" s="27">
        <f>'[1]DEP-FINAL'!F574</f>
        <v>465804</v>
      </c>
      <c r="H577" s="28">
        <v>0</v>
      </c>
      <c r="I577" s="28">
        <f>+'[1]DEP-FINAL'!M574+'[1]DEP-FINAL'!N574</f>
        <v>0</v>
      </c>
      <c r="J577" s="28">
        <f>+'[1]DEP-FINAL'!R574</f>
        <v>0</v>
      </c>
      <c r="K577" s="29">
        <f>+'[1]DEP-FINAL'!P574+'[1]DEP-FINAL'!Q574</f>
        <v>465804</v>
      </c>
      <c r="L577" s="28">
        <v>0</v>
      </c>
      <c r="M577" s="28">
        <v>0</v>
      </c>
      <c r="N577" s="28">
        <f t="shared" si="48"/>
        <v>465804</v>
      </c>
      <c r="O577" s="28">
        <f t="shared" si="49"/>
        <v>0</v>
      </c>
      <c r="P577" s="24">
        <f>IF('[1]DEP-FINAL'!H574&gt;1,0,'[1]DEP-FINAL'!B574)</f>
        <v>7251264</v>
      </c>
      <c r="Q577" s="30">
        <f t="shared" si="50"/>
        <v>465804</v>
      </c>
      <c r="R577" s="31">
        <f t="shared" si="51"/>
        <v>0</v>
      </c>
      <c r="S577" s="31">
        <f>+'[1]DEP-FINAL'!J574</f>
        <v>0</v>
      </c>
      <c r="T577" s="23" t="s">
        <v>45</v>
      </c>
      <c r="U577" s="31">
        <f>+'[1]DEP-FINAL'!I574</f>
        <v>0</v>
      </c>
      <c r="V577" s="30"/>
      <c r="W577" s="23" t="s">
        <v>45</v>
      </c>
      <c r="X577" s="31">
        <f>+'[1]DEP-FINAL'!K574+'[1]DEP-FINAL'!L574</f>
        <v>0</v>
      </c>
      <c r="Y577" s="23" t="s">
        <v>45</v>
      </c>
      <c r="Z577" s="31">
        <f t="shared" si="52"/>
        <v>0</v>
      </c>
      <c r="AA577" s="31"/>
      <c r="AB577" s="31">
        <v>0</v>
      </c>
      <c r="AC577" s="31">
        <v>0</v>
      </c>
      <c r="AD577" s="30"/>
      <c r="AE577" s="30">
        <f>+'[1]DEP-FINAL'!K574</f>
        <v>0</v>
      </c>
      <c r="AF577" s="30">
        <v>0</v>
      </c>
      <c r="AG577" s="30">
        <f t="shared" si="53"/>
        <v>0</v>
      </c>
      <c r="AH577" s="30">
        <v>0</v>
      </c>
      <c r="AI577" s="30" t="str">
        <f>+'[1]DEP-FINAL'!G574</f>
        <v>CANCELADA</v>
      </c>
      <c r="AJ577" s="32"/>
      <c r="AK577" s="33"/>
    </row>
    <row r="578" spans="1:37" s="34" customFormat="1" x14ac:dyDescent="0.25">
      <c r="A578" s="23">
        <v>1</v>
      </c>
      <c r="B578" s="24" t="s">
        <v>44</v>
      </c>
      <c r="C578" s="23" t="str">
        <f>+'[1]DEP-FINAL'!A575</f>
        <v>SSCO0007251265</v>
      </c>
      <c r="D578" s="23">
        <f>+'[1]DEP-FINAL'!B575</f>
        <v>7251265</v>
      </c>
      <c r="E578" s="25">
        <f>+'[1]DEP-FINAL'!C575</f>
        <v>44857</v>
      </c>
      <c r="F578" s="26">
        <f>+IF('[1]DEP-FINAL'!D575&gt;1,'[1]DEP-FINAL'!D575," ")</f>
        <v>44857</v>
      </c>
      <c r="G578" s="27">
        <f>'[1]DEP-FINAL'!F575</f>
        <v>358711</v>
      </c>
      <c r="H578" s="28">
        <v>0</v>
      </c>
      <c r="I578" s="28">
        <f>+'[1]DEP-FINAL'!M575+'[1]DEP-FINAL'!N575</f>
        <v>0</v>
      </c>
      <c r="J578" s="28">
        <f>+'[1]DEP-FINAL'!R575</f>
        <v>358711</v>
      </c>
      <c r="K578" s="29">
        <f>+'[1]DEP-FINAL'!P575+'[1]DEP-FINAL'!Q575</f>
        <v>0</v>
      </c>
      <c r="L578" s="28">
        <v>0</v>
      </c>
      <c r="M578" s="28">
        <v>0</v>
      </c>
      <c r="N578" s="28">
        <f t="shared" si="48"/>
        <v>358711</v>
      </c>
      <c r="O578" s="28">
        <f t="shared" si="49"/>
        <v>0</v>
      </c>
      <c r="P578" s="24">
        <f>IF('[1]DEP-FINAL'!H575&gt;1,0,'[1]DEP-FINAL'!B575)</f>
        <v>7251265</v>
      </c>
      <c r="Q578" s="30">
        <f t="shared" si="50"/>
        <v>358711</v>
      </c>
      <c r="R578" s="31">
        <f t="shared" si="51"/>
        <v>0</v>
      </c>
      <c r="S578" s="31">
        <f>+'[1]DEP-FINAL'!J575</f>
        <v>0</v>
      </c>
      <c r="T578" s="23" t="s">
        <v>45</v>
      </c>
      <c r="U578" s="31">
        <f>+'[1]DEP-FINAL'!I575</f>
        <v>0</v>
      </c>
      <c r="V578" s="30"/>
      <c r="W578" s="23" t="s">
        <v>45</v>
      </c>
      <c r="X578" s="31">
        <f>+'[1]DEP-FINAL'!K575+'[1]DEP-FINAL'!L575</f>
        <v>0</v>
      </c>
      <c r="Y578" s="23" t="s">
        <v>45</v>
      </c>
      <c r="Z578" s="31">
        <f t="shared" si="52"/>
        <v>0</v>
      </c>
      <c r="AA578" s="31"/>
      <c r="AB578" s="31">
        <v>0</v>
      </c>
      <c r="AC578" s="31">
        <v>0</v>
      </c>
      <c r="AD578" s="30"/>
      <c r="AE578" s="30">
        <f>+'[1]DEP-FINAL'!K575</f>
        <v>0</v>
      </c>
      <c r="AF578" s="30">
        <v>0</v>
      </c>
      <c r="AG578" s="30">
        <f t="shared" si="53"/>
        <v>0</v>
      </c>
      <c r="AH578" s="30">
        <v>0</v>
      </c>
      <c r="AI578" s="30" t="str">
        <f>+'[1]DEP-FINAL'!G575</f>
        <v>CANCELADA</v>
      </c>
      <c r="AJ578" s="32"/>
      <c r="AK578" s="33"/>
    </row>
    <row r="579" spans="1:37" s="34" customFormat="1" x14ac:dyDescent="0.25">
      <c r="A579" s="23">
        <v>1</v>
      </c>
      <c r="B579" s="24" t="s">
        <v>44</v>
      </c>
      <c r="C579" s="23" t="str">
        <f>+'[1]DEP-FINAL'!A576</f>
        <v>SSCO0007251962</v>
      </c>
      <c r="D579" s="23">
        <f>+'[1]DEP-FINAL'!B576</f>
        <v>7251962</v>
      </c>
      <c r="E579" s="25">
        <f>+'[1]DEP-FINAL'!C576</f>
        <v>44858</v>
      </c>
      <c r="F579" s="26">
        <f>+IF('[1]DEP-FINAL'!D576&gt;1,'[1]DEP-FINAL'!D576," ")</f>
        <v>44858</v>
      </c>
      <c r="G579" s="27">
        <f>'[1]DEP-FINAL'!F576</f>
        <v>10061055</v>
      </c>
      <c r="H579" s="28">
        <v>0</v>
      </c>
      <c r="I579" s="28">
        <f>+'[1]DEP-FINAL'!M576+'[1]DEP-FINAL'!N576</f>
        <v>0</v>
      </c>
      <c r="J579" s="28">
        <f>+'[1]DEP-FINAL'!R576</f>
        <v>0</v>
      </c>
      <c r="K579" s="29">
        <f>+'[1]DEP-FINAL'!P576+'[1]DEP-FINAL'!Q576</f>
        <v>0</v>
      </c>
      <c r="L579" s="28">
        <v>0</v>
      </c>
      <c r="M579" s="28">
        <v>0</v>
      </c>
      <c r="N579" s="28">
        <f t="shared" si="48"/>
        <v>0</v>
      </c>
      <c r="O579" s="28">
        <f t="shared" si="49"/>
        <v>10061055</v>
      </c>
      <c r="P579" s="24">
        <f>IF('[1]DEP-FINAL'!H576&gt;1,0,'[1]DEP-FINAL'!B576)</f>
        <v>7251962</v>
      </c>
      <c r="Q579" s="30">
        <f t="shared" si="50"/>
        <v>10061055</v>
      </c>
      <c r="R579" s="31">
        <f t="shared" si="51"/>
        <v>0</v>
      </c>
      <c r="S579" s="31">
        <f>+'[1]DEP-FINAL'!J576</f>
        <v>0</v>
      </c>
      <c r="T579" s="23" t="s">
        <v>45</v>
      </c>
      <c r="U579" s="31">
        <f>+'[1]DEP-FINAL'!I576</f>
        <v>0</v>
      </c>
      <c r="V579" s="30"/>
      <c r="W579" s="23" t="s">
        <v>45</v>
      </c>
      <c r="X579" s="31">
        <f>+'[1]DEP-FINAL'!K576+'[1]DEP-FINAL'!L576</f>
        <v>0</v>
      </c>
      <c r="Y579" s="23" t="s">
        <v>45</v>
      </c>
      <c r="Z579" s="31">
        <f t="shared" si="52"/>
        <v>0</v>
      </c>
      <c r="AA579" s="31"/>
      <c r="AB579" s="31">
        <v>0</v>
      </c>
      <c r="AC579" s="31">
        <v>0</v>
      </c>
      <c r="AD579" s="30"/>
      <c r="AE579" s="30">
        <f>+'[1]DEP-FINAL'!K576</f>
        <v>0</v>
      </c>
      <c r="AF579" s="30">
        <v>0</v>
      </c>
      <c r="AG579" s="30">
        <f t="shared" si="53"/>
        <v>10061055</v>
      </c>
      <c r="AH579" s="30">
        <v>0</v>
      </c>
      <c r="AI579" s="30" t="str">
        <f>+'[1]DEP-FINAL'!G576</f>
        <v>SALDO A FAVOR DEL PRESTADOR</v>
      </c>
      <c r="AJ579" s="32"/>
      <c r="AK579" s="33"/>
    </row>
    <row r="580" spans="1:37" s="34" customFormat="1" x14ac:dyDescent="0.25">
      <c r="A580" s="23">
        <v>1</v>
      </c>
      <c r="B580" s="24" t="s">
        <v>44</v>
      </c>
      <c r="C580" s="23" t="str">
        <f>+'[1]DEP-FINAL'!A577</f>
        <v>SSCO0007252496</v>
      </c>
      <c r="D580" s="23">
        <f>+'[1]DEP-FINAL'!B577</f>
        <v>7252496</v>
      </c>
      <c r="E580" s="25">
        <f>+'[1]DEP-FINAL'!C577</f>
        <v>44859</v>
      </c>
      <c r="F580" s="26">
        <f>+IF('[1]DEP-FINAL'!D577&gt;1,'[1]DEP-FINAL'!D577," ")</f>
        <v>44859</v>
      </c>
      <c r="G580" s="27">
        <f>'[1]DEP-FINAL'!F577</f>
        <v>73807</v>
      </c>
      <c r="H580" s="28">
        <v>0</v>
      </c>
      <c r="I580" s="28">
        <f>+'[1]DEP-FINAL'!M577+'[1]DEP-FINAL'!N577</f>
        <v>0</v>
      </c>
      <c r="J580" s="28">
        <f>+'[1]DEP-FINAL'!R577</f>
        <v>73807</v>
      </c>
      <c r="K580" s="29">
        <f>+'[1]DEP-FINAL'!P577+'[1]DEP-FINAL'!Q577</f>
        <v>0</v>
      </c>
      <c r="L580" s="28">
        <v>0</v>
      </c>
      <c r="M580" s="28">
        <v>0</v>
      </c>
      <c r="N580" s="28">
        <f t="shared" si="48"/>
        <v>73807</v>
      </c>
      <c r="O580" s="28">
        <f t="shared" si="49"/>
        <v>0</v>
      </c>
      <c r="P580" s="24">
        <f>IF('[1]DEP-FINAL'!H577&gt;1,0,'[1]DEP-FINAL'!B577)</f>
        <v>7252496</v>
      </c>
      <c r="Q580" s="30">
        <f t="shared" si="50"/>
        <v>73807</v>
      </c>
      <c r="R580" s="31">
        <f t="shared" si="51"/>
        <v>0</v>
      </c>
      <c r="S580" s="31">
        <f>+'[1]DEP-FINAL'!J577</f>
        <v>0</v>
      </c>
      <c r="T580" s="23" t="s">
        <v>45</v>
      </c>
      <c r="U580" s="31">
        <f>+'[1]DEP-FINAL'!I577</f>
        <v>0</v>
      </c>
      <c r="V580" s="30"/>
      <c r="W580" s="23" t="s">
        <v>45</v>
      </c>
      <c r="X580" s="31">
        <f>+'[1]DEP-FINAL'!K577+'[1]DEP-FINAL'!L577</f>
        <v>0</v>
      </c>
      <c r="Y580" s="23" t="s">
        <v>45</v>
      </c>
      <c r="Z580" s="31">
        <f t="shared" si="52"/>
        <v>0</v>
      </c>
      <c r="AA580" s="31"/>
      <c r="AB580" s="31">
        <v>0</v>
      </c>
      <c r="AC580" s="31">
        <v>0</v>
      </c>
      <c r="AD580" s="30"/>
      <c r="AE580" s="30">
        <f>+'[1]DEP-FINAL'!K577</f>
        <v>0</v>
      </c>
      <c r="AF580" s="30">
        <v>0</v>
      </c>
      <c r="AG580" s="30">
        <f t="shared" si="53"/>
        <v>0</v>
      </c>
      <c r="AH580" s="30">
        <v>0</v>
      </c>
      <c r="AI580" s="30" t="str">
        <f>+'[1]DEP-FINAL'!G577</f>
        <v>CANCELADA</v>
      </c>
      <c r="AJ580" s="32"/>
      <c r="AK580" s="33"/>
    </row>
    <row r="581" spans="1:37" s="34" customFormat="1" x14ac:dyDescent="0.25">
      <c r="A581" s="23">
        <v>1</v>
      </c>
      <c r="B581" s="24" t="s">
        <v>44</v>
      </c>
      <c r="C581" s="23" t="str">
        <f>+'[1]DEP-FINAL'!A578</f>
        <v>SSCO0007252514</v>
      </c>
      <c r="D581" s="23">
        <f>+'[1]DEP-FINAL'!B578</f>
        <v>7252514</v>
      </c>
      <c r="E581" s="25">
        <f>+'[1]DEP-FINAL'!C578</f>
        <v>44859</v>
      </c>
      <c r="F581" s="26">
        <f>+IF('[1]DEP-FINAL'!D578&gt;1,'[1]DEP-FINAL'!D578," ")</f>
        <v>44859</v>
      </c>
      <c r="G581" s="27">
        <f>'[1]DEP-FINAL'!F578</f>
        <v>65700</v>
      </c>
      <c r="H581" s="28">
        <v>0</v>
      </c>
      <c r="I581" s="28">
        <f>+'[1]DEP-FINAL'!M578+'[1]DEP-FINAL'!N578</f>
        <v>0</v>
      </c>
      <c r="J581" s="28">
        <f>+'[1]DEP-FINAL'!R578</f>
        <v>65700</v>
      </c>
      <c r="K581" s="29">
        <f>+'[1]DEP-FINAL'!P578+'[1]DEP-FINAL'!Q578</f>
        <v>0</v>
      </c>
      <c r="L581" s="28">
        <v>0</v>
      </c>
      <c r="M581" s="28">
        <v>0</v>
      </c>
      <c r="N581" s="28">
        <f t="shared" si="48"/>
        <v>65700</v>
      </c>
      <c r="O581" s="28">
        <f t="shared" si="49"/>
        <v>0</v>
      </c>
      <c r="P581" s="24">
        <f>IF('[1]DEP-FINAL'!H578&gt;1,0,'[1]DEP-FINAL'!B578)</f>
        <v>7252514</v>
      </c>
      <c r="Q581" s="30">
        <f t="shared" si="50"/>
        <v>65700</v>
      </c>
      <c r="R581" s="31">
        <f t="shared" si="51"/>
        <v>0</v>
      </c>
      <c r="S581" s="31">
        <f>+'[1]DEP-FINAL'!J578</f>
        <v>0</v>
      </c>
      <c r="T581" s="23" t="s">
        <v>45</v>
      </c>
      <c r="U581" s="31">
        <f>+'[1]DEP-FINAL'!I578</f>
        <v>0</v>
      </c>
      <c r="V581" s="30"/>
      <c r="W581" s="23" t="s">
        <v>45</v>
      </c>
      <c r="X581" s="31">
        <f>+'[1]DEP-FINAL'!K578+'[1]DEP-FINAL'!L578</f>
        <v>0</v>
      </c>
      <c r="Y581" s="23" t="s">
        <v>45</v>
      </c>
      <c r="Z581" s="31">
        <f t="shared" si="52"/>
        <v>0</v>
      </c>
      <c r="AA581" s="31"/>
      <c r="AB581" s="31">
        <v>0</v>
      </c>
      <c r="AC581" s="31">
        <v>0</v>
      </c>
      <c r="AD581" s="30"/>
      <c r="AE581" s="30">
        <f>+'[1]DEP-FINAL'!K578</f>
        <v>0</v>
      </c>
      <c r="AF581" s="30">
        <v>0</v>
      </c>
      <c r="AG581" s="30">
        <f t="shared" si="53"/>
        <v>0</v>
      </c>
      <c r="AH581" s="30">
        <v>0</v>
      </c>
      <c r="AI581" s="30" t="str">
        <f>+'[1]DEP-FINAL'!G578</f>
        <v>CANCELADA</v>
      </c>
      <c r="AJ581" s="32"/>
      <c r="AK581" s="33"/>
    </row>
    <row r="582" spans="1:37" s="34" customFormat="1" x14ac:dyDescent="0.25">
      <c r="A582" s="23">
        <v>1</v>
      </c>
      <c r="B582" s="24" t="s">
        <v>44</v>
      </c>
      <c r="C582" s="23" t="str">
        <f>+'[1]DEP-FINAL'!A579</f>
        <v>SSCO0007253331</v>
      </c>
      <c r="D582" s="23">
        <f>+'[1]DEP-FINAL'!B579</f>
        <v>7253331</v>
      </c>
      <c r="E582" s="25">
        <f>+'[1]DEP-FINAL'!C579</f>
        <v>44861</v>
      </c>
      <c r="F582" s="26">
        <f>+IF('[1]DEP-FINAL'!D579&gt;1,'[1]DEP-FINAL'!D579," ")</f>
        <v>44861</v>
      </c>
      <c r="G582" s="27">
        <f>'[1]DEP-FINAL'!F579</f>
        <v>4916505</v>
      </c>
      <c r="H582" s="28">
        <v>0</v>
      </c>
      <c r="I582" s="28">
        <f>+'[1]DEP-FINAL'!M579+'[1]DEP-FINAL'!N579</f>
        <v>0</v>
      </c>
      <c r="J582" s="28">
        <f>+'[1]DEP-FINAL'!R579</f>
        <v>0</v>
      </c>
      <c r="K582" s="29">
        <f>+'[1]DEP-FINAL'!P579+'[1]DEP-FINAL'!Q579</f>
        <v>0</v>
      </c>
      <c r="L582" s="28">
        <v>0</v>
      </c>
      <c r="M582" s="28">
        <v>0</v>
      </c>
      <c r="N582" s="28">
        <f t="shared" si="48"/>
        <v>0</v>
      </c>
      <c r="O582" s="28">
        <f t="shared" si="49"/>
        <v>4916505</v>
      </c>
      <c r="P582" s="24">
        <f>IF('[1]DEP-FINAL'!H579&gt;1,0,'[1]DEP-FINAL'!B579)</f>
        <v>7253331</v>
      </c>
      <c r="Q582" s="30">
        <f t="shared" si="50"/>
        <v>4916505</v>
      </c>
      <c r="R582" s="31">
        <f t="shared" si="51"/>
        <v>0</v>
      </c>
      <c r="S582" s="31">
        <f>+'[1]DEP-FINAL'!J579</f>
        <v>0</v>
      </c>
      <c r="T582" s="23" t="s">
        <v>45</v>
      </c>
      <c r="U582" s="31">
        <f>+'[1]DEP-FINAL'!I579</f>
        <v>4916505</v>
      </c>
      <c r="V582" s="30"/>
      <c r="W582" s="23" t="s">
        <v>45</v>
      </c>
      <c r="X582" s="31">
        <f>+'[1]DEP-FINAL'!K579+'[1]DEP-FINAL'!L579</f>
        <v>0</v>
      </c>
      <c r="Y582" s="23" t="s">
        <v>45</v>
      </c>
      <c r="Z582" s="31">
        <f t="shared" si="52"/>
        <v>0</v>
      </c>
      <c r="AA582" s="31"/>
      <c r="AB582" s="31">
        <v>0</v>
      </c>
      <c r="AC582" s="31">
        <v>0</v>
      </c>
      <c r="AD582" s="30"/>
      <c r="AE582" s="30">
        <f>+'[1]DEP-FINAL'!K579</f>
        <v>0</v>
      </c>
      <c r="AF582" s="30">
        <v>0</v>
      </c>
      <c r="AG582" s="30">
        <f t="shared" si="53"/>
        <v>0</v>
      </c>
      <c r="AH582" s="30">
        <v>0</v>
      </c>
      <c r="AI582" s="30" t="str">
        <f>+'[1]DEP-FINAL'!G579</f>
        <v>EN REVISION</v>
      </c>
      <c r="AJ582" s="32"/>
      <c r="AK582" s="33"/>
    </row>
    <row r="583" spans="1:37" s="34" customFormat="1" x14ac:dyDescent="0.25">
      <c r="A583" s="23">
        <v>1</v>
      </c>
      <c r="B583" s="24" t="s">
        <v>44</v>
      </c>
      <c r="C583" s="23" t="str">
        <f>+'[1]DEP-FINAL'!A580</f>
        <v>SSCO0007253345</v>
      </c>
      <c r="D583" s="23">
        <f>+'[1]DEP-FINAL'!B580</f>
        <v>7253345</v>
      </c>
      <c r="E583" s="25">
        <f>+'[1]DEP-FINAL'!C580</f>
        <v>44861</v>
      </c>
      <c r="F583" s="26">
        <f>+IF('[1]DEP-FINAL'!D580&gt;1,'[1]DEP-FINAL'!D580," ")</f>
        <v>44861</v>
      </c>
      <c r="G583" s="27">
        <f>'[1]DEP-FINAL'!F580</f>
        <v>65700</v>
      </c>
      <c r="H583" s="28">
        <v>0</v>
      </c>
      <c r="I583" s="28">
        <f>+'[1]DEP-FINAL'!M580+'[1]DEP-FINAL'!N580</f>
        <v>0</v>
      </c>
      <c r="J583" s="28">
        <f>+'[1]DEP-FINAL'!R580</f>
        <v>0</v>
      </c>
      <c r="K583" s="29">
        <f>+'[1]DEP-FINAL'!P580+'[1]DEP-FINAL'!Q580</f>
        <v>0</v>
      </c>
      <c r="L583" s="28">
        <v>0</v>
      </c>
      <c r="M583" s="28">
        <v>0</v>
      </c>
      <c r="N583" s="28">
        <f t="shared" si="48"/>
        <v>0</v>
      </c>
      <c r="O583" s="28">
        <f t="shared" si="49"/>
        <v>65700</v>
      </c>
      <c r="P583" s="24">
        <f>IF('[1]DEP-FINAL'!H580&gt;1,0,'[1]DEP-FINAL'!B580)</f>
        <v>7253345</v>
      </c>
      <c r="Q583" s="30">
        <f t="shared" si="50"/>
        <v>65700</v>
      </c>
      <c r="R583" s="31">
        <f t="shared" si="51"/>
        <v>0</v>
      </c>
      <c r="S583" s="31">
        <f>+'[1]DEP-FINAL'!J580</f>
        <v>0</v>
      </c>
      <c r="T583" s="23" t="s">
        <v>45</v>
      </c>
      <c r="U583" s="31">
        <f>+'[1]DEP-FINAL'!I580</f>
        <v>65700</v>
      </c>
      <c r="V583" s="30"/>
      <c r="W583" s="23" t="s">
        <v>45</v>
      </c>
      <c r="X583" s="31">
        <f>+'[1]DEP-FINAL'!K580+'[1]DEP-FINAL'!L580</f>
        <v>0</v>
      </c>
      <c r="Y583" s="23" t="s">
        <v>45</v>
      </c>
      <c r="Z583" s="31">
        <f t="shared" si="52"/>
        <v>0</v>
      </c>
      <c r="AA583" s="31"/>
      <c r="AB583" s="31">
        <v>0</v>
      </c>
      <c r="AC583" s="31">
        <v>0</v>
      </c>
      <c r="AD583" s="30"/>
      <c r="AE583" s="30">
        <f>+'[1]DEP-FINAL'!K580</f>
        <v>0</v>
      </c>
      <c r="AF583" s="30">
        <v>0</v>
      </c>
      <c r="AG583" s="30">
        <f t="shared" si="53"/>
        <v>0</v>
      </c>
      <c r="AH583" s="30">
        <v>0</v>
      </c>
      <c r="AI583" s="30" t="str">
        <f>+'[1]DEP-FINAL'!G580</f>
        <v>EN REVISION</v>
      </c>
      <c r="AJ583" s="32"/>
      <c r="AK583" s="33"/>
    </row>
    <row r="584" spans="1:37" s="34" customFormat="1" x14ac:dyDescent="0.25">
      <c r="A584" s="23">
        <v>1</v>
      </c>
      <c r="B584" s="24" t="s">
        <v>44</v>
      </c>
      <c r="C584" s="23" t="str">
        <f>+'[1]DEP-FINAL'!A581</f>
        <v>SSCO0007253593</v>
      </c>
      <c r="D584" s="23">
        <f>+'[1]DEP-FINAL'!B581</f>
        <v>7253593</v>
      </c>
      <c r="E584" s="25">
        <f>+'[1]DEP-FINAL'!C581</f>
        <v>44861</v>
      </c>
      <c r="F584" s="26">
        <f>+IF('[1]DEP-FINAL'!D581&gt;1,'[1]DEP-FINAL'!D581," ")</f>
        <v>44861</v>
      </c>
      <c r="G584" s="27">
        <f>'[1]DEP-FINAL'!F581</f>
        <v>580400</v>
      </c>
      <c r="H584" s="28">
        <v>0</v>
      </c>
      <c r="I584" s="28">
        <f>+'[1]DEP-FINAL'!M581+'[1]DEP-FINAL'!N581</f>
        <v>0</v>
      </c>
      <c r="J584" s="28">
        <f>+'[1]DEP-FINAL'!R581</f>
        <v>580400</v>
      </c>
      <c r="K584" s="29">
        <f>+'[1]DEP-FINAL'!P581+'[1]DEP-FINAL'!Q581</f>
        <v>0</v>
      </c>
      <c r="L584" s="28">
        <v>0</v>
      </c>
      <c r="M584" s="28">
        <v>0</v>
      </c>
      <c r="N584" s="28">
        <f t="shared" si="48"/>
        <v>580400</v>
      </c>
      <c r="O584" s="28">
        <f t="shared" si="49"/>
        <v>0</v>
      </c>
      <c r="P584" s="24">
        <f>IF('[1]DEP-FINAL'!H581&gt;1,0,'[1]DEP-FINAL'!B581)</f>
        <v>7253593</v>
      </c>
      <c r="Q584" s="30">
        <f t="shared" si="50"/>
        <v>580400</v>
      </c>
      <c r="R584" s="31">
        <f t="shared" si="51"/>
        <v>0</v>
      </c>
      <c r="S584" s="31">
        <f>+'[1]DEP-FINAL'!J581</f>
        <v>0</v>
      </c>
      <c r="T584" s="23" t="s">
        <v>45</v>
      </c>
      <c r="U584" s="31">
        <f>+'[1]DEP-FINAL'!I581</f>
        <v>0</v>
      </c>
      <c r="V584" s="30"/>
      <c r="W584" s="23" t="s">
        <v>45</v>
      </c>
      <c r="X584" s="31">
        <f>+'[1]DEP-FINAL'!K581+'[1]DEP-FINAL'!L581</f>
        <v>0</v>
      </c>
      <c r="Y584" s="23" t="s">
        <v>45</v>
      </c>
      <c r="Z584" s="31">
        <f t="shared" si="52"/>
        <v>0</v>
      </c>
      <c r="AA584" s="31"/>
      <c r="AB584" s="31">
        <v>0</v>
      </c>
      <c r="AC584" s="31">
        <v>0</v>
      </c>
      <c r="AD584" s="30"/>
      <c r="AE584" s="30">
        <f>+'[1]DEP-FINAL'!K581</f>
        <v>0</v>
      </c>
      <c r="AF584" s="30">
        <v>0</v>
      </c>
      <c r="AG584" s="30">
        <f t="shared" si="53"/>
        <v>0</v>
      </c>
      <c r="AH584" s="30">
        <v>0</v>
      </c>
      <c r="AI584" s="30" t="str">
        <f>+'[1]DEP-FINAL'!G581</f>
        <v>CANCELADA</v>
      </c>
      <c r="AJ584" s="32"/>
      <c r="AK584" s="33"/>
    </row>
    <row r="585" spans="1:37" s="34" customFormat="1" x14ac:dyDescent="0.25">
      <c r="A585" s="23">
        <v>1</v>
      </c>
      <c r="B585" s="24" t="s">
        <v>44</v>
      </c>
      <c r="C585" s="23" t="str">
        <f>+'[1]DEP-FINAL'!A582</f>
        <v>SSCO0007253393</v>
      </c>
      <c r="D585" s="23">
        <f>+'[1]DEP-FINAL'!B582</f>
        <v>7253393</v>
      </c>
      <c r="E585" s="25">
        <f>+'[1]DEP-FINAL'!C582</f>
        <v>44861</v>
      </c>
      <c r="F585" s="26">
        <f>+IF('[1]DEP-FINAL'!D582&gt;1,'[1]DEP-FINAL'!D582," ")</f>
        <v>44861</v>
      </c>
      <c r="G585" s="27">
        <f>'[1]DEP-FINAL'!F582</f>
        <v>8375963</v>
      </c>
      <c r="H585" s="28">
        <v>0</v>
      </c>
      <c r="I585" s="28">
        <f>+'[1]DEP-FINAL'!M582+'[1]DEP-FINAL'!N582</f>
        <v>0</v>
      </c>
      <c r="J585" s="28">
        <f>+'[1]DEP-FINAL'!R582</f>
        <v>0</v>
      </c>
      <c r="K585" s="29">
        <f>+'[1]DEP-FINAL'!P582+'[1]DEP-FINAL'!Q582</f>
        <v>0</v>
      </c>
      <c r="L585" s="28">
        <v>0</v>
      </c>
      <c r="M585" s="28">
        <v>0</v>
      </c>
      <c r="N585" s="28">
        <f t="shared" si="48"/>
        <v>0</v>
      </c>
      <c r="O585" s="28">
        <f t="shared" si="49"/>
        <v>8375963</v>
      </c>
      <c r="P585" s="24">
        <f>IF('[1]DEP-FINAL'!H582&gt;1,0,'[1]DEP-FINAL'!B582)</f>
        <v>7253393</v>
      </c>
      <c r="Q585" s="30">
        <f t="shared" si="50"/>
        <v>8375963</v>
      </c>
      <c r="R585" s="31">
        <f t="shared" si="51"/>
        <v>0</v>
      </c>
      <c r="S585" s="31">
        <f>+'[1]DEP-FINAL'!J582</f>
        <v>0</v>
      </c>
      <c r="T585" s="23" t="s">
        <v>45</v>
      </c>
      <c r="U585" s="31">
        <f>+'[1]DEP-FINAL'!I582</f>
        <v>0</v>
      </c>
      <c r="V585" s="30"/>
      <c r="W585" s="23" t="s">
        <v>45</v>
      </c>
      <c r="X585" s="31">
        <f>+'[1]DEP-FINAL'!K582+'[1]DEP-FINAL'!L582</f>
        <v>0</v>
      </c>
      <c r="Y585" s="23" t="s">
        <v>45</v>
      </c>
      <c r="Z585" s="31">
        <f t="shared" si="52"/>
        <v>0</v>
      </c>
      <c r="AA585" s="31"/>
      <c r="AB585" s="31">
        <v>0</v>
      </c>
      <c r="AC585" s="31">
        <v>0</v>
      </c>
      <c r="AD585" s="30"/>
      <c r="AE585" s="30">
        <f>+'[1]DEP-FINAL'!K582</f>
        <v>0</v>
      </c>
      <c r="AF585" s="30">
        <v>0</v>
      </c>
      <c r="AG585" s="30">
        <f t="shared" si="53"/>
        <v>8375963</v>
      </c>
      <c r="AH585" s="30">
        <v>0</v>
      </c>
      <c r="AI585" s="30" t="str">
        <f>+'[1]DEP-FINAL'!G582</f>
        <v>SALDO A FAVOR DEL PRESTADOR</v>
      </c>
      <c r="AJ585" s="32"/>
      <c r="AK585" s="33"/>
    </row>
    <row r="586" spans="1:37" s="34" customFormat="1" x14ac:dyDescent="0.25">
      <c r="A586" s="23">
        <v>1</v>
      </c>
      <c r="B586" s="24" t="s">
        <v>44</v>
      </c>
      <c r="C586" s="23" t="str">
        <f>+'[1]DEP-FINAL'!A583</f>
        <v>SSCO0007254121</v>
      </c>
      <c r="D586" s="23">
        <f>+'[1]DEP-FINAL'!B583</f>
        <v>7254121</v>
      </c>
      <c r="E586" s="25">
        <f>+'[1]DEP-FINAL'!C583</f>
        <v>44862</v>
      </c>
      <c r="F586" s="26">
        <f>+IF('[1]DEP-FINAL'!D583&gt;1,'[1]DEP-FINAL'!D583," ")</f>
        <v>44862</v>
      </c>
      <c r="G586" s="27">
        <f>'[1]DEP-FINAL'!F583</f>
        <v>63653071</v>
      </c>
      <c r="H586" s="28">
        <v>0</v>
      </c>
      <c r="I586" s="28">
        <f>+'[1]DEP-FINAL'!M583+'[1]DEP-FINAL'!N583</f>
        <v>0</v>
      </c>
      <c r="J586" s="28">
        <f>+'[1]DEP-FINAL'!R583</f>
        <v>0</v>
      </c>
      <c r="K586" s="29">
        <f>+'[1]DEP-FINAL'!P583+'[1]DEP-FINAL'!Q583</f>
        <v>0</v>
      </c>
      <c r="L586" s="28">
        <v>0</v>
      </c>
      <c r="M586" s="28">
        <v>0</v>
      </c>
      <c r="N586" s="28">
        <f t="shared" ref="N586:N649" si="54">+SUM(J586:M586)</f>
        <v>0</v>
      </c>
      <c r="O586" s="28">
        <f t="shared" ref="O586:O649" si="55">+G586-I586-N586</f>
        <v>63653071</v>
      </c>
      <c r="P586" s="24">
        <f>IF('[1]DEP-FINAL'!H583&gt;1,0,'[1]DEP-FINAL'!B583)</f>
        <v>7254121</v>
      </c>
      <c r="Q586" s="30">
        <f t="shared" ref="Q586:Q649" si="56">+IF(P586&gt;0,G586,0)</f>
        <v>63653071</v>
      </c>
      <c r="R586" s="31">
        <f t="shared" ref="R586:R649" si="57">IF(P586=0,G586,0)</f>
        <v>0</v>
      </c>
      <c r="S586" s="31">
        <f>+'[1]DEP-FINAL'!J583</f>
        <v>0</v>
      </c>
      <c r="T586" s="23" t="s">
        <v>45</v>
      </c>
      <c r="U586" s="31">
        <f>+'[1]DEP-FINAL'!I583</f>
        <v>63653071</v>
      </c>
      <c r="V586" s="30"/>
      <c r="W586" s="23" t="s">
        <v>45</v>
      </c>
      <c r="X586" s="31">
        <f>+'[1]DEP-FINAL'!K583+'[1]DEP-FINAL'!L583</f>
        <v>0</v>
      </c>
      <c r="Y586" s="23" t="s">
        <v>45</v>
      </c>
      <c r="Z586" s="31">
        <f t="shared" ref="Z586:Z649" si="58">+X586-AE586+IF(X586-AE586&lt;-1,-X586+AE586,0)</f>
        <v>0</v>
      </c>
      <c r="AA586" s="31"/>
      <c r="AB586" s="31">
        <v>0</v>
      </c>
      <c r="AC586" s="31">
        <v>0</v>
      </c>
      <c r="AD586" s="30"/>
      <c r="AE586" s="30">
        <f>+'[1]DEP-FINAL'!K583</f>
        <v>0</v>
      </c>
      <c r="AF586" s="30">
        <v>0</v>
      </c>
      <c r="AG586" s="30">
        <f t="shared" ref="AG586:AG649" si="59">+G586-I586-N586-R586-Z586-AC586-AE586-S586-U586</f>
        <v>0</v>
      </c>
      <c r="AH586" s="30">
        <v>0</v>
      </c>
      <c r="AI586" s="30" t="str">
        <f>+'[1]DEP-FINAL'!G583</f>
        <v>EN REVISION</v>
      </c>
      <c r="AJ586" s="32"/>
      <c r="AK586" s="33"/>
    </row>
    <row r="587" spans="1:37" s="34" customFormat="1" x14ac:dyDescent="0.25">
      <c r="A587" s="23">
        <v>1</v>
      </c>
      <c r="B587" s="24" t="s">
        <v>44</v>
      </c>
      <c r="C587" s="23" t="str">
        <f>+'[1]DEP-FINAL'!A584</f>
        <v>SSCO0007253710</v>
      </c>
      <c r="D587" s="23">
        <f>+'[1]DEP-FINAL'!B584</f>
        <v>7253710</v>
      </c>
      <c r="E587" s="25">
        <f>+'[1]DEP-FINAL'!C584</f>
        <v>44862</v>
      </c>
      <c r="F587" s="26">
        <f>+IF('[1]DEP-FINAL'!D584&gt;1,'[1]DEP-FINAL'!D584," ")</f>
        <v>44862</v>
      </c>
      <c r="G587" s="27">
        <f>'[1]DEP-FINAL'!F584</f>
        <v>297400</v>
      </c>
      <c r="H587" s="28">
        <v>0</v>
      </c>
      <c r="I587" s="28">
        <f>+'[1]DEP-FINAL'!M584+'[1]DEP-FINAL'!N584</f>
        <v>0</v>
      </c>
      <c r="J587" s="28">
        <f>+'[1]DEP-FINAL'!R584</f>
        <v>297400</v>
      </c>
      <c r="K587" s="29">
        <f>+'[1]DEP-FINAL'!P584+'[1]DEP-FINAL'!Q584</f>
        <v>0</v>
      </c>
      <c r="L587" s="28">
        <v>0</v>
      </c>
      <c r="M587" s="28">
        <v>0</v>
      </c>
      <c r="N587" s="28">
        <f t="shared" si="54"/>
        <v>297400</v>
      </c>
      <c r="O587" s="28">
        <f t="shared" si="55"/>
        <v>0</v>
      </c>
      <c r="P587" s="24">
        <f>IF('[1]DEP-FINAL'!H584&gt;1,0,'[1]DEP-FINAL'!B584)</f>
        <v>7253710</v>
      </c>
      <c r="Q587" s="30">
        <f t="shared" si="56"/>
        <v>297400</v>
      </c>
      <c r="R587" s="31">
        <f t="shared" si="57"/>
        <v>0</v>
      </c>
      <c r="S587" s="31">
        <f>+'[1]DEP-FINAL'!J584</f>
        <v>0</v>
      </c>
      <c r="T587" s="23" t="s">
        <v>45</v>
      </c>
      <c r="U587" s="31">
        <f>+'[1]DEP-FINAL'!I584</f>
        <v>0</v>
      </c>
      <c r="V587" s="30"/>
      <c r="W587" s="23" t="s">
        <v>45</v>
      </c>
      <c r="X587" s="31">
        <f>+'[1]DEP-FINAL'!K584+'[1]DEP-FINAL'!L584</f>
        <v>0</v>
      </c>
      <c r="Y587" s="23" t="s">
        <v>45</v>
      </c>
      <c r="Z587" s="31">
        <f t="shared" si="58"/>
        <v>0</v>
      </c>
      <c r="AA587" s="31"/>
      <c r="AB587" s="31">
        <v>0</v>
      </c>
      <c r="AC587" s="31">
        <v>0</v>
      </c>
      <c r="AD587" s="30"/>
      <c r="AE587" s="30">
        <f>+'[1]DEP-FINAL'!K584</f>
        <v>0</v>
      </c>
      <c r="AF587" s="30">
        <v>0</v>
      </c>
      <c r="AG587" s="30">
        <f t="shared" si="59"/>
        <v>0</v>
      </c>
      <c r="AH587" s="30">
        <v>0</v>
      </c>
      <c r="AI587" s="30" t="str">
        <f>+'[1]DEP-FINAL'!G584</f>
        <v>CANCELADA</v>
      </c>
      <c r="AJ587" s="32"/>
      <c r="AK587" s="33"/>
    </row>
    <row r="588" spans="1:37" s="34" customFormat="1" x14ac:dyDescent="0.25">
      <c r="A588" s="23">
        <v>1</v>
      </c>
      <c r="B588" s="24" t="s">
        <v>44</v>
      </c>
      <c r="C588" s="23" t="str">
        <f>+'[1]DEP-FINAL'!A585</f>
        <v>SSCO0007254115</v>
      </c>
      <c r="D588" s="23">
        <f>+'[1]DEP-FINAL'!B585</f>
        <v>7254115</v>
      </c>
      <c r="E588" s="25">
        <f>+'[1]DEP-FINAL'!C585</f>
        <v>44862</v>
      </c>
      <c r="F588" s="26">
        <f>+IF('[1]DEP-FINAL'!D585&gt;1,'[1]DEP-FINAL'!D585," ")</f>
        <v>44862</v>
      </c>
      <c r="G588" s="27">
        <f>'[1]DEP-FINAL'!F585</f>
        <v>66329</v>
      </c>
      <c r="H588" s="28">
        <v>0</v>
      </c>
      <c r="I588" s="28">
        <f>+'[1]DEP-FINAL'!M585+'[1]DEP-FINAL'!N585</f>
        <v>0</v>
      </c>
      <c r="J588" s="28">
        <f>+'[1]DEP-FINAL'!R585</f>
        <v>66329</v>
      </c>
      <c r="K588" s="29">
        <f>+'[1]DEP-FINAL'!P585+'[1]DEP-FINAL'!Q585</f>
        <v>0</v>
      </c>
      <c r="L588" s="28">
        <v>0</v>
      </c>
      <c r="M588" s="28">
        <v>0</v>
      </c>
      <c r="N588" s="28">
        <f t="shared" si="54"/>
        <v>66329</v>
      </c>
      <c r="O588" s="28">
        <f t="shared" si="55"/>
        <v>0</v>
      </c>
      <c r="P588" s="24">
        <f>IF('[1]DEP-FINAL'!H585&gt;1,0,'[1]DEP-FINAL'!B585)</f>
        <v>7254115</v>
      </c>
      <c r="Q588" s="30">
        <f t="shared" si="56"/>
        <v>66329</v>
      </c>
      <c r="R588" s="31">
        <f t="shared" si="57"/>
        <v>0</v>
      </c>
      <c r="S588" s="31">
        <f>+'[1]DEP-FINAL'!J585</f>
        <v>0</v>
      </c>
      <c r="T588" s="23" t="s">
        <v>45</v>
      </c>
      <c r="U588" s="31">
        <f>+'[1]DEP-FINAL'!I585</f>
        <v>0</v>
      </c>
      <c r="V588" s="30"/>
      <c r="W588" s="23" t="s">
        <v>45</v>
      </c>
      <c r="X588" s="31">
        <f>+'[1]DEP-FINAL'!K585+'[1]DEP-FINAL'!L585</f>
        <v>0</v>
      </c>
      <c r="Y588" s="23" t="s">
        <v>45</v>
      </c>
      <c r="Z588" s="31">
        <f t="shared" si="58"/>
        <v>0</v>
      </c>
      <c r="AA588" s="31"/>
      <c r="AB588" s="31">
        <v>0</v>
      </c>
      <c r="AC588" s="31">
        <v>0</v>
      </c>
      <c r="AD588" s="30"/>
      <c r="AE588" s="30">
        <f>+'[1]DEP-FINAL'!K585</f>
        <v>0</v>
      </c>
      <c r="AF588" s="30">
        <v>0</v>
      </c>
      <c r="AG588" s="30">
        <f t="shared" si="59"/>
        <v>0</v>
      </c>
      <c r="AH588" s="30">
        <v>0</v>
      </c>
      <c r="AI588" s="30" t="str">
        <f>+'[1]DEP-FINAL'!G585</f>
        <v>CANCELADA</v>
      </c>
      <c r="AJ588" s="32"/>
      <c r="AK588" s="33"/>
    </row>
    <row r="589" spans="1:37" s="34" customFormat="1" x14ac:dyDescent="0.25">
      <c r="A589" s="23">
        <v>1</v>
      </c>
      <c r="B589" s="24" t="s">
        <v>44</v>
      </c>
      <c r="C589" s="23" t="str">
        <f>+'[1]DEP-FINAL'!A586</f>
        <v>SSCO0007254147</v>
      </c>
      <c r="D589" s="23">
        <f>+'[1]DEP-FINAL'!B586</f>
        <v>7254147</v>
      </c>
      <c r="E589" s="25">
        <f>+'[1]DEP-FINAL'!C586</f>
        <v>44862</v>
      </c>
      <c r="F589" s="26">
        <f>+IF('[1]DEP-FINAL'!D586&gt;1,'[1]DEP-FINAL'!D586," ")</f>
        <v>44862</v>
      </c>
      <c r="G589" s="27">
        <f>'[1]DEP-FINAL'!F586</f>
        <v>146841</v>
      </c>
      <c r="H589" s="28">
        <v>0</v>
      </c>
      <c r="I589" s="28">
        <f>+'[1]DEP-FINAL'!M586+'[1]DEP-FINAL'!N586</f>
        <v>0</v>
      </c>
      <c r="J589" s="28">
        <f>+'[1]DEP-FINAL'!R586</f>
        <v>0</v>
      </c>
      <c r="K589" s="29">
        <f>+'[1]DEP-FINAL'!P586+'[1]DEP-FINAL'!Q586</f>
        <v>146841</v>
      </c>
      <c r="L589" s="28">
        <v>0</v>
      </c>
      <c r="M589" s="28">
        <v>0</v>
      </c>
      <c r="N589" s="28">
        <f t="shared" si="54"/>
        <v>146841</v>
      </c>
      <c r="O589" s="28">
        <f t="shared" si="55"/>
        <v>0</v>
      </c>
      <c r="P589" s="24">
        <f>IF('[1]DEP-FINAL'!H586&gt;1,0,'[1]DEP-FINAL'!B586)</f>
        <v>7254147</v>
      </c>
      <c r="Q589" s="30">
        <f t="shared" si="56"/>
        <v>146841</v>
      </c>
      <c r="R589" s="31">
        <f t="shared" si="57"/>
        <v>0</v>
      </c>
      <c r="S589" s="31">
        <f>+'[1]DEP-FINAL'!J586</f>
        <v>0</v>
      </c>
      <c r="T589" s="23" t="s">
        <v>45</v>
      </c>
      <c r="U589" s="31">
        <f>+'[1]DEP-FINAL'!I586</f>
        <v>0</v>
      </c>
      <c r="V589" s="30"/>
      <c r="W589" s="23" t="s">
        <v>45</v>
      </c>
      <c r="X589" s="31">
        <f>+'[1]DEP-FINAL'!K586+'[1]DEP-FINAL'!L586</f>
        <v>0</v>
      </c>
      <c r="Y589" s="23" t="s">
        <v>45</v>
      </c>
      <c r="Z589" s="31">
        <f t="shared" si="58"/>
        <v>0</v>
      </c>
      <c r="AA589" s="31"/>
      <c r="AB589" s="31">
        <v>0</v>
      </c>
      <c r="AC589" s="31">
        <v>0</v>
      </c>
      <c r="AD589" s="30"/>
      <c r="AE589" s="30">
        <f>+'[1]DEP-FINAL'!K586</f>
        <v>0</v>
      </c>
      <c r="AF589" s="30">
        <v>0</v>
      </c>
      <c r="AG589" s="30">
        <f t="shared" si="59"/>
        <v>0</v>
      </c>
      <c r="AH589" s="30">
        <v>0</v>
      </c>
      <c r="AI589" s="30" t="str">
        <f>+'[1]DEP-FINAL'!G586</f>
        <v>CANCELADA</v>
      </c>
      <c r="AJ589" s="32"/>
      <c r="AK589" s="33"/>
    </row>
    <row r="590" spans="1:37" s="34" customFormat="1" x14ac:dyDescent="0.25">
      <c r="A590" s="23">
        <v>1</v>
      </c>
      <c r="B590" s="24" t="s">
        <v>44</v>
      </c>
      <c r="C590" s="23" t="str">
        <f>+'[1]DEP-FINAL'!A587</f>
        <v>SSCO0007253833</v>
      </c>
      <c r="D590" s="23">
        <f>+'[1]DEP-FINAL'!B587</f>
        <v>7253833</v>
      </c>
      <c r="E590" s="25">
        <f>+'[1]DEP-FINAL'!C587</f>
        <v>44862</v>
      </c>
      <c r="F590" s="26">
        <f>+IF('[1]DEP-FINAL'!D587&gt;1,'[1]DEP-FINAL'!D587," ")</f>
        <v>44862</v>
      </c>
      <c r="G590" s="27">
        <f>'[1]DEP-FINAL'!F587</f>
        <v>163700</v>
      </c>
      <c r="H590" s="28">
        <v>0</v>
      </c>
      <c r="I590" s="28">
        <f>+'[1]DEP-FINAL'!M587+'[1]DEP-FINAL'!N587</f>
        <v>0</v>
      </c>
      <c r="J590" s="28">
        <f>+'[1]DEP-FINAL'!R587</f>
        <v>0</v>
      </c>
      <c r="K590" s="29">
        <f>+'[1]DEP-FINAL'!P587+'[1]DEP-FINAL'!Q587</f>
        <v>163700</v>
      </c>
      <c r="L590" s="28">
        <v>0</v>
      </c>
      <c r="M590" s="28">
        <v>0</v>
      </c>
      <c r="N590" s="28">
        <f t="shared" si="54"/>
        <v>163700</v>
      </c>
      <c r="O590" s="28">
        <f t="shared" si="55"/>
        <v>0</v>
      </c>
      <c r="P590" s="24">
        <f>IF('[1]DEP-FINAL'!H587&gt;1,0,'[1]DEP-FINAL'!B587)</f>
        <v>7253833</v>
      </c>
      <c r="Q590" s="30">
        <f t="shared" si="56"/>
        <v>163700</v>
      </c>
      <c r="R590" s="31">
        <f t="shared" si="57"/>
        <v>0</v>
      </c>
      <c r="S590" s="31">
        <f>+'[1]DEP-FINAL'!J587</f>
        <v>0</v>
      </c>
      <c r="T590" s="23" t="s">
        <v>45</v>
      </c>
      <c r="U590" s="31">
        <f>+'[1]DEP-FINAL'!I587</f>
        <v>0</v>
      </c>
      <c r="V590" s="30"/>
      <c r="W590" s="23" t="s">
        <v>45</v>
      </c>
      <c r="X590" s="31">
        <f>+'[1]DEP-FINAL'!K587+'[1]DEP-FINAL'!L587</f>
        <v>0</v>
      </c>
      <c r="Y590" s="23" t="s">
        <v>45</v>
      </c>
      <c r="Z590" s="31">
        <f t="shared" si="58"/>
        <v>0</v>
      </c>
      <c r="AA590" s="31"/>
      <c r="AB590" s="31">
        <v>0</v>
      </c>
      <c r="AC590" s="31">
        <v>0</v>
      </c>
      <c r="AD590" s="30"/>
      <c r="AE590" s="30">
        <f>+'[1]DEP-FINAL'!K587</f>
        <v>0</v>
      </c>
      <c r="AF590" s="30">
        <v>0</v>
      </c>
      <c r="AG590" s="30">
        <f t="shared" si="59"/>
        <v>0</v>
      </c>
      <c r="AH590" s="30">
        <v>0</v>
      </c>
      <c r="AI590" s="30" t="str">
        <f>+'[1]DEP-FINAL'!G587</f>
        <v>CANCELADA</v>
      </c>
      <c r="AJ590" s="32"/>
      <c r="AK590" s="33"/>
    </row>
    <row r="591" spans="1:37" s="34" customFormat="1" x14ac:dyDescent="0.25">
      <c r="A591" s="23">
        <v>1</v>
      </c>
      <c r="B591" s="24" t="s">
        <v>44</v>
      </c>
      <c r="C591" s="23" t="str">
        <f>+'[1]DEP-FINAL'!A588</f>
        <v>SSCO0007253720</v>
      </c>
      <c r="D591" s="23">
        <f>+'[1]DEP-FINAL'!B588</f>
        <v>7253720</v>
      </c>
      <c r="E591" s="25">
        <f>+'[1]DEP-FINAL'!C588</f>
        <v>44862</v>
      </c>
      <c r="F591" s="26">
        <f>+IF('[1]DEP-FINAL'!D588&gt;1,'[1]DEP-FINAL'!D588," ")</f>
        <v>44862</v>
      </c>
      <c r="G591" s="27">
        <f>'[1]DEP-FINAL'!F588</f>
        <v>3505593</v>
      </c>
      <c r="H591" s="28">
        <v>0</v>
      </c>
      <c r="I591" s="28">
        <f>+'[1]DEP-FINAL'!M588+'[1]DEP-FINAL'!N588</f>
        <v>0</v>
      </c>
      <c r="J591" s="28">
        <f>+'[1]DEP-FINAL'!R588</f>
        <v>0</v>
      </c>
      <c r="K591" s="29">
        <f>+'[1]DEP-FINAL'!P588+'[1]DEP-FINAL'!Q588</f>
        <v>0</v>
      </c>
      <c r="L591" s="28">
        <v>0</v>
      </c>
      <c r="M591" s="28">
        <v>0</v>
      </c>
      <c r="N591" s="28">
        <f t="shared" si="54"/>
        <v>0</v>
      </c>
      <c r="O591" s="28">
        <f t="shared" si="55"/>
        <v>3505593</v>
      </c>
      <c r="P591" s="24">
        <f>IF('[1]DEP-FINAL'!H588&gt;1,0,'[1]DEP-FINAL'!B588)</f>
        <v>7253720</v>
      </c>
      <c r="Q591" s="30">
        <f t="shared" si="56"/>
        <v>3505593</v>
      </c>
      <c r="R591" s="31">
        <f t="shared" si="57"/>
        <v>0</v>
      </c>
      <c r="S591" s="31">
        <f>+'[1]DEP-FINAL'!J588</f>
        <v>0</v>
      </c>
      <c r="T591" s="23" t="s">
        <v>45</v>
      </c>
      <c r="U591" s="31">
        <f>+'[1]DEP-FINAL'!I588</f>
        <v>0</v>
      </c>
      <c r="V591" s="30"/>
      <c r="W591" s="23" t="s">
        <v>45</v>
      </c>
      <c r="X591" s="31">
        <f>+'[1]DEP-FINAL'!K588+'[1]DEP-FINAL'!L588</f>
        <v>0</v>
      </c>
      <c r="Y591" s="23" t="s">
        <v>45</v>
      </c>
      <c r="Z591" s="31">
        <f t="shared" si="58"/>
        <v>0</v>
      </c>
      <c r="AA591" s="31"/>
      <c r="AB591" s="31">
        <v>0</v>
      </c>
      <c r="AC591" s="31">
        <v>0</v>
      </c>
      <c r="AD591" s="30"/>
      <c r="AE591" s="30">
        <f>+'[1]DEP-FINAL'!K588</f>
        <v>0</v>
      </c>
      <c r="AF591" s="30">
        <v>0</v>
      </c>
      <c r="AG591" s="30">
        <f t="shared" si="59"/>
        <v>3505593</v>
      </c>
      <c r="AH591" s="30">
        <v>0</v>
      </c>
      <c r="AI591" s="30" t="str">
        <f>+'[1]DEP-FINAL'!G588</f>
        <v>SALDO A FAVOR DEL PRESTADOR</v>
      </c>
      <c r="AJ591" s="32"/>
      <c r="AK591" s="33"/>
    </row>
    <row r="592" spans="1:37" s="34" customFormat="1" x14ac:dyDescent="0.25">
      <c r="A592" s="23">
        <v>1</v>
      </c>
      <c r="B592" s="24" t="s">
        <v>44</v>
      </c>
      <c r="C592" s="23" t="str">
        <f>+'[1]DEP-FINAL'!A589</f>
        <v>SSCO0007254241</v>
      </c>
      <c r="D592" s="23">
        <f>+'[1]DEP-FINAL'!B589</f>
        <v>7254241</v>
      </c>
      <c r="E592" s="25">
        <f>+'[1]DEP-FINAL'!C589</f>
        <v>44863</v>
      </c>
      <c r="F592" s="26">
        <f>+IF('[1]DEP-FINAL'!D589&gt;1,'[1]DEP-FINAL'!D589," ")</f>
        <v>44863</v>
      </c>
      <c r="G592" s="27">
        <f>'[1]DEP-FINAL'!F589</f>
        <v>67041</v>
      </c>
      <c r="H592" s="28">
        <v>0</v>
      </c>
      <c r="I592" s="28">
        <f>+'[1]DEP-FINAL'!M589+'[1]DEP-FINAL'!N589</f>
        <v>0</v>
      </c>
      <c r="J592" s="28">
        <f>+'[1]DEP-FINAL'!R589</f>
        <v>67041</v>
      </c>
      <c r="K592" s="29">
        <f>+'[1]DEP-FINAL'!P589+'[1]DEP-FINAL'!Q589</f>
        <v>0</v>
      </c>
      <c r="L592" s="28">
        <v>0</v>
      </c>
      <c r="M592" s="28">
        <v>0</v>
      </c>
      <c r="N592" s="28">
        <f t="shared" si="54"/>
        <v>67041</v>
      </c>
      <c r="O592" s="28">
        <f t="shared" si="55"/>
        <v>0</v>
      </c>
      <c r="P592" s="24">
        <f>IF('[1]DEP-FINAL'!H589&gt;1,0,'[1]DEP-FINAL'!B589)</f>
        <v>7254241</v>
      </c>
      <c r="Q592" s="30">
        <f t="shared" si="56"/>
        <v>67041</v>
      </c>
      <c r="R592" s="31">
        <f t="shared" si="57"/>
        <v>0</v>
      </c>
      <c r="S592" s="31">
        <f>+'[1]DEP-FINAL'!J589</f>
        <v>0</v>
      </c>
      <c r="T592" s="23" t="s">
        <v>45</v>
      </c>
      <c r="U592" s="31">
        <f>+'[1]DEP-FINAL'!I589</f>
        <v>0</v>
      </c>
      <c r="V592" s="30"/>
      <c r="W592" s="23" t="s">
        <v>45</v>
      </c>
      <c r="X592" s="31">
        <f>+'[1]DEP-FINAL'!K589+'[1]DEP-FINAL'!L589</f>
        <v>0</v>
      </c>
      <c r="Y592" s="23" t="s">
        <v>45</v>
      </c>
      <c r="Z592" s="31">
        <f t="shared" si="58"/>
        <v>0</v>
      </c>
      <c r="AA592" s="31"/>
      <c r="AB592" s="31">
        <v>0</v>
      </c>
      <c r="AC592" s="31">
        <v>0</v>
      </c>
      <c r="AD592" s="30"/>
      <c r="AE592" s="30">
        <f>+'[1]DEP-FINAL'!K589</f>
        <v>0</v>
      </c>
      <c r="AF592" s="30">
        <v>0</v>
      </c>
      <c r="AG592" s="30">
        <f t="shared" si="59"/>
        <v>0</v>
      </c>
      <c r="AH592" s="30">
        <v>0</v>
      </c>
      <c r="AI592" s="30" t="str">
        <f>+'[1]DEP-FINAL'!G589</f>
        <v>CANCELADA</v>
      </c>
      <c r="AJ592" s="32"/>
      <c r="AK592" s="33"/>
    </row>
    <row r="593" spans="1:37" s="34" customFormat="1" x14ac:dyDescent="0.25">
      <c r="A593" s="23">
        <v>1</v>
      </c>
      <c r="B593" s="24" t="s">
        <v>44</v>
      </c>
      <c r="C593" s="23" t="str">
        <f>+'[1]DEP-FINAL'!A590</f>
        <v>SSCO0007254527</v>
      </c>
      <c r="D593" s="23">
        <f>+'[1]DEP-FINAL'!B590</f>
        <v>7254527</v>
      </c>
      <c r="E593" s="25">
        <f>+'[1]DEP-FINAL'!C590</f>
        <v>44864</v>
      </c>
      <c r="F593" s="26">
        <f>+IF('[1]DEP-FINAL'!D590&gt;1,'[1]DEP-FINAL'!D590," ")</f>
        <v>44864</v>
      </c>
      <c r="G593" s="27">
        <f>'[1]DEP-FINAL'!F590</f>
        <v>382938</v>
      </c>
      <c r="H593" s="28">
        <v>0</v>
      </c>
      <c r="I593" s="28">
        <f>+'[1]DEP-FINAL'!M590+'[1]DEP-FINAL'!N590</f>
        <v>0</v>
      </c>
      <c r="J593" s="28">
        <f>+'[1]DEP-FINAL'!R590</f>
        <v>382938</v>
      </c>
      <c r="K593" s="29">
        <f>+'[1]DEP-FINAL'!P590+'[1]DEP-FINAL'!Q590</f>
        <v>0</v>
      </c>
      <c r="L593" s="28">
        <v>0</v>
      </c>
      <c r="M593" s="28">
        <v>0</v>
      </c>
      <c r="N593" s="28">
        <f t="shared" si="54"/>
        <v>382938</v>
      </c>
      <c r="O593" s="28">
        <f t="shared" si="55"/>
        <v>0</v>
      </c>
      <c r="P593" s="24">
        <f>IF('[1]DEP-FINAL'!H590&gt;1,0,'[1]DEP-FINAL'!B590)</f>
        <v>7254527</v>
      </c>
      <c r="Q593" s="30">
        <f t="shared" si="56"/>
        <v>382938</v>
      </c>
      <c r="R593" s="31">
        <f t="shared" si="57"/>
        <v>0</v>
      </c>
      <c r="S593" s="31">
        <f>+'[1]DEP-FINAL'!J590</f>
        <v>0</v>
      </c>
      <c r="T593" s="23" t="s">
        <v>45</v>
      </c>
      <c r="U593" s="31">
        <f>+'[1]DEP-FINAL'!I590</f>
        <v>0</v>
      </c>
      <c r="V593" s="30"/>
      <c r="W593" s="23" t="s">
        <v>45</v>
      </c>
      <c r="X593" s="31">
        <f>+'[1]DEP-FINAL'!K590+'[1]DEP-FINAL'!L590</f>
        <v>0</v>
      </c>
      <c r="Y593" s="23" t="s">
        <v>45</v>
      </c>
      <c r="Z593" s="31">
        <f t="shared" si="58"/>
        <v>0</v>
      </c>
      <c r="AA593" s="31"/>
      <c r="AB593" s="31">
        <v>0</v>
      </c>
      <c r="AC593" s="31">
        <v>0</v>
      </c>
      <c r="AD593" s="30"/>
      <c r="AE593" s="30">
        <f>+'[1]DEP-FINAL'!K590</f>
        <v>0</v>
      </c>
      <c r="AF593" s="30">
        <v>0</v>
      </c>
      <c r="AG593" s="30">
        <f t="shared" si="59"/>
        <v>0</v>
      </c>
      <c r="AH593" s="30">
        <v>0</v>
      </c>
      <c r="AI593" s="30" t="str">
        <f>+'[1]DEP-FINAL'!G590</f>
        <v>CANCELADA</v>
      </c>
      <c r="AJ593" s="32"/>
      <c r="AK593" s="33"/>
    </row>
    <row r="594" spans="1:37" s="34" customFormat="1" x14ac:dyDescent="0.25">
      <c r="A594" s="23">
        <v>1</v>
      </c>
      <c r="B594" s="24" t="s">
        <v>44</v>
      </c>
      <c r="C594" s="23" t="str">
        <f>+'[1]DEP-FINAL'!A591</f>
        <v>SSCO0007254512</v>
      </c>
      <c r="D594" s="23">
        <f>+'[1]DEP-FINAL'!B591</f>
        <v>7254512</v>
      </c>
      <c r="E594" s="25">
        <f>+'[1]DEP-FINAL'!C591</f>
        <v>44864</v>
      </c>
      <c r="F594" s="26">
        <f>+IF('[1]DEP-FINAL'!D591&gt;1,'[1]DEP-FINAL'!D591," ")</f>
        <v>44864</v>
      </c>
      <c r="G594" s="27">
        <f>'[1]DEP-FINAL'!F591</f>
        <v>554079</v>
      </c>
      <c r="H594" s="28">
        <v>0</v>
      </c>
      <c r="I594" s="28">
        <f>+'[1]DEP-FINAL'!M591+'[1]DEP-FINAL'!N591</f>
        <v>0</v>
      </c>
      <c r="J594" s="28">
        <f>+'[1]DEP-FINAL'!R591</f>
        <v>554079</v>
      </c>
      <c r="K594" s="29">
        <f>+'[1]DEP-FINAL'!P591+'[1]DEP-FINAL'!Q591</f>
        <v>0</v>
      </c>
      <c r="L594" s="28">
        <v>0</v>
      </c>
      <c r="M594" s="28">
        <v>0</v>
      </c>
      <c r="N594" s="28">
        <f t="shared" si="54"/>
        <v>554079</v>
      </c>
      <c r="O594" s="28">
        <f t="shared" si="55"/>
        <v>0</v>
      </c>
      <c r="P594" s="24">
        <f>IF('[1]DEP-FINAL'!H591&gt;1,0,'[1]DEP-FINAL'!B591)</f>
        <v>7254512</v>
      </c>
      <c r="Q594" s="30">
        <f t="shared" si="56"/>
        <v>554079</v>
      </c>
      <c r="R594" s="31">
        <f t="shared" si="57"/>
        <v>0</v>
      </c>
      <c r="S594" s="31">
        <f>+'[1]DEP-FINAL'!J591</f>
        <v>0</v>
      </c>
      <c r="T594" s="23" t="s">
        <v>45</v>
      </c>
      <c r="U594" s="31">
        <f>+'[1]DEP-FINAL'!I591</f>
        <v>0</v>
      </c>
      <c r="V594" s="30"/>
      <c r="W594" s="23" t="s">
        <v>45</v>
      </c>
      <c r="X594" s="31">
        <f>+'[1]DEP-FINAL'!K591+'[1]DEP-FINAL'!L591</f>
        <v>0</v>
      </c>
      <c r="Y594" s="23" t="s">
        <v>45</v>
      </c>
      <c r="Z594" s="31">
        <f t="shared" si="58"/>
        <v>0</v>
      </c>
      <c r="AA594" s="31"/>
      <c r="AB594" s="31">
        <v>0</v>
      </c>
      <c r="AC594" s="31">
        <v>0</v>
      </c>
      <c r="AD594" s="30"/>
      <c r="AE594" s="30">
        <f>+'[1]DEP-FINAL'!K591</f>
        <v>0</v>
      </c>
      <c r="AF594" s="30">
        <v>0</v>
      </c>
      <c r="AG594" s="30">
        <f t="shared" si="59"/>
        <v>0</v>
      </c>
      <c r="AH594" s="30">
        <v>0</v>
      </c>
      <c r="AI594" s="30" t="str">
        <f>+'[1]DEP-FINAL'!G591</f>
        <v>CANCELADA</v>
      </c>
      <c r="AJ594" s="32"/>
      <c r="AK594" s="33"/>
    </row>
    <row r="595" spans="1:37" s="34" customFormat="1" x14ac:dyDescent="0.25">
      <c r="A595" s="23">
        <v>1</v>
      </c>
      <c r="B595" s="24" t="s">
        <v>44</v>
      </c>
      <c r="C595" s="23" t="str">
        <f>+'[1]DEP-FINAL'!A592</f>
        <v>SSCO0007254932</v>
      </c>
      <c r="D595" s="23">
        <f>+'[1]DEP-FINAL'!B592</f>
        <v>7254932</v>
      </c>
      <c r="E595" s="25">
        <f>+'[1]DEP-FINAL'!C592</f>
        <v>44865</v>
      </c>
      <c r="F595" s="26">
        <f>+IF('[1]DEP-FINAL'!D592&gt;1,'[1]DEP-FINAL'!D592," ")</f>
        <v>44865</v>
      </c>
      <c r="G595" s="27">
        <f>'[1]DEP-FINAL'!F592</f>
        <v>66574</v>
      </c>
      <c r="H595" s="28">
        <v>0</v>
      </c>
      <c r="I595" s="28">
        <f>+'[1]DEP-FINAL'!M592+'[1]DEP-FINAL'!N592</f>
        <v>0</v>
      </c>
      <c r="J595" s="28">
        <f>+'[1]DEP-FINAL'!R592</f>
        <v>0</v>
      </c>
      <c r="K595" s="29">
        <f>+'[1]DEP-FINAL'!P592+'[1]DEP-FINAL'!Q592</f>
        <v>66574</v>
      </c>
      <c r="L595" s="28">
        <v>0</v>
      </c>
      <c r="M595" s="28">
        <v>0</v>
      </c>
      <c r="N595" s="28">
        <f t="shared" si="54"/>
        <v>66574</v>
      </c>
      <c r="O595" s="28">
        <f t="shared" si="55"/>
        <v>0</v>
      </c>
      <c r="P595" s="24">
        <f>IF('[1]DEP-FINAL'!H592&gt;1,0,'[1]DEP-FINAL'!B592)</f>
        <v>7254932</v>
      </c>
      <c r="Q595" s="30">
        <f t="shared" si="56"/>
        <v>66574</v>
      </c>
      <c r="R595" s="31">
        <f t="shared" si="57"/>
        <v>0</v>
      </c>
      <c r="S595" s="31">
        <f>+'[1]DEP-FINAL'!J592</f>
        <v>0</v>
      </c>
      <c r="T595" s="23" t="s">
        <v>45</v>
      </c>
      <c r="U595" s="31">
        <f>+'[1]DEP-FINAL'!I592</f>
        <v>0</v>
      </c>
      <c r="V595" s="30"/>
      <c r="W595" s="23" t="s">
        <v>45</v>
      </c>
      <c r="X595" s="31">
        <f>+'[1]DEP-FINAL'!K592+'[1]DEP-FINAL'!L592</f>
        <v>0</v>
      </c>
      <c r="Y595" s="23" t="s">
        <v>45</v>
      </c>
      <c r="Z595" s="31">
        <f t="shared" si="58"/>
        <v>0</v>
      </c>
      <c r="AA595" s="31"/>
      <c r="AB595" s="31">
        <v>0</v>
      </c>
      <c r="AC595" s="31">
        <v>0</v>
      </c>
      <c r="AD595" s="30"/>
      <c r="AE595" s="30">
        <f>+'[1]DEP-FINAL'!K592</f>
        <v>0</v>
      </c>
      <c r="AF595" s="30">
        <v>0</v>
      </c>
      <c r="AG595" s="30">
        <f t="shared" si="59"/>
        <v>0</v>
      </c>
      <c r="AH595" s="30">
        <v>0</v>
      </c>
      <c r="AI595" s="30" t="str">
        <f>+'[1]DEP-FINAL'!G592</f>
        <v>CANCELADA</v>
      </c>
      <c r="AJ595" s="32"/>
      <c r="AK595" s="33"/>
    </row>
    <row r="596" spans="1:37" s="34" customFormat="1" x14ac:dyDescent="0.25">
      <c r="A596" s="23">
        <v>1</v>
      </c>
      <c r="B596" s="24" t="s">
        <v>44</v>
      </c>
      <c r="C596" s="23" t="str">
        <f>+'[1]DEP-FINAL'!A593</f>
        <v>SSCO0007254938</v>
      </c>
      <c r="D596" s="23">
        <f>+'[1]DEP-FINAL'!B593</f>
        <v>7254938</v>
      </c>
      <c r="E596" s="25">
        <f>+'[1]DEP-FINAL'!C593</f>
        <v>44865</v>
      </c>
      <c r="F596" s="26">
        <f>+IF('[1]DEP-FINAL'!D593&gt;1,'[1]DEP-FINAL'!D593," ")</f>
        <v>44865</v>
      </c>
      <c r="G596" s="27">
        <f>'[1]DEP-FINAL'!F593</f>
        <v>67203</v>
      </c>
      <c r="H596" s="28">
        <v>0</v>
      </c>
      <c r="I596" s="28">
        <f>+'[1]DEP-FINAL'!M593+'[1]DEP-FINAL'!N593</f>
        <v>0</v>
      </c>
      <c r="J596" s="28">
        <f>+'[1]DEP-FINAL'!R593</f>
        <v>67203</v>
      </c>
      <c r="K596" s="29">
        <f>+'[1]DEP-FINAL'!P593+'[1]DEP-FINAL'!Q593</f>
        <v>0</v>
      </c>
      <c r="L596" s="28">
        <v>0</v>
      </c>
      <c r="M596" s="28">
        <v>0</v>
      </c>
      <c r="N596" s="28">
        <f t="shared" si="54"/>
        <v>67203</v>
      </c>
      <c r="O596" s="28">
        <f t="shared" si="55"/>
        <v>0</v>
      </c>
      <c r="P596" s="24">
        <f>IF('[1]DEP-FINAL'!H593&gt;1,0,'[1]DEP-FINAL'!B593)</f>
        <v>7254938</v>
      </c>
      <c r="Q596" s="30">
        <f t="shared" si="56"/>
        <v>67203</v>
      </c>
      <c r="R596" s="31">
        <f t="shared" si="57"/>
        <v>0</v>
      </c>
      <c r="S596" s="31">
        <f>+'[1]DEP-FINAL'!J593</f>
        <v>0</v>
      </c>
      <c r="T596" s="23" t="s">
        <v>45</v>
      </c>
      <c r="U596" s="31">
        <f>+'[1]DEP-FINAL'!I593</f>
        <v>0</v>
      </c>
      <c r="V596" s="30"/>
      <c r="W596" s="23" t="s">
        <v>45</v>
      </c>
      <c r="X596" s="31">
        <f>+'[1]DEP-FINAL'!K593+'[1]DEP-FINAL'!L593</f>
        <v>0</v>
      </c>
      <c r="Y596" s="23" t="s">
        <v>45</v>
      </c>
      <c r="Z596" s="31">
        <f t="shared" si="58"/>
        <v>0</v>
      </c>
      <c r="AA596" s="31"/>
      <c r="AB596" s="31">
        <v>0</v>
      </c>
      <c r="AC596" s="31">
        <v>0</v>
      </c>
      <c r="AD596" s="30"/>
      <c r="AE596" s="30">
        <f>+'[1]DEP-FINAL'!K593</f>
        <v>0</v>
      </c>
      <c r="AF596" s="30">
        <v>0</v>
      </c>
      <c r="AG596" s="30">
        <f t="shared" si="59"/>
        <v>0</v>
      </c>
      <c r="AH596" s="30">
        <v>0</v>
      </c>
      <c r="AI596" s="30" t="str">
        <f>+'[1]DEP-FINAL'!G593</f>
        <v>CANCELADA</v>
      </c>
      <c r="AJ596" s="32"/>
      <c r="AK596" s="33"/>
    </row>
    <row r="597" spans="1:37" s="34" customFormat="1" x14ac:dyDescent="0.25">
      <c r="A597" s="23">
        <v>1</v>
      </c>
      <c r="B597" s="24" t="s">
        <v>44</v>
      </c>
      <c r="C597" s="23" t="str">
        <f>+'[1]DEP-FINAL'!A594</f>
        <v>SSCO0007254903</v>
      </c>
      <c r="D597" s="23">
        <f>+'[1]DEP-FINAL'!B594</f>
        <v>7254903</v>
      </c>
      <c r="E597" s="25">
        <f>+'[1]DEP-FINAL'!C594</f>
        <v>44865</v>
      </c>
      <c r="F597" s="26">
        <f>+IF('[1]DEP-FINAL'!D594&gt;1,'[1]DEP-FINAL'!D594," ")</f>
        <v>44865</v>
      </c>
      <c r="G597" s="27">
        <f>'[1]DEP-FINAL'!F594</f>
        <v>65700</v>
      </c>
      <c r="H597" s="28">
        <v>0</v>
      </c>
      <c r="I597" s="28">
        <f>+'[1]DEP-FINAL'!M594+'[1]DEP-FINAL'!N594</f>
        <v>0</v>
      </c>
      <c r="J597" s="28">
        <f>+'[1]DEP-FINAL'!R594</f>
        <v>65700</v>
      </c>
      <c r="K597" s="29">
        <f>+'[1]DEP-FINAL'!P594+'[1]DEP-FINAL'!Q594</f>
        <v>0</v>
      </c>
      <c r="L597" s="28">
        <v>0</v>
      </c>
      <c r="M597" s="28">
        <v>0</v>
      </c>
      <c r="N597" s="28">
        <f t="shared" si="54"/>
        <v>65700</v>
      </c>
      <c r="O597" s="28">
        <f t="shared" si="55"/>
        <v>0</v>
      </c>
      <c r="P597" s="24">
        <f>IF('[1]DEP-FINAL'!H594&gt;1,0,'[1]DEP-FINAL'!B594)</f>
        <v>7254903</v>
      </c>
      <c r="Q597" s="30">
        <f t="shared" si="56"/>
        <v>65700</v>
      </c>
      <c r="R597" s="31">
        <f t="shared" si="57"/>
        <v>0</v>
      </c>
      <c r="S597" s="31">
        <f>+'[1]DEP-FINAL'!J594</f>
        <v>0</v>
      </c>
      <c r="T597" s="23" t="s">
        <v>45</v>
      </c>
      <c r="U597" s="31">
        <f>+'[1]DEP-FINAL'!I594</f>
        <v>0</v>
      </c>
      <c r="V597" s="30"/>
      <c r="W597" s="23" t="s">
        <v>45</v>
      </c>
      <c r="X597" s="31">
        <f>+'[1]DEP-FINAL'!K594+'[1]DEP-FINAL'!L594</f>
        <v>0</v>
      </c>
      <c r="Y597" s="23" t="s">
        <v>45</v>
      </c>
      <c r="Z597" s="31">
        <f t="shared" si="58"/>
        <v>0</v>
      </c>
      <c r="AA597" s="31"/>
      <c r="AB597" s="31">
        <v>0</v>
      </c>
      <c r="AC597" s="31">
        <v>0</v>
      </c>
      <c r="AD597" s="30"/>
      <c r="AE597" s="30">
        <f>+'[1]DEP-FINAL'!K594</f>
        <v>0</v>
      </c>
      <c r="AF597" s="30">
        <v>0</v>
      </c>
      <c r="AG597" s="30">
        <f t="shared" si="59"/>
        <v>0</v>
      </c>
      <c r="AH597" s="30">
        <v>0</v>
      </c>
      <c r="AI597" s="30" t="str">
        <f>+'[1]DEP-FINAL'!G594</f>
        <v>CANCELADA</v>
      </c>
      <c r="AJ597" s="32"/>
      <c r="AK597" s="33"/>
    </row>
    <row r="598" spans="1:37" s="34" customFormat="1" x14ac:dyDescent="0.25">
      <c r="A598" s="23">
        <v>1</v>
      </c>
      <c r="B598" s="24" t="s">
        <v>44</v>
      </c>
      <c r="C598" s="23" t="str">
        <f>+'[1]DEP-FINAL'!A595</f>
        <v>SSCO0007255284</v>
      </c>
      <c r="D598" s="23">
        <f>+'[1]DEP-FINAL'!B595</f>
        <v>7255284</v>
      </c>
      <c r="E598" s="25">
        <f>+'[1]DEP-FINAL'!C595</f>
        <v>44865</v>
      </c>
      <c r="F598" s="26">
        <f>+IF('[1]DEP-FINAL'!D595&gt;1,'[1]DEP-FINAL'!D595," ")</f>
        <v>44865</v>
      </c>
      <c r="G598" s="27">
        <f>'[1]DEP-FINAL'!F595</f>
        <v>65700</v>
      </c>
      <c r="H598" s="28">
        <v>0</v>
      </c>
      <c r="I598" s="28">
        <f>+'[1]DEP-FINAL'!M595+'[1]DEP-FINAL'!N595</f>
        <v>0</v>
      </c>
      <c r="J598" s="28">
        <f>+'[1]DEP-FINAL'!R595</f>
        <v>65700</v>
      </c>
      <c r="K598" s="29">
        <f>+'[1]DEP-FINAL'!P595+'[1]DEP-FINAL'!Q595</f>
        <v>0</v>
      </c>
      <c r="L598" s="28">
        <v>0</v>
      </c>
      <c r="M598" s="28">
        <v>0</v>
      </c>
      <c r="N598" s="28">
        <f t="shared" si="54"/>
        <v>65700</v>
      </c>
      <c r="O598" s="28">
        <f t="shared" si="55"/>
        <v>0</v>
      </c>
      <c r="P598" s="24">
        <f>IF('[1]DEP-FINAL'!H595&gt;1,0,'[1]DEP-FINAL'!B595)</f>
        <v>7255284</v>
      </c>
      <c r="Q598" s="30">
        <f t="shared" si="56"/>
        <v>65700</v>
      </c>
      <c r="R598" s="31">
        <f t="shared" si="57"/>
        <v>0</v>
      </c>
      <c r="S598" s="31">
        <f>+'[1]DEP-FINAL'!J595</f>
        <v>0</v>
      </c>
      <c r="T598" s="23" t="s">
        <v>45</v>
      </c>
      <c r="U598" s="31">
        <f>+'[1]DEP-FINAL'!I595</f>
        <v>0</v>
      </c>
      <c r="V598" s="30"/>
      <c r="W598" s="23" t="s">
        <v>45</v>
      </c>
      <c r="X598" s="31">
        <f>+'[1]DEP-FINAL'!K595+'[1]DEP-FINAL'!L595</f>
        <v>0</v>
      </c>
      <c r="Y598" s="23" t="s">
        <v>45</v>
      </c>
      <c r="Z598" s="31">
        <f t="shared" si="58"/>
        <v>0</v>
      </c>
      <c r="AA598" s="31"/>
      <c r="AB598" s="31">
        <v>0</v>
      </c>
      <c r="AC598" s="31">
        <v>0</v>
      </c>
      <c r="AD598" s="30"/>
      <c r="AE598" s="30">
        <f>+'[1]DEP-FINAL'!K595</f>
        <v>0</v>
      </c>
      <c r="AF598" s="30">
        <v>0</v>
      </c>
      <c r="AG598" s="30">
        <f t="shared" si="59"/>
        <v>0</v>
      </c>
      <c r="AH598" s="30">
        <v>0</v>
      </c>
      <c r="AI598" s="30" t="str">
        <f>+'[1]DEP-FINAL'!G595</f>
        <v>CANCELADA</v>
      </c>
      <c r="AJ598" s="32"/>
      <c r="AK598" s="33"/>
    </row>
    <row r="599" spans="1:37" s="34" customFormat="1" x14ac:dyDescent="0.25">
      <c r="A599" s="23">
        <v>1</v>
      </c>
      <c r="B599" s="24" t="s">
        <v>44</v>
      </c>
      <c r="C599" s="23" t="str">
        <f>+'[1]DEP-FINAL'!A596</f>
        <v>SSCO0007255165</v>
      </c>
      <c r="D599" s="23">
        <f>+'[1]DEP-FINAL'!B596</f>
        <v>7255165</v>
      </c>
      <c r="E599" s="25">
        <f>+'[1]DEP-FINAL'!C596</f>
        <v>44865</v>
      </c>
      <c r="F599" s="26">
        <f>+IF('[1]DEP-FINAL'!D596&gt;1,'[1]DEP-FINAL'!D596," ")</f>
        <v>44865</v>
      </c>
      <c r="G599" s="27">
        <f>'[1]DEP-FINAL'!F596</f>
        <v>424000</v>
      </c>
      <c r="H599" s="28">
        <v>0</v>
      </c>
      <c r="I599" s="28">
        <f>+'[1]DEP-FINAL'!M596+'[1]DEP-FINAL'!N596</f>
        <v>0</v>
      </c>
      <c r="J599" s="28">
        <f>+'[1]DEP-FINAL'!R596</f>
        <v>424000</v>
      </c>
      <c r="K599" s="29">
        <f>+'[1]DEP-FINAL'!P596+'[1]DEP-FINAL'!Q596</f>
        <v>0</v>
      </c>
      <c r="L599" s="28">
        <v>0</v>
      </c>
      <c r="M599" s="28">
        <v>0</v>
      </c>
      <c r="N599" s="28">
        <f t="shared" si="54"/>
        <v>424000</v>
      </c>
      <c r="O599" s="28">
        <f t="shared" si="55"/>
        <v>0</v>
      </c>
      <c r="P599" s="24">
        <f>IF('[1]DEP-FINAL'!H596&gt;1,0,'[1]DEP-FINAL'!B596)</f>
        <v>7255165</v>
      </c>
      <c r="Q599" s="30">
        <f t="shared" si="56"/>
        <v>424000</v>
      </c>
      <c r="R599" s="31">
        <f t="shared" si="57"/>
        <v>0</v>
      </c>
      <c r="S599" s="31">
        <f>+'[1]DEP-FINAL'!J596</f>
        <v>0</v>
      </c>
      <c r="T599" s="23" t="s">
        <v>45</v>
      </c>
      <c r="U599" s="31">
        <f>+'[1]DEP-FINAL'!I596</f>
        <v>0</v>
      </c>
      <c r="V599" s="30"/>
      <c r="W599" s="23" t="s">
        <v>45</v>
      </c>
      <c r="X599" s="31">
        <f>+'[1]DEP-FINAL'!K596+'[1]DEP-FINAL'!L596</f>
        <v>0</v>
      </c>
      <c r="Y599" s="23" t="s">
        <v>45</v>
      </c>
      <c r="Z599" s="31">
        <f t="shared" si="58"/>
        <v>0</v>
      </c>
      <c r="AA599" s="31"/>
      <c r="AB599" s="31">
        <v>0</v>
      </c>
      <c r="AC599" s="31">
        <v>0</v>
      </c>
      <c r="AD599" s="30"/>
      <c r="AE599" s="30">
        <f>+'[1]DEP-FINAL'!K596</f>
        <v>0</v>
      </c>
      <c r="AF599" s="30">
        <v>0</v>
      </c>
      <c r="AG599" s="30">
        <f t="shared" si="59"/>
        <v>0</v>
      </c>
      <c r="AH599" s="30">
        <v>0</v>
      </c>
      <c r="AI599" s="30" t="str">
        <f>+'[1]DEP-FINAL'!G596</f>
        <v>CANCELADA</v>
      </c>
      <c r="AJ599" s="32"/>
      <c r="AK599" s="33"/>
    </row>
    <row r="600" spans="1:37" s="34" customFormat="1" x14ac:dyDescent="0.25">
      <c r="A600" s="23">
        <v>1</v>
      </c>
      <c r="B600" s="24" t="s">
        <v>44</v>
      </c>
      <c r="C600" s="23" t="str">
        <f>+'[1]DEP-FINAL'!A597</f>
        <v>SSCO0007255270</v>
      </c>
      <c r="D600" s="23">
        <f>+'[1]DEP-FINAL'!B597</f>
        <v>7255270</v>
      </c>
      <c r="E600" s="25">
        <f>+'[1]DEP-FINAL'!C597</f>
        <v>44865</v>
      </c>
      <c r="F600" s="26">
        <f>+IF('[1]DEP-FINAL'!D597&gt;1,'[1]DEP-FINAL'!D597," ")</f>
        <v>44865</v>
      </c>
      <c r="G600" s="27">
        <f>'[1]DEP-FINAL'!F597</f>
        <v>163700</v>
      </c>
      <c r="H600" s="28">
        <v>0</v>
      </c>
      <c r="I600" s="28">
        <f>+'[1]DEP-FINAL'!M597+'[1]DEP-FINAL'!N597</f>
        <v>0</v>
      </c>
      <c r="J600" s="28">
        <f>+'[1]DEP-FINAL'!R597</f>
        <v>0</v>
      </c>
      <c r="K600" s="29">
        <f>+'[1]DEP-FINAL'!P597+'[1]DEP-FINAL'!Q597</f>
        <v>163700</v>
      </c>
      <c r="L600" s="28">
        <v>0</v>
      </c>
      <c r="M600" s="28">
        <v>0</v>
      </c>
      <c r="N600" s="28">
        <f t="shared" si="54"/>
        <v>163700</v>
      </c>
      <c r="O600" s="28">
        <f t="shared" si="55"/>
        <v>0</v>
      </c>
      <c r="P600" s="24">
        <f>IF('[1]DEP-FINAL'!H597&gt;1,0,'[1]DEP-FINAL'!B597)</f>
        <v>7255270</v>
      </c>
      <c r="Q600" s="30">
        <f t="shared" si="56"/>
        <v>163700</v>
      </c>
      <c r="R600" s="31">
        <f t="shared" si="57"/>
        <v>0</v>
      </c>
      <c r="S600" s="31">
        <f>+'[1]DEP-FINAL'!J597</f>
        <v>0</v>
      </c>
      <c r="T600" s="23" t="s">
        <v>45</v>
      </c>
      <c r="U600" s="31">
        <f>+'[1]DEP-FINAL'!I597</f>
        <v>0</v>
      </c>
      <c r="V600" s="30"/>
      <c r="W600" s="23" t="s">
        <v>45</v>
      </c>
      <c r="X600" s="31">
        <f>+'[1]DEP-FINAL'!K597+'[1]DEP-FINAL'!L597</f>
        <v>0</v>
      </c>
      <c r="Y600" s="23" t="s">
        <v>45</v>
      </c>
      <c r="Z600" s="31">
        <f t="shared" si="58"/>
        <v>0</v>
      </c>
      <c r="AA600" s="31"/>
      <c r="AB600" s="31">
        <v>0</v>
      </c>
      <c r="AC600" s="31">
        <v>0</v>
      </c>
      <c r="AD600" s="30"/>
      <c r="AE600" s="30">
        <f>+'[1]DEP-FINAL'!K597</f>
        <v>0</v>
      </c>
      <c r="AF600" s="30">
        <v>0</v>
      </c>
      <c r="AG600" s="30">
        <f t="shared" si="59"/>
        <v>0</v>
      </c>
      <c r="AH600" s="30">
        <v>0</v>
      </c>
      <c r="AI600" s="30" t="str">
        <f>+'[1]DEP-FINAL'!G597</f>
        <v>CANCELADA</v>
      </c>
      <c r="AJ600" s="32"/>
      <c r="AK600" s="33"/>
    </row>
    <row r="601" spans="1:37" s="34" customFormat="1" x14ac:dyDescent="0.25">
      <c r="A601" s="23">
        <v>1</v>
      </c>
      <c r="B601" s="24" t="s">
        <v>44</v>
      </c>
      <c r="C601" s="23" t="str">
        <f>+'[1]DEP-FINAL'!A598</f>
        <v>SSCO0007255393</v>
      </c>
      <c r="D601" s="23">
        <f>+'[1]DEP-FINAL'!B598</f>
        <v>7255393</v>
      </c>
      <c r="E601" s="25">
        <f>+'[1]DEP-FINAL'!C598</f>
        <v>44866</v>
      </c>
      <c r="F601" s="26">
        <f>+IF('[1]DEP-FINAL'!D598&gt;1,'[1]DEP-FINAL'!D598," ")</f>
        <v>44866</v>
      </c>
      <c r="G601" s="27">
        <f>'[1]DEP-FINAL'!F598</f>
        <v>178300</v>
      </c>
      <c r="H601" s="28">
        <v>0</v>
      </c>
      <c r="I601" s="28">
        <f>+'[1]DEP-FINAL'!M598+'[1]DEP-FINAL'!N598</f>
        <v>0</v>
      </c>
      <c r="J601" s="28">
        <f>+'[1]DEP-FINAL'!R598</f>
        <v>178300</v>
      </c>
      <c r="K601" s="29">
        <f>+'[1]DEP-FINAL'!P598+'[1]DEP-FINAL'!Q598</f>
        <v>0</v>
      </c>
      <c r="L601" s="28">
        <v>0</v>
      </c>
      <c r="M601" s="28">
        <v>0</v>
      </c>
      <c r="N601" s="28">
        <f t="shared" si="54"/>
        <v>178300</v>
      </c>
      <c r="O601" s="28">
        <f t="shared" si="55"/>
        <v>0</v>
      </c>
      <c r="P601" s="24">
        <f>IF('[1]DEP-FINAL'!H598&gt;1,0,'[1]DEP-FINAL'!B598)</f>
        <v>7255393</v>
      </c>
      <c r="Q601" s="30">
        <f t="shared" si="56"/>
        <v>178300</v>
      </c>
      <c r="R601" s="31">
        <f t="shared" si="57"/>
        <v>0</v>
      </c>
      <c r="S601" s="31">
        <f>+'[1]DEP-FINAL'!J598</f>
        <v>0</v>
      </c>
      <c r="T601" s="23" t="s">
        <v>45</v>
      </c>
      <c r="U601" s="31">
        <f>+'[1]DEP-FINAL'!I598</f>
        <v>0</v>
      </c>
      <c r="V601" s="30"/>
      <c r="W601" s="23" t="s">
        <v>45</v>
      </c>
      <c r="X601" s="31">
        <f>+'[1]DEP-FINAL'!K598+'[1]DEP-FINAL'!L598</f>
        <v>0</v>
      </c>
      <c r="Y601" s="23" t="s">
        <v>45</v>
      </c>
      <c r="Z601" s="31">
        <f t="shared" si="58"/>
        <v>0</v>
      </c>
      <c r="AA601" s="31"/>
      <c r="AB601" s="31">
        <v>0</v>
      </c>
      <c r="AC601" s="31">
        <v>0</v>
      </c>
      <c r="AD601" s="30"/>
      <c r="AE601" s="30">
        <f>+'[1]DEP-FINAL'!K598</f>
        <v>0</v>
      </c>
      <c r="AF601" s="30">
        <v>0</v>
      </c>
      <c r="AG601" s="30">
        <f t="shared" si="59"/>
        <v>0</v>
      </c>
      <c r="AH601" s="30">
        <v>0</v>
      </c>
      <c r="AI601" s="30" t="str">
        <f>+'[1]DEP-FINAL'!G598</f>
        <v>CANCELADA</v>
      </c>
      <c r="AJ601" s="32"/>
      <c r="AK601" s="33"/>
    </row>
    <row r="602" spans="1:37" s="34" customFormat="1" x14ac:dyDescent="0.25">
      <c r="A602" s="23">
        <v>1</v>
      </c>
      <c r="B602" s="24" t="s">
        <v>44</v>
      </c>
      <c r="C602" s="23" t="str">
        <f>+'[1]DEP-FINAL'!A599</f>
        <v>SSCO0007255630</v>
      </c>
      <c r="D602" s="23">
        <f>+'[1]DEP-FINAL'!B599</f>
        <v>7255630</v>
      </c>
      <c r="E602" s="25">
        <f>+'[1]DEP-FINAL'!C599</f>
        <v>44866</v>
      </c>
      <c r="F602" s="26">
        <f>+IF('[1]DEP-FINAL'!D599&gt;1,'[1]DEP-FINAL'!D599," ")</f>
        <v>44866</v>
      </c>
      <c r="G602" s="27">
        <f>'[1]DEP-FINAL'!F599</f>
        <v>1729600</v>
      </c>
      <c r="H602" s="28">
        <v>0</v>
      </c>
      <c r="I602" s="28">
        <f>+'[1]DEP-FINAL'!M599+'[1]DEP-FINAL'!N599</f>
        <v>0</v>
      </c>
      <c r="J602" s="28">
        <f>+'[1]DEP-FINAL'!R599</f>
        <v>0</v>
      </c>
      <c r="K602" s="29">
        <f>+'[1]DEP-FINAL'!P599+'[1]DEP-FINAL'!Q599</f>
        <v>0</v>
      </c>
      <c r="L602" s="28">
        <v>0</v>
      </c>
      <c r="M602" s="28">
        <v>0</v>
      </c>
      <c r="N602" s="28">
        <f t="shared" si="54"/>
        <v>0</v>
      </c>
      <c r="O602" s="28">
        <f t="shared" si="55"/>
        <v>1729600</v>
      </c>
      <c r="P602" s="24">
        <f>IF('[1]DEP-FINAL'!H599&gt;1,0,'[1]DEP-FINAL'!B599)</f>
        <v>7255630</v>
      </c>
      <c r="Q602" s="30">
        <f t="shared" si="56"/>
        <v>1729600</v>
      </c>
      <c r="R602" s="31">
        <f t="shared" si="57"/>
        <v>0</v>
      </c>
      <c r="S602" s="31">
        <f>+'[1]DEP-FINAL'!J599</f>
        <v>0</v>
      </c>
      <c r="T602" s="23" t="s">
        <v>45</v>
      </c>
      <c r="U602" s="31">
        <f>+'[1]DEP-FINAL'!I599</f>
        <v>0</v>
      </c>
      <c r="V602" s="30"/>
      <c r="W602" s="23" t="s">
        <v>45</v>
      </c>
      <c r="X602" s="31">
        <f>+'[1]DEP-FINAL'!K599+'[1]DEP-FINAL'!L599</f>
        <v>0</v>
      </c>
      <c r="Y602" s="23" t="s">
        <v>45</v>
      </c>
      <c r="Z602" s="31">
        <f t="shared" si="58"/>
        <v>0</v>
      </c>
      <c r="AA602" s="31"/>
      <c r="AB602" s="31">
        <v>0</v>
      </c>
      <c r="AC602" s="31">
        <v>0</v>
      </c>
      <c r="AD602" s="30"/>
      <c r="AE602" s="30">
        <f>+'[1]DEP-FINAL'!K599</f>
        <v>0</v>
      </c>
      <c r="AF602" s="30">
        <v>0</v>
      </c>
      <c r="AG602" s="30">
        <f t="shared" si="59"/>
        <v>1729600</v>
      </c>
      <c r="AH602" s="30">
        <v>0</v>
      </c>
      <c r="AI602" s="30" t="str">
        <f>+'[1]DEP-FINAL'!G599</f>
        <v>SALDO A FAVOR DEL PRESTADOR</v>
      </c>
      <c r="AJ602" s="32"/>
      <c r="AK602" s="33"/>
    </row>
    <row r="603" spans="1:37" s="34" customFormat="1" x14ac:dyDescent="0.25">
      <c r="A603" s="23">
        <v>1</v>
      </c>
      <c r="B603" s="24" t="s">
        <v>44</v>
      </c>
      <c r="C603" s="23" t="str">
        <f>+'[1]DEP-FINAL'!A600</f>
        <v>SSCO0007255730</v>
      </c>
      <c r="D603" s="23">
        <f>+'[1]DEP-FINAL'!B600</f>
        <v>7255730</v>
      </c>
      <c r="E603" s="25">
        <f>+'[1]DEP-FINAL'!C600</f>
        <v>44867</v>
      </c>
      <c r="F603" s="26">
        <f>+IF('[1]DEP-FINAL'!D600&gt;1,'[1]DEP-FINAL'!D600," ")</f>
        <v>44867</v>
      </c>
      <c r="G603" s="27">
        <f>'[1]DEP-FINAL'!F600</f>
        <v>799992</v>
      </c>
      <c r="H603" s="28">
        <v>0</v>
      </c>
      <c r="I603" s="28">
        <f>+'[1]DEP-FINAL'!M600+'[1]DEP-FINAL'!N600</f>
        <v>0</v>
      </c>
      <c r="J603" s="28">
        <f>+'[1]DEP-FINAL'!R600</f>
        <v>0</v>
      </c>
      <c r="K603" s="29">
        <f>+'[1]DEP-FINAL'!P600+'[1]DEP-FINAL'!Q600</f>
        <v>0</v>
      </c>
      <c r="L603" s="28">
        <v>0</v>
      </c>
      <c r="M603" s="28">
        <v>0</v>
      </c>
      <c r="N603" s="28">
        <f t="shared" si="54"/>
        <v>0</v>
      </c>
      <c r="O603" s="28">
        <f t="shared" si="55"/>
        <v>799992</v>
      </c>
      <c r="P603" s="24">
        <f>IF('[1]DEP-FINAL'!H600&gt;1,0,'[1]DEP-FINAL'!B600)</f>
        <v>7255730</v>
      </c>
      <c r="Q603" s="30">
        <f t="shared" si="56"/>
        <v>799992</v>
      </c>
      <c r="R603" s="31">
        <f t="shared" si="57"/>
        <v>0</v>
      </c>
      <c r="S603" s="31">
        <f>+'[1]DEP-FINAL'!J600</f>
        <v>0</v>
      </c>
      <c r="T603" s="23" t="s">
        <v>45</v>
      </c>
      <c r="U603" s="31">
        <f>+'[1]DEP-FINAL'!I600</f>
        <v>799992</v>
      </c>
      <c r="V603" s="30"/>
      <c r="W603" s="23" t="s">
        <v>45</v>
      </c>
      <c r="X603" s="31">
        <f>+'[1]DEP-FINAL'!K600+'[1]DEP-FINAL'!L600</f>
        <v>0</v>
      </c>
      <c r="Y603" s="23" t="s">
        <v>45</v>
      </c>
      <c r="Z603" s="31">
        <f t="shared" si="58"/>
        <v>0</v>
      </c>
      <c r="AA603" s="31"/>
      <c r="AB603" s="31">
        <v>0</v>
      </c>
      <c r="AC603" s="31">
        <v>0</v>
      </c>
      <c r="AD603" s="30"/>
      <c r="AE603" s="30">
        <f>+'[1]DEP-FINAL'!K600</f>
        <v>0</v>
      </c>
      <c r="AF603" s="30">
        <v>0</v>
      </c>
      <c r="AG603" s="30">
        <f t="shared" si="59"/>
        <v>0</v>
      </c>
      <c r="AH603" s="30">
        <v>0</v>
      </c>
      <c r="AI603" s="30" t="str">
        <f>+'[1]DEP-FINAL'!G600</f>
        <v>EN REVISION</v>
      </c>
      <c r="AJ603" s="32"/>
      <c r="AK603" s="33"/>
    </row>
    <row r="604" spans="1:37" s="34" customFormat="1" x14ac:dyDescent="0.25">
      <c r="A604" s="23">
        <v>1</v>
      </c>
      <c r="B604" s="24" t="s">
        <v>44</v>
      </c>
      <c r="C604" s="23" t="str">
        <f>+'[1]DEP-FINAL'!A601</f>
        <v>SSCO0007256046</v>
      </c>
      <c r="D604" s="23">
        <f>+'[1]DEP-FINAL'!B601</f>
        <v>7256046</v>
      </c>
      <c r="E604" s="25">
        <f>+'[1]DEP-FINAL'!C601</f>
        <v>44867</v>
      </c>
      <c r="F604" s="26">
        <f>+IF('[1]DEP-FINAL'!D601&gt;1,'[1]DEP-FINAL'!D601," ")</f>
        <v>44867</v>
      </c>
      <c r="G604" s="27">
        <f>'[1]DEP-FINAL'!F601</f>
        <v>66816</v>
      </c>
      <c r="H604" s="28">
        <v>0</v>
      </c>
      <c r="I604" s="28">
        <f>+'[1]DEP-FINAL'!M601+'[1]DEP-FINAL'!N601</f>
        <v>0</v>
      </c>
      <c r="J604" s="28">
        <f>+'[1]DEP-FINAL'!R601</f>
        <v>0</v>
      </c>
      <c r="K604" s="29">
        <f>+'[1]DEP-FINAL'!P601+'[1]DEP-FINAL'!Q601</f>
        <v>66816</v>
      </c>
      <c r="L604" s="28">
        <v>0</v>
      </c>
      <c r="M604" s="28">
        <v>0</v>
      </c>
      <c r="N604" s="28">
        <f t="shared" si="54"/>
        <v>66816</v>
      </c>
      <c r="O604" s="28">
        <f t="shared" si="55"/>
        <v>0</v>
      </c>
      <c r="P604" s="24">
        <f>IF('[1]DEP-FINAL'!H601&gt;1,0,'[1]DEP-FINAL'!B601)</f>
        <v>7256046</v>
      </c>
      <c r="Q604" s="30">
        <f t="shared" si="56"/>
        <v>66816</v>
      </c>
      <c r="R604" s="31">
        <f t="shared" si="57"/>
        <v>0</v>
      </c>
      <c r="S604" s="31">
        <f>+'[1]DEP-FINAL'!J601</f>
        <v>0</v>
      </c>
      <c r="T604" s="23" t="s">
        <v>45</v>
      </c>
      <c r="U604" s="31">
        <f>+'[1]DEP-FINAL'!I601</f>
        <v>0</v>
      </c>
      <c r="V604" s="30"/>
      <c r="W604" s="23" t="s">
        <v>45</v>
      </c>
      <c r="X604" s="31">
        <f>+'[1]DEP-FINAL'!K601+'[1]DEP-FINAL'!L601</f>
        <v>0</v>
      </c>
      <c r="Y604" s="23" t="s">
        <v>45</v>
      </c>
      <c r="Z604" s="31">
        <f t="shared" si="58"/>
        <v>0</v>
      </c>
      <c r="AA604" s="31"/>
      <c r="AB604" s="31">
        <v>0</v>
      </c>
      <c r="AC604" s="31">
        <v>0</v>
      </c>
      <c r="AD604" s="30"/>
      <c r="AE604" s="30">
        <f>+'[1]DEP-FINAL'!K601</f>
        <v>0</v>
      </c>
      <c r="AF604" s="30">
        <v>0</v>
      </c>
      <c r="AG604" s="30">
        <f t="shared" si="59"/>
        <v>0</v>
      </c>
      <c r="AH604" s="30">
        <v>0</v>
      </c>
      <c r="AI604" s="30" t="str">
        <f>+'[1]DEP-FINAL'!G601</f>
        <v>CANCELADA</v>
      </c>
      <c r="AJ604" s="32"/>
      <c r="AK604" s="33"/>
    </row>
    <row r="605" spans="1:37" s="34" customFormat="1" x14ac:dyDescent="0.25">
      <c r="A605" s="23">
        <v>1</v>
      </c>
      <c r="B605" s="24" t="s">
        <v>44</v>
      </c>
      <c r="C605" s="23" t="str">
        <f>+'[1]DEP-FINAL'!A602</f>
        <v>SSCO0007255808</v>
      </c>
      <c r="D605" s="23">
        <f>+'[1]DEP-FINAL'!B602</f>
        <v>7255808</v>
      </c>
      <c r="E605" s="25">
        <f>+'[1]DEP-FINAL'!C602</f>
        <v>44867</v>
      </c>
      <c r="F605" s="26">
        <f>+IF('[1]DEP-FINAL'!D602&gt;1,'[1]DEP-FINAL'!D602," ")</f>
        <v>44867</v>
      </c>
      <c r="G605" s="27">
        <f>'[1]DEP-FINAL'!F602</f>
        <v>2447319</v>
      </c>
      <c r="H605" s="28">
        <v>0</v>
      </c>
      <c r="I605" s="28">
        <f>+'[1]DEP-FINAL'!M602+'[1]DEP-FINAL'!N602</f>
        <v>0</v>
      </c>
      <c r="J605" s="28">
        <f>+'[1]DEP-FINAL'!R602</f>
        <v>0</v>
      </c>
      <c r="K605" s="29">
        <f>+'[1]DEP-FINAL'!P602+'[1]DEP-FINAL'!Q602</f>
        <v>0</v>
      </c>
      <c r="L605" s="28">
        <v>0</v>
      </c>
      <c r="M605" s="28">
        <v>0</v>
      </c>
      <c r="N605" s="28">
        <f t="shared" si="54"/>
        <v>0</v>
      </c>
      <c r="O605" s="28">
        <f t="shared" si="55"/>
        <v>2447319</v>
      </c>
      <c r="P605" s="24">
        <f>IF('[1]DEP-FINAL'!H602&gt;1,0,'[1]DEP-FINAL'!B602)</f>
        <v>7255808</v>
      </c>
      <c r="Q605" s="30">
        <f t="shared" si="56"/>
        <v>2447319</v>
      </c>
      <c r="R605" s="31">
        <f t="shared" si="57"/>
        <v>0</v>
      </c>
      <c r="S605" s="31">
        <f>+'[1]DEP-FINAL'!J602</f>
        <v>0</v>
      </c>
      <c r="T605" s="23" t="s">
        <v>45</v>
      </c>
      <c r="U605" s="31">
        <f>+'[1]DEP-FINAL'!I602</f>
        <v>0</v>
      </c>
      <c r="V605" s="30"/>
      <c r="W605" s="23" t="s">
        <v>45</v>
      </c>
      <c r="X605" s="31">
        <f>+'[1]DEP-FINAL'!K602+'[1]DEP-FINAL'!L602</f>
        <v>0</v>
      </c>
      <c r="Y605" s="23" t="s">
        <v>45</v>
      </c>
      <c r="Z605" s="31">
        <f t="shared" si="58"/>
        <v>0</v>
      </c>
      <c r="AA605" s="31"/>
      <c r="AB605" s="31">
        <v>0</v>
      </c>
      <c r="AC605" s="31">
        <v>0</v>
      </c>
      <c r="AD605" s="30"/>
      <c r="AE605" s="30">
        <f>+'[1]DEP-FINAL'!K602</f>
        <v>0</v>
      </c>
      <c r="AF605" s="30">
        <v>0</v>
      </c>
      <c r="AG605" s="30">
        <f t="shared" si="59"/>
        <v>2447319</v>
      </c>
      <c r="AH605" s="30">
        <v>0</v>
      </c>
      <c r="AI605" s="30" t="str">
        <f>+'[1]DEP-FINAL'!G602</f>
        <v>SALDO A FAVOR DEL PRESTADOR</v>
      </c>
      <c r="AJ605" s="32"/>
      <c r="AK605" s="33"/>
    </row>
    <row r="606" spans="1:37" s="34" customFormat="1" x14ac:dyDescent="0.25">
      <c r="A606" s="23">
        <v>1</v>
      </c>
      <c r="B606" s="24" t="s">
        <v>44</v>
      </c>
      <c r="C606" s="23" t="str">
        <f>+'[1]DEP-FINAL'!A603</f>
        <v>SSCO0007255700</v>
      </c>
      <c r="D606" s="23">
        <f>+'[1]DEP-FINAL'!B603</f>
        <v>7255700</v>
      </c>
      <c r="E606" s="25">
        <f>+'[1]DEP-FINAL'!C603</f>
        <v>44867</v>
      </c>
      <c r="F606" s="26">
        <f>+IF('[1]DEP-FINAL'!D603&gt;1,'[1]DEP-FINAL'!D603," ")</f>
        <v>44867</v>
      </c>
      <c r="G606" s="27">
        <f>'[1]DEP-FINAL'!F603</f>
        <v>65700</v>
      </c>
      <c r="H606" s="28">
        <v>0</v>
      </c>
      <c r="I606" s="28">
        <f>+'[1]DEP-FINAL'!M603+'[1]DEP-FINAL'!N603</f>
        <v>0</v>
      </c>
      <c r="J606" s="28">
        <f>+'[1]DEP-FINAL'!R603</f>
        <v>0</v>
      </c>
      <c r="K606" s="29">
        <f>+'[1]DEP-FINAL'!P603+'[1]DEP-FINAL'!Q603</f>
        <v>0</v>
      </c>
      <c r="L606" s="28">
        <v>0</v>
      </c>
      <c r="M606" s="28">
        <v>0</v>
      </c>
      <c r="N606" s="28">
        <f t="shared" si="54"/>
        <v>0</v>
      </c>
      <c r="O606" s="28">
        <f t="shared" si="55"/>
        <v>65700</v>
      </c>
      <c r="P606" s="24">
        <f>IF('[1]DEP-FINAL'!H603&gt;1,0,'[1]DEP-FINAL'!B603)</f>
        <v>7255700</v>
      </c>
      <c r="Q606" s="30">
        <f t="shared" si="56"/>
        <v>65700</v>
      </c>
      <c r="R606" s="31">
        <f t="shared" si="57"/>
        <v>0</v>
      </c>
      <c r="S606" s="31">
        <f>+'[1]DEP-FINAL'!J603</f>
        <v>0</v>
      </c>
      <c r="T606" s="23" t="s">
        <v>45</v>
      </c>
      <c r="U606" s="31">
        <f>+'[1]DEP-FINAL'!I603</f>
        <v>0</v>
      </c>
      <c r="V606" s="30"/>
      <c r="W606" s="23" t="s">
        <v>45</v>
      </c>
      <c r="X606" s="31">
        <f>+'[1]DEP-FINAL'!K603+'[1]DEP-FINAL'!L603</f>
        <v>0</v>
      </c>
      <c r="Y606" s="23" t="s">
        <v>45</v>
      </c>
      <c r="Z606" s="31">
        <f t="shared" si="58"/>
        <v>0</v>
      </c>
      <c r="AA606" s="31"/>
      <c r="AB606" s="31">
        <v>0</v>
      </c>
      <c r="AC606" s="31">
        <v>0</v>
      </c>
      <c r="AD606" s="30"/>
      <c r="AE606" s="30">
        <f>+'[1]DEP-FINAL'!K603</f>
        <v>0</v>
      </c>
      <c r="AF606" s="30">
        <v>0</v>
      </c>
      <c r="AG606" s="30">
        <f t="shared" si="59"/>
        <v>65700</v>
      </c>
      <c r="AH606" s="30">
        <v>0</v>
      </c>
      <c r="AI606" s="30" t="str">
        <f>+'[1]DEP-FINAL'!G603</f>
        <v>SALDO A FAVOR DEL PRESTADOR</v>
      </c>
      <c r="AJ606" s="32"/>
      <c r="AK606" s="33"/>
    </row>
    <row r="607" spans="1:37" s="34" customFormat="1" x14ac:dyDescent="0.25">
      <c r="A607" s="23">
        <v>1</v>
      </c>
      <c r="B607" s="24" t="s">
        <v>44</v>
      </c>
      <c r="C607" s="23" t="str">
        <f>+'[1]DEP-FINAL'!A604</f>
        <v>SSCO0007256034</v>
      </c>
      <c r="D607" s="23">
        <f>+'[1]DEP-FINAL'!B604</f>
        <v>7256034</v>
      </c>
      <c r="E607" s="25">
        <f>+'[1]DEP-FINAL'!C604</f>
        <v>44867</v>
      </c>
      <c r="F607" s="26">
        <f>+IF('[1]DEP-FINAL'!D604&gt;1,'[1]DEP-FINAL'!D604," ")</f>
        <v>44867</v>
      </c>
      <c r="G607" s="27">
        <f>'[1]DEP-FINAL'!F604</f>
        <v>65700</v>
      </c>
      <c r="H607" s="28">
        <v>0</v>
      </c>
      <c r="I607" s="28">
        <f>+'[1]DEP-FINAL'!M604+'[1]DEP-FINAL'!N604</f>
        <v>0</v>
      </c>
      <c r="J607" s="28">
        <f>+'[1]DEP-FINAL'!R604</f>
        <v>0</v>
      </c>
      <c r="K607" s="29">
        <f>+'[1]DEP-FINAL'!P604+'[1]DEP-FINAL'!Q604</f>
        <v>0</v>
      </c>
      <c r="L607" s="28">
        <v>0</v>
      </c>
      <c r="M607" s="28">
        <v>0</v>
      </c>
      <c r="N607" s="28">
        <f t="shared" si="54"/>
        <v>0</v>
      </c>
      <c r="O607" s="28">
        <f t="shared" si="55"/>
        <v>65700</v>
      </c>
      <c r="P607" s="24">
        <f>IF('[1]DEP-FINAL'!H604&gt;1,0,'[1]DEP-FINAL'!B604)</f>
        <v>7256034</v>
      </c>
      <c r="Q607" s="30">
        <f t="shared" si="56"/>
        <v>65700</v>
      </c>
      <c r="R607" s="31">
        <f t="shared" si="57"/>
        <v>0</v>
      </c>
      <c r="S607" s="31">
        <f>+'[1]DEP-FINAL'!J604</f>
        <v>0</v>
      </c>
      <c r="T607" s="23" t="s">
        <v>45</v>
      </c>
      <c r="U607" s="31">
        <f>+'[1]DEP-FINAL'!I604</f>
        <v>0</v>
      </c>
      <c r="V607" s="30"/>
      <c r="W607" s="23" t="s">
        <v>45</v>
      </c>
      <c r="X607" s="31">
        <f>+'[1]DEP-FINAL'!K604+'[1]DEP-FINAL'!L604</f>
        <v>0</v>
      </c>
      <c r="Y607" s="23" t="s">
        <v>45</v>
      </c>
      <c r="Z607" s="31">
        <f t="shared" si="58"/>
        <v>0</v>
      </c>
      <c r="AA607" s="31"/>
      <c r="AB607" s="31">
        <v>0</v>
      </c>
      <c r="AC607" s="31">
        <v>0</v>
      </c>
      <c r="AD607" s="30"/>
      <c r="AE607" s="30">
        <f>+'[1]DEP-FINAL'!K604</f>
        <v>0</v>
      </c>
      <c r="AF607" s="30">
        <v>0</v>
      </c>
      <c r="AG607" s="30">
        <f t="shared" si="59"/>
        <v>65700</v>
      </c>
      <c r="AH607" s="30">
        <v>0</v>
      </c>
      <c r="AI607" s="30" t="str">
        <f>+'[1]DEP-FINAL'!G604</f>
        <v>SALDO A FAVOR DEL PRESTADOR</v>
      </c>
      <c r="AJ607" s="32"/>
      <c r="AK607" s="33"/>
    </row>
    <row r="608" spans="1:37" s="34" customFormat="1" x14ac:dyDescent="0.25">
      <c r="A608" s="23">
        <v>1</v>
      </c>
      <c r="B608" s="24" t="s">
        <v>44</v>
      </c>
      <c r="C608" s="23" t="str">
        <f>+'[1]DEP-FINAL'!A605</f>
        <v>SSCO0007256132</v>
      </c>
      <c r="D608" s="23">
        <f>+'[1]DEP-FINAL'!B605</f>
        <v>7256132</v>
      </c>
      <c r="E608" s="25">
        <f>+'[1]DEP-FINAL'!C605</f>
        <v>44868</v>
      </c>
      <c r="F608" s="26">
        <f>+IF('[1]DEP-FINAL'!D605&gt;1,'[1]DEP-FINAL'!D605," ")</f>
        <v>44868</v>
      </c>
      <c r="G608" s="27">
        <f>'[1]DEP-FINAL'!F605</f>
        <v>79788</v>
      </c>
      <c r="H608" s="28">
        <v>0</v>
      </c>
      <c r="I608" s="28">
        <f>+'[1]DEP-FINAL'!M605+'[1]DEP-FINAL'!N605</f>
        <v>0</v>
      </c>
      <c r="J608" s="28">
        <f>+'[1]DEP-FINAL'!R605</f>
        <v>0</v>
      </c>
      <c r="K608" s="29">
        <f>+'[1]DEP-FINAL'!P605+'[1]DEP-FINAL'!Q605</f>
        <v>0</v>
      </c>
      <c r="L608" s="28">
        <v>0</v>
      </c>
      <c r="M608" s="28">
        <v>0</v>
      </c>
      <c r="N608" s="28">
        <f t="shared" si="54"/>
        <v>0</v>
      </c>
      <c r="O608" s="28">
        <f t="shared" si="55"/>
        <v>79788</v>
      </c>
      <c r="P608" s="24">
        <f>IF('[1]DEP-FINAL'!H605&gt;1,0,'[1]DEP-FINAL'!B605)</f>
        <v>7256132</v>
      </c>
      <c r="Q608" s="30">
        <f t="shared" si="56"/>
        <v>79788</v>
      </c>
      <c r="R608" s="31">
        <f t="shared" si="57"/>
        <v>0</v>
      </c>
      <c r="S608" s="31">
        <f>+'[1]DEP-FINAL'!J605</f>
        <v>0</v>
      </c>
      <c r="T608" s="23" t="s">
        <v>45</v>
      </c>
      <c r="U608" s="31">
        <f>+'[1]DEP-FINAL'!I605</f>
        <v>0</v>
      </c>
      <c r="V608" s="30"/>
      <c r="W608" s="23" t="s">
        <v>45</v>
      </c>
      <c r="X608" s="31">
        <f>+'[1]DEP-FINAL'!K605+'[1]DEP-FINAL'!L605</f>
        <v>0</v>
      </c>
      <c r="Y608" s="23" t="s">
        <v>45</v>
      </c>
      <c r="Z608" s="31">
        <f t="shared" si="58"/>
        <v>0</v>
      </c>
      <c r="AA608" s="31"/>
      <c r="AB608" s="31">
        <v>0</v>
      </c>
      <c r="AC608" s="31">
        <v>0</v>
      </c>
      <c r="AD608" s="30"/>
      <c r="AE608" s="30">
        <f>+'[1]DEP-FINAL'!K605</f>
        <v>0</v>
      </c>
      <c r="AF608" s="30">
        <v>0</v>
      </c>
      <c r="AG608" s="30">
        <f t="shared" si="59"/>
        <v>79788</v>
      </c>
      <c r="AH608" s="30">
        <v>0</v>
      </c>
      <c r="AI608" s="30" t="str">
        <f>+'[1]DEP-FINAL'!G605</f>
        <v>SALDO A FAVOR DEL PRESTADOR</v>
      </c>
      <c r="AJ608" s="32"/>
      <c r="AK608" s="33"/>
    </row>
    <row r="609" spans="1:37" s="34" customFormat="1" x14ac:dyDescent="0.25">
      <c r="A609" s="23">
        <v>1</v>
      </c>
      <c r="B609" s="24" t="s">
        <v>44</v>
      </c>
      <c r="C609" s="23" t="str">
        <f>+'[1]DEP-FINAL'!A606</f>
        <v>SSCO0007256101</v>
      </c>
      <c r="D609" s="23">
        <f>+'[1]DEP-FINAL'!B606</f>
        <v>7256101</v>
      </c>
      <c r="E609" s="25">
        <f>+'[1]DEP-FINAL'!C606</f>
        <v>44868</v>
      </c>
      <c r="F609" s="26">
        <f>+IF('[1]DEP-FINAL'!D606&gt;1,'[1]DEP-FINAL'!D606," ")</f>
        <v>44868</v>
      </c>
      <c r="G609" s="27">
        <f>'[1]DEP-FINAL'!F606</f>
        <v>339909</v>
      </c>
      <c r="H609" s="28">
        <v>0</v>
      </c>
      <c r="I609" s="28">
        <f>+'[1]DEP-FINAL'!M606+'[1]DEP-FINAL'!N606</f>
        <v>0</v>
      </c>
      <c r="J609" s="28">
        <f>+'[1]DEP-FINAL'!R606</f>
        <v>0</v>
      </c>
      <c r="K609" s="29">
        <f>+'[1]DEP-FINAL'!P606+'[1]DEP-FINAL'!Q606</f>
        <v>0</v>
      </c>
      <c r="L609" s="28">
        <v>0</v>
      </c>
      <c r="M609" s="28">
        <v>0</v>
      </c>
      <c r="N609" s="28">
        <f t="shared" si="54"/>
        <v>0</v>
      </c>
      <c r="O609" s="28">
        <f t="shared" si="55"/>
        <v>339909</v>
      </c>
      <c r="P609" s="24">
        <f>IF('[1]DEP-FINAL'!H606&gt;1,0,'[1]DEP-FINAL'!B606)</f>
        <v>7256101</v>
      </c>
      <c r="Q609" s="30">
        <f t="shared" si="56"/>
        <v>339909</v>
      </c>
      <c r="R609" s="31">
        <f t="shared" si="57"/>
        <v>0</v>
      </c>
      <c r="S609" s="31">
        <f>+'[1]DEP-FINAL'!J606</f>
        <v>0</v>
      </c>
      <c r="T609" s="23" t="s">
        <v>45</v>
      </c>
      <c r="U609" s="31">
        <f>+'[1]DEP-FINAL'!I606</f>
        <v>0</v>
      </c>
      <c r="V609" s="30"/>
      <c r="W609" s="23" t="s">
        <v>45</v>
      </c>
      <c r="X609" s="31">
        <f>+'[1]DEP-FINAL'!K606+'[1]DEP-FINAL'!L606</f>
        <v>0</v>
      </c>
      <c r="Y609" s="23" t="s">
        <v>45</v>
      </c>
      <c r="Z609" s="31">
        <f t="shared" si="58"/>
        <v>0</v>
      </c>
      <c r="AA609" s="31"/>
      <c r="AB609" s="31">
        <v>0</v>
      </c>
      <c r="AC609" s="31">
        <v>0</v>
      </c>
      <c r="AD609" s="30"/>
      <c r="AE609" s="30">
        <f>+'[1]DEP-FINAL'!K606</f>
        <v>0</v>
      </c>
      <c r="AF609" s="30">
        <v>0</v>
      </c>
      <c r="AG609" s="30">
        <f t="shared" si="59"/>
        <v>339909</v>
      </c>
      <c r="AH609" s="30">
        <v>0</v>
      </c>
      <c r="AI609" s="30" t="str">
        <f>+'[1]DEP-FINAL'!G606</f>
        <v>SALDO A FAVOR DEL PRESTADOR</v>
      </c>
      <c r="AJ609" s="32"/>
      <c r="AK609" s="33"/>
    </row>
    <row r="610" spans="1:37" s="34" customFormat="1" x14ac:dyDescent="0.25">
      <c r="A610" s="23">
        <v>1</v>
      </c>
      <c r="B610" s="24" t="s">
        <v>44</v>
      </c>
      <c r="C610" s="23" t="str">
        <f>+'[1]DEP-FINAL'!A607</f>
        <v>SSCO0007257048</v>
      </c>
      <c r="D610" s="23">
        <f>+'[1]DEP-FINAL'!B607</f>
        <v>7257048</v>
      </c>
      <c r="E610" s="25">
        <f>+'[1]DEP-FINAL'!C607</f>
        <v>44870</v>
      </c>
      <c r="F610" s="26">
        <f>+IF('[1]DEP-FINAL'!D607&gt;1,'[1]DEP-FINAL'!D607," ")</f>
        <v>44870</v>
      </c>
      <c r="G610" s="27">
        <f>'[1]DEP-FINAL'!F607</f>
        <v>14736015</v>
      </c>
      <c r="H610" s="28">
        <v>0</v>
      </c>
      <c r="I610" s="28">
        <f>+'[1]DEP-FINAL'!M607+'[1]DEP-FINAL'!N607</f>
        <v>0</v>
      </c>
      <c r="J610" s="28">
        <f>+'[1]DEP-FINAL'!R607</f>
        <v>0</v>
      </c>
      <c r="K610" s="29">
        <f>+'[1]DEP-FINAL'!P607+'[1]DEP-FINAL'!Q607</f>
        <v>0</v>
      </c>
      <c r="L610" s="28">
        <v>0</v>
      </c>
      <c r="M610" s="28">
        <v>0</v>
      </c>
      <c r="N610" s="28">
        <f t="shared" si="54"/>
        <v>0</v>
      </c>
      <c r="O610" s="28">
        <f t="shared" si="55"/>
        <v>14736015</v>
      </c>
      <c r="P610" s="24">
        <f>IF('[1]DEP-FINAL'!H607&gt;1,0,'[1]DEP-FINAL'!B607)</f>
        <v>7257048</v>
      </c>
      <c r="Q610" s="30">
        <f t="shared" si="56"/>
        <v>14736015</v>
      </c>
      <c r="R610" s="31">
        <f t="shared" si="57"/>
        <v>0</v>
      </c>
      <c r="S610" s="31">
        <f>+'[1]DEP-FINAL'!J607</f>
        <v>0</v>
      </c>
      <c r="T610" s="23" t="s">
        <v>45</v>
      </c>
      <c r="U610" s="31">
        <f>+'[1]DEP-FINAL'!I607</f>
        <v>0</v>
      </c>
      <c r="V610" s="30"/>
      <c r="W610" s="23" t="s">
        <v>45</v>
      </c>
      <c r="X610" s="31">
        <f>+'[1]DEP-FINAL'!K607+'[1]DEP-FINAL'!L607</f>
        <v>0</v>
      </c>
      <c r="Y610" s="23" t="s">
        <v>45</v>
      </c>
      <c r="Z610" s="31">
        <f t="shared" si="58"/>
        <v>0</v>
      </c>
      <c r="AA610" s="31"/>
      <c r="AB610" s="31">
        <v>0</v>
      </c>
      <c r="AC610" s="31">
        <v>0</v>
      </c>
      <c r="AD610" s="30"/>
      <c r="AE610" s="30">
        <f>+'[1]DEP-FINAL'!K607</f>
        <v>0</v>
      </c>
      <c r="AF610" s="30">
        <v>0</v>
      </c>
      <c r="AG610" s="30">
        <f t="shared" si="59"/>
        <v>14736015</v>
      </c>
      <c r="AH610" s="30">
        <v>0</v>
      </c>
      <c r="AI610" s="30" t="str">
        <f>+'[1]DEP-FINAL'!G607</f>
        <v>SALDO A FAVOR DEL PRESTADOR</v>
      </c>
      <c r="AJ610" s="32"/>
      <c r="AK610" s="33"/>
    </row>
    <row r="611" spans="1:37" s="34" customFormat="1" x14ac:dyDescent="0.25">
      <c r="A611" s="23">
        <v>1</v>
      </c>
      <c r="B611" s="24" t="s">
        <v>44</v>
      </c>
      <c r="C611" s="23" t="str">
        <f>+'[1]DEP-FINAL'!A608</f>
        <v>SSCO0007257010</v>
      </c>
      <c r="D611" s="23">
        <f>+'[1]DEP-FINAL'!B608</f>
        <v>7257010</v>
      </c>
      <c r="E611" s="25">
        <f>+'[1]DEP-FINAL'!C608</f>
        <v>44870</v>
      </c>
      <c r="F611" s="26">
        <f>+IF('[1]DEP-FINAL'!D608&gt;1,'[1]DEP-FINAL'!D608," ")</f>
        <v>44870</v>
      </c>
      <c r="G611" s="27">
        <f>'[1]DEP-FINAL'!F608</f>
        <v>12897395</v>
      </c>
      <c r="H611" s="28">
        <v>0</v>
      </c>
      <c r="I611" s="28">
        <f>+'[1]DEP-FINAL'!M608+'[1]DEP-FINAL'!N608</f>
        <v>0</v>
      </c>
      <c r="J611" s="28">
        <f>+'[1]DEP-FINAL'!R608</f>
        <v>0</v>
      </c>
      <c r="K611" s="29">
        <f>+'[1]DEP-FINAL'!P608+'[1]DEP-FINAL'!Q608</f>
        <v>0</v>
      </c>
      <c r="L611" s="28">
        <v>0</v>
      </c>
      <c r="M611" s="28">
        <v>0</v>
      </c>
      <c r="N611" s="28">
        <f t="shared" si="54"/>
        <v>0</v>
      </c>
      <c r="O611" s="28">
        <f t="shared" si="55"/>
        <v>12897395</v>
      </c>
      <c r="P611" s="24">
        <f>IF('[1]DEP-FINAL'!H608&gt;1,0,'[1]DEP-FINAL'!B608)</f>
        <v>7257010</v>
      </c>
      <c r="Q611" s="30">
        <f t="shared" si="56"/>
        <v>12897395</v>
      </c>
      <c r="R611" s="31">
        <f t="shared" si="57"/>
        <v>0</v>
      </c>
      <c r="S611" s="31">
        <f>+'[1]DEP-FINAL'!J608</f>
        <v>0</v>
      </c>
      <c r="T611" s="23" t="s">
        <v>45</v>
      </c>
      <c r="U611" s="31">
        <f>+'[1]DEP-FINAL'!I608</f>
        <v>0</v>
      </c>
      <c r="V611" s="30"/>
      <c r="W611" s="23" t="s">
        <v>45</v>
      </c>
      <c r="X611" s="31">
        <f>+'[1]DEP-FINAL'!K608+'[1]DEP-FINAL'!L608</f>
        <v>0</v>
      </c>
      <c r="Y611" s="23" t="s">
        <v>45</v>
      </c>
      <c r="Z611" s="31">
        <f t="shared" si="58"/>
        <v>0</v>
      </c>
      <c r="AA611" s="31"/>
      <c r="AB611" s="31">
        <v>0</v>
      </c>
      <c r="AC611" s="31">
        <v>0</v>
      </c>
      <c r="AD611" s="30"/>
      <c r="AE611" s="30">
        <f>+'[1]DEP-FINAL'!K608</f>
        <v>0</v>
      </c>
      <c r="AF611" s="30">
        <v>0</v>
      </c>
      <c r="AG611" s="30">
        <f t="shared" si="59"/>
        <v>12897395</v>
      </c>
      <c r="AH611" s="30">
        <v>0</v>
      </c>
      <c r="AI611" s="30" t="str">
        <f>+'[1]DEP-FINAL'!G608</f>
        <v>SALDO A FAVOR DEL PRESTADOR</v>
      </c>
      <c r="AJ611" s="32"/>
      <c r="AK611" s="33"/>
    </row>
    <row r="612" spans="1:37" s="34" customFormat="1" x14ac:dyDescent="0.25">
      <c r="A612" s="23">
        <v>1</v>
      </c>
      <c r="B612" s="24" t="s">
        <v>44</v>
      </c>
      <c r="C612" s="23" t="str">
        <f>+'[1]DEP-FINAL'!A609</f>
        <v>SSCO0007257223</v>
      </c>
      <c r="D612" s="23">
        <f>+'[1]DEP-FINAL'!B609</f>
        <v>7257223</v>
      </c>
      <c r="E612" s="25">
        <f>+'[1]DEP-FINAL'!C609</f>
        <v>44871</v>
      </c>
      <c r="F612" s="26">
        <f>+IF('[1]DEP-FINAL'!D609&gt;1,'[1]DEP-FINAL'!D609," ")</f>
        <v>44871</v>
      </c>
      <c r="G612" s="27">
        <f>'[1]DEP-FINAL'!F609</f>
        <v>71118</v>
      </c>
      <c r="H612" s="28">
        <v>0</v>
      </c>
      <c r="I612" s="28">
        <f>+'[1]DEP-FINAL'!M609+'[1]DEP-FINAL'!N609</f>
        <v>0</v>
      </c>
      <c r="J612" s="28">
        <f>+'[1]DEP-FINAL'!R609</f>
        <v>0</v>
      </c>
      <c r="K612" s="29">
        <f>+'[1]DEP-FINAL'!P609+'[1]DEP-FINAL'!Q609</f>
        <v>71118</v>
      </c>
      <c r="L612" s="28">
        <v>0</v>
      </c>
      <c r="M612" s="28">
        <v>0</v>
      </c>
      <c r="N612" s="28">
        <f t="shared" si="54"/>
        <v>71118</v>
      </c>
      <c r="O612" s="28">
        <f t="shared" si="55"/>
        <v>0</v>
      </c>
      <c r="P612" s="24">
        <f>IF('[1]DEP-FINAL'!H609&gt;1,0,'[1]DEP-FINAL'!B609)</f>
        <v>7257223</v>
      </c>
      <c r="Q612" s="30">
        <f t="shared" si="56"/>
        <v>71118</v>
      </c>
      <c r="R612" s="31">
        <f t="shared" si="57"/>
        <v>0</v>
      </c>
      <c r="S612" s="31">
        <f>+'[1]DEP-FINAL'!J609</f>
        <v>0</v>
      </c>
      <c r="T612" s="23" t="s">
        <v>45</v>
      </c>
      <c r="U612" s="31">
        <f>+'[1]DEP-FINAL'!I609</f>
        <v>0</v>
      </c>
      <c r="V612" s="30"/>
      <c r="W612" s="23" t="s">
        <v>45</v>
      </c>
      <c r="X612" s="31">
        <f>+'[1]DEP-FINAL'!K609+'[1]DEP-FINAL'!L609</f>
        <v>0</v>
      </c>
      <c r="Y612" s="23" t="s">
        <v>45</v>
      </c>
      <c r="Z612" s="31">
        <f t="shared" si="58"/>
        <v>0</v>
      </c>
      <c r="AA612" s="31"/>
      <c r="AB612" s="31">
        <v>0</v>
      </c>
      <c r="AC612" s="31">
        <v>0</v>
      </c>
      <c r="AD612" s="30"/>
      <c r="AE612" s="30">
        <f>+'[1]DEP-FINAL'!K609</f>
        <v>0</v>
      </c>
      <c r="AF612" s="30">
        <v>0</v>
      </c>
      <c r="AG612" s="30">
        <f t="shared" si="59"/>
        <v>0</v>
      </c>
      <c r="AH612" s="30">
        <v>0</v>
      </c>
      <c r="AI612" s="30" t="str">
        <f>+'[1]DEP-FINAL'!G609</f>
        <v>CANCELADA</v>
      </c>
      <c r="AJ612" s="32"/>
      <c r="AK612" s="33"/>
    </row>
    <row r="613" spans="1:37" s="34" customFormat="1" x14ac:dyDescent="0.25">
      <c r="A613" s="23">
        <v>1</v>
      </c>
      <c r="B613" s="24" t="s">
        <v>44</v>
      </c>
      <c r="C613" s="23" t="str">
        <f>+'[1]DEP-FINAL'!A610</f>
        <v>SSCO0007257222</v>
      </c>
      <c r="D613" s="23">
        <f>+'[1]DEP-FINAL'!B610</f>
        <v>7257222</v>
      </c>
      <c r="E613" s="25">
        <f>+'[1]DEP-FINAL'!C610</f>
        <v>44871</v>
      </c>
      <c r="F613" s="26">
        <f>+IF('[1]DEP-FINAL'!D610&gt;1,'[1]DEP-FINAL'!D610," ")</f>
        <v>44871</v>
      </c>
      <c r="G613" s="27">
        <f>'[1]DEP-FINAL'!F610</f>
        <v>6772857</v>
      </c>
      <c r="H613" s="28">
        <v>0</v>
      </c>
      <c r="I613" s="28">
        <f>+'[1]DEP-FINAL'!M610+'[1]DEP-FINAL'!N610</f>
        <v>0</v>
      </c>
      <c r="J613" s="28">
        <f>+'[1]DEP-FINAL'!R610</f>
        <v>0</v>
      </c>
      <c r="K613" s="29">
        <f>+'[1]DEP-FINAL'!P610+'[1]DEP-FINAL'!Q610</f>
        <v>0</v>
      </c>
      <c r="L613" s="28">
        <v>0</v>
      </c>
      <c r="M613" s="28">
        <v>0</v>
      </c>
      <c r="N613" s="28">
        <f t="shared" si="54"/>
        <v>0</v>
      </c>
      <c r="O613" s="28">
        <f t="shared" si="55"/>
        <v>6772857</v>
      </c>
      <c r="P613" s="24">
        <f>IF('[1]DEP-FINAL'!H610&gt;1,0,'[1]DEP-FINAL'!B610)</f>
        <v>7257222</v>
      </c>
      <c r="Q613" s="30">
        <f t="shared" si="56"/>
        <v>6772857</v>
      </c>
      <c r="R613" s="31">
        <f t="shared" si="57"/>
        <v>0</v>
      </c>
      <c r="S613" s="31">
        <f>+'[1]DEP-FINAL'!J610</f>
        <v>0</v>
      </c>
      <c r="T613" s="23" t="s">
        <v>45</v>
      </c>
      <c r="U613" s="31">
        <f>+'[1]DEP-FINAL'!I610</f>
        <v>6772857</v>
      </c>
      <c r="V613" s="30"/>
      <c r="W613" s="23" t="s">
        <v>45</v>
      </c>
      <c r="X613" s="31">
        <f>+'[1]DEP-FINAL'!K610+'[1]DEP-FINAL'!L610</f>
        <v>0</v>
      </c>
      <c r="Y613" s="23" t="s">
        <v>45</v>
      </c>
      <c r="Z613" s="31">
        <f t="shared" si="58"/>
        <v>0</v>
      </c>
      <c r="AA613" s="31"/>
      <c r="AB613" s="31">
        <v>0</v>
      </c>
      <c r="AC613" s="31">
        <v>0</v>
      </c>
      <c r="AD613" s="30"/>
      <c r="AE613" s="30">
        <f>+'[1]DEP-FINAL'!K610</f>
        <v>0</v>
      </c>
      <c r="AF613" s="30">
        <v>0</v>
      </c>
      <c r="AG613" s="30">
        <f t="shared" si="59"/>
        <v>0</v>
      </c>
      <c r="AH613" s="30">
        <v>0</v>
      </c>
      <c r="AI613" s="30" t="str">
        <f>+'[1]DEP-FINAL'!G610</f>
        <v>EN REVISION</v>
      </c>
      <c r="AJ613" s="32"/>
      <c r="AK613" s="33"/>
    </row>
    <row r="614" spans="1:37" s="34" customFormat="1" x14ac:dyDescent="0.25">
      <c r="A614" s="23">
        <v>1</v>
      </c>
      <c r="B614" s="24" t="s">
        <v>44</v>
      </c>
      <c r="C614" s="23" t="str">
        <f>+'[1]DEP-FINAL'!A611</f>
        <v>SSCO0007257258</v>
      </c>
      <c r="D614" s="23">
        <f>+'[1]DEP-FINAL'!B611</f>
        <v>7257258</v>
      </c>
      <c r="E614" s="25">
        <f>+'[1]DEP-FINAL'!C611</f>
        <v>44871</v>
      </c>
      <c r="F614" s="26">
        <f>+IF('[1]DEP-FINAL'!D611&gt;1,'[1]DEP-FINAL'!D611," ")</f>
        <v>44871</v>
      </c>
      <c r="G614" s="27">
        <f>'[1]DEP-FINAL'!F611</f>
        <v>661782</v>
      </c>
      <c r="H614" s="28">
        <v>0</v>
      </c>
      <c r="I614" s="28">
        <f>+'[1]DEP-FINAL'!M611+'[1]DEP-FINAL'!N611</f>
        <v>0</v>
      </c>
      <c r="J614" s="28">
        <f>+'[1]DEP-FINAL'!R611</f>
        <v>0</v>
      </c>
      <c r="K614" s="29">
        <f>+'[1]DEP-FINAL'!P611+'[1]DEP-FINAL'!Q611</f>
        <v>661782</v>
      </c>
      <c r="L614" s="28">
        <v>0</v>
      </c>
      <c r="M614" s="28">
        <v>0</v>
      </c>
      <c r="N614" s="28">
        <f t="shared" si="54"/>
        <v>661782</v>
      </c>
      <c r="O614" s="28">
        <f t="shared" si="55"/>
        <v>0</v>
      </c>
      <c r="P614" s="24">
        <f>IF('[1]DEP-FINAL'!H611&gt;1,0,'[1]DEP-FINAL'!B611)</f>
        <v>7257258</v>
      </c>
      <c r="Q614" s="30">
        <f t="shared" si="56"/>
        <v>661782</v>
      </c>
      <c r="R614" s="31">
        <f t="shared" si="57"/>
        <v>0</v>
      </c>
      <c r="S614" s="31">
        <f>+'[1]DEP-FINAL'!J611</f>
        <v>0</v>
      </c>
      <c r="T614" s="23" t="s">
        <v>45</v>
      </c>
      <c r="U614" s="31">
        <f>+'[1]DEP-FINAL'!I611</f>
        <v>0</v>
      </c>
      <c r="V614" s="30"/>
      <c r="W614" s="23" t="s">
        <v>45</v>
      </c>
      <c r="X614" s="31">
        <f>+'[1]DEP-FINAL'!K611+'[1]DEP-FINAL'!L611</f>
        <v>0</v>
      </c>
      <c r="Y614" s="23" t="s">
        <v>45</v>
      </c>
      <c r="Z614" s="31">
        <f t="shared" si="58"/>
        <v>0</v>
      </c>
      <c r="AA614" s="31"/>
      <c r="AB614" s="31">
        <v>0</v>
      </c>
      <c r="AC614" s="31">
        <v>0</v>
      </c>
      <c r="AD614" s="30"/>
      <c r="AE614" s="30">
        <f>+'[1]DEP-FINAL'!K611</f>
        <v>0</v>
      </c>
      <c r="AF614" s="30">
        <v>0</v>
      </c>
      <c r="AG614" s="30">
        <f t="shared" si="59"/>
        <v>0</v>
      </c>
      <c r="AH614" s="30">
        <v>0</v>
      </c>
      <c r="AI614" s="30" t="str">
        <f>+'[1]DEP-FINAL'!G611</f>
        <v>CANCELADA</v>
      </c>
      <c r="AJ614" s="32"/>
      <c r="AK614" s="33"/>
    </row>
    <row r="615" spans="1:37" s="34" customFormat="1" x14ac:dyDescent="0.25">
      <c r="A615" s="23">
        <v>1</v>
      </c>
      <c r="B615" s="24" t="s">
        <v>44</v>
      </c>
      <c r="C615" s="23" t="str">
        <f>+'[1]DEP-FINAL'!A612</f>
        <v>SSCO0007257294</v>
      </c>
      <c r="D615" s="23">
        <f>+'[1]DEP-FINAL'!B612</f>
        <v>7257294</v>
      </c>
      <c r="E615" s="25">
        <f>+'[1]DEP-FINAL'!C612</f>
        <v>44871</v>
      </c>
      <c r="F615" s="26">
        <f>+IF('[1]DEP-FINAL'!D612&gt;1,'[1]DEP-FINAL'!D612," ")</f>
        <v>44871</v>
      </c>
      <c r="G615" s="27">
        <f>'[1]DEP-FINAL'!F612</f>
        <v>66598</v>
      </c>
      <c r="H615" s="28">
        <v>0</v>
      </c>
      <c r="I615" s="28">
        <f>+'[1]DEP-FINAL'!M612+'[1]DEP-FINAL'!N612</f>
        <v>0</v>
      </c>
      <c r="J615" s="28">
        <f>+'[1]DEP-FINAL'!R612</f>
        <v>0</v>
      </c>
      <c r="K615" s="29">
        <f>+'[1]DEP-FINAL'!P612+'[1]DEP-FINAL'!Q612</f>
        <v>66598</v>
      </c>
      <c r="L615" s="28">
        <v>0</v>
      </c>
      <c r="M615" s="28">
        <v>0</v>
      </c>
      <c r="N615" s="28">
        <f t="shared" si="54"/>
        <v>66598</v>
      </c>
      <c r="O615" s="28">
        <f t="shared" si="55"/>
        <v>0</v>
      </c>
      <c r="P615" s="24">
        <f>IF('[1]DEP-FINAL'!H612&gt;1,0,'[1]DEP-FINAL'!B612)</f>
        <v>7257294</v>
      </c>
      <c r="Q615" s="30">
        <f t="shared" si="56"/>
        <v>66598</v>
      </c>
      <c r="R615" s="31">
        <f t="shared" si="57"/>
        <v>0</v>
      </c>
      <c r="S615" s="31">
        <f>+'[1]DEP-FINAL'!J612</f>
        <v>0</v>
      </c>
      <c r="T615" s="23" t="s">
        <v>45</v>
      </c>
      <c r="U615" s="31">
        <f>+'[1]DEP-FINAL'!I612</f>
        <v>0</v>
      </c>
      <c r="V615" s="30"/>
      <c r="W615" s="23" t="s">
        <v>45</v>
      </c>
      <c r="X615" s="31">
        <f>+'[1]DEP-FINAL'!K612+'[1]DEP-FINAL'!L612</f>
        <v>0</v>
      </c>
      <c r="Y615" s="23" t="s">
        <v>45</v>
      </c>
      <c r="Z615" s="31">
        <f t="shared" si="58"/>
        <v>0</v>
      </c>
      <c r="AA615" s="31"/>
      <c r="AB615" s="31">
        <v>0</v>
      </c>
      <c r="AC615" s="31">
        <v>0</v>
      </c>
      <c r="AD615" s="30"/>
      <c r="AE615" s="30">
        <f>+'[1]DEP-FINAL'!K612</f>
        <v>0</v>
      </c>
      <c r="AF615" s="30">
        <v>0</v>
      </c>
      <c r="AG615" s="30">
        <f t="shared" si="59"/>
        <v>0</v>
      </c>
      <c r="AH615" s="30">
        <v>0</v>
      </c>
      <c r="AI615" s="30" t="str">
        <f>+'[1]DEP-FINAL'!G612</f>
        <v>CANCELADA</v>
      </c>
      <c r="AJ615" s="32"/>
      <c r="AK615" s="33"/>
    </row>
    <row r="616" spans="1:37" s="34" customFormat="1" x14ac:dyDescent="0.25">
      <c r="A616" s="23">
        <v>1</v>
      </c>
      <c r="B616" s="24" t="s">
        <v>44</v>
      </c>
      <c r="C616" s="23" t="str">
        <f>+'[1]DEP-FINAL'!A613</f>
        <v>SSCO0007257136</v>
      </c>
      <c r="D616" s="23">
        <f>+'[1]DEP-FINAL'!B613</f>
        <v>7257136</v>
      </c>
      <c r="E616" s="25">
        <f>+'[1]DEP-FINAL'!C613</f>
        <v>44871</v>
      </c>
      <c r="F616" s="26">
        <f>+IF('[1]DEP-FINAL'!D613&gt;1,'[1]DEP-FINAL'!D613," ")</f>
        <v>44871</v>
      </c>
      <c r="G616" s="27">
        <f>'[1]DEP-FINAL'!F613</f>
        <v>66298</v>
      </c>
      <c r="H616" s="28">
        <v>0</v>
      </c>
      <c r="I616" s="28">
        <f>+'[1]DEP-FINAL'!M613+'[1]DEP-FINAL'!N613</f>
        <v>0</v>
      </c>
      <c r="J616" s="28">
        <f>+'[1]DEP-FINAL'!R613</f>
        <v>0</v>
      </c>
      <c r="K616" s="29">
        <f>+'[1]DEP-FINAL'!P613+'[1]DEP-FINAL'!Q613</f>
        <v>0</v>
      </c>
      <c r="L616" s="28">
        <v>0</v>
      </c>
      <c r="M616" s="28">
        <v>0</v>
      </c>
      <c r="N616" s="28">
        <f t="shared" si="54"/>
        <v>0</v>
      </c>
      <c r="O616" s="28">
        <f t="shared" si="55"/>
        <v>66298</v>
      </c>
      <c r="P616" s="24">
        <f>IF('[1]DEP-FINAL'!H613&gt;1,0,'[1]DEP-FINAL'!B613)</f>
        <v>7257136</v>
      </c>
      <c r="Q616" s="30">
        <f t="shared" si="56"/>
        <v>66298</v>
      </c>
      <c r="R616" s="31">
        <f t="shared" si="57"/>
        <v>0</v>
      </c>
      <c r="S616" s="31">
        <f>+'[1]DEP-FINAL'!J613</f>
        <v>0</v>
      </c>
      <c r="T616" s="23" t="s">
        <v>45</v>
      </c>
      <c r="U616" s="31">
        <f>+'[1]DEP-FINAL'!I613</f>
        <v>0</v>
      </c>
      <c r="V616" s="30"/>
      <c r="W616" s="23" t="s">
        <v>45</v>
      </c>
      <c r="X616" s="31">
        <f>+'[1]DEP-FINAL'!K613+'[1]DEP-FINAL'!L613</f>
        <v>0</v>
      </c>
      <c r="Y616" s="23" t="s">
        <v>45</v>
      </c>
      <c r="Z616" s="31">
        <f t="shared" si="58"/>
        <v>0</v>
      </c>
      <c r="AA616" s="31"/>
      <c r="AB616" s="31">
        <v>0</v>
      </c>
      <c r="AC616" s="31">
        <v>0</v>
      </c>
      <c r="AD616" s="30"/>
      <c r="AE616" s="30">
        <f>+'[1]DEP-FINAL'!K613</f>
        <v>0</v>
      </c>
      <c r="AF616" s="30">
        <v>0</v>
      </c>
      <c r="AG616" s="30">
        <f t="shared" si="59"/>
        <v>66298</v>
      </c>
      <c r="AH616" s="30">
        <v>0</v>
      </c>
      <c r="AI616" s="30" t="str">
        <f>+'[1]DEP-FINAL'!G613</f>
        <v>SALDO A FAVOR DEL PRESTADOR</v>
      </c>
      <c r="AJ616" s="32"/>
      <c r="AK616" s="33"/>
    </row>
    <row r="617" spans="1:37" s="34" customFormat="1" x14ac:dyDescent="0.25">
      <c r="A617" s="23">
        <v>1</v>
      </c>
      <c r="B617" s="24" t="s">
        <v>44</v>
      </c>
      <c r="C617" s="23" t="str">
        <f>+'[1]DEP-FINAL'!A614</f>
        <v>SSCO0007257424</v>
      </c>
      <c r="D617" s="23">
        <f>+'[1]DEP-FINAL'!B614</f>
        <v>7257424</v>
      </c>
      <c r="E617" s="25">
        <f>+'[1]DEP-FINAL'!C614</f>
        <v>44872</v>
      </c>
      <c r="F617" s="26">
        <f>+IF('[1]DEP-FINAL'!D614&gt;1,'[1]DEP-FINAL'!D614," ")</f>
        <v>44872</v>
      </c>
      <c r="G617" s="27">
        <f>'[1]DEP-FINAL'!F614</f>
        <v>1537752</v>
      </c>
      <c r="H617" s="28">
        <v>0</v>
      </c>
      <c r="I617" s="28">
        <f>+'[1]DEP-FINAL'!M614+'[1]DEP-FINAL'!N614</f>
        <v>0</v>
      </c>
      <c r="J617" s="28">
        <f>+'[1]DEP-FINAL'!R614</f>
        <v>0</v>
      </c>
      <c r="K617" s="29">
        <f>+'[1]DEP-FINAL'!P614+'[1]DEP-FINAL'!Q614</f>
        <v>0</v>
      </c>
      <c r="L617" s="28">
        <v>0</v>
      </c>
      <c r="M617" s="28">
        <v>0</v>
      </c>
      <c r="N617" s="28">
        <f t="shared" si="54"/>
        <v>0</v>
      </c>
      <c r="O617" s="28">
        <f t="shared" si="55"/>
        <v>1537752</v>
      </c>
      <c r="P617" s="24">
        <f>IF('[1]DEP-FINAL'!H614&gt;1,0,'[1]DEP-FINAL'!B614)</f>
        <v>7257424</v>
      </c>
      <c r="Q617" s="30">
        <f t="shared" si="56"/>
        <v>1537752</v>
      </c>
      <c r="R617" s="31">
        <f t="shared" si="57"/>
        <v>0</v>
      </c>
      <c r="S617" s="31">
        <f>+'[1]DEP-FINAL'!J614</f>
        <v>0</v>
      </c>
      <c r="T617" s="23" t="s">
        <v>45</v>
      </c>
      <c r="U617" s="31">
        <f>+'[1]DEP-FINAL'!I614</f>
        <v>0</v>
      </c>
      <c r="V617" s="30"/>
      <c r="W617" s="23" t="s">
        <v>45</v>
      </c>
      <c r="X617" s="31">
        <f>+'[1]DEP-FINAL'!K614+'[1]DEP-FINAL'!L614</f>
        <v>0</v>
      </c>
      <c r="Y617" s="23" t="s">
        <v>45</v>
      </c>
      <c r="Z617" s="31">
        <f t="shared" si="58"/>
        <v>0</v>
      </c>
      <c r="AA617" s="31"/>
      <c r="AB617" s="31">
        <v>0</v>
      </c>
      <c r="AC617" s="31">
        <v>0</v>
      </c>
      <c r="AD617" s="30"/>
      <c r="AE617" s="30">
        <f>+'[1]DEP-FINAL'!K614</f>
        <v>0</v>
      </c>
      <c r="AF617" s="30">
        <v>0</v>
      </c>
      <c r="AG617" s="30">
        <f t="shared" si="59"/>
        <v>1537752</v>
      </c>
      <c r="AH617" s="30">
        <v>0</v>
      </c>
      <c r="AI617" s="30" t="str">
        <f>+'[1]DEP-FINAL'!G614</f>
        <v>SALDO A FAVOR DEL PRESTADOR</v>
      </c>
      <c r="AJ617" s="32"/>
      <c r="AK617" s="33"/>
    </row>
    <row r="618" spans="1:37" s="34" customFormat="1" x14ac:dyDescent="0.25">
      <c r="A618" s="23">
        <v>1</v>
      </c>
      <c r="B618" s="24" t="s">
        <v>44</v>
      </c>
      <c r="C618" s="23" t="str">
        <f>+'[1]DEP-FINAL'!A615</f>
        <v>SSCO0007257944</v>
      </c>
      <c r="D618" s="23">
        <f>+'[1]DEP-FINAL'!B615</f>
        <v>7257944</v>
      </c>
      <c r="E618" s="25">
        <f>+'[1]DEP-FINAL'!C615</f>
        <v>44873</v>
      </c>
      <c r="F618" s="26">
        <f>+IF('[1]DEP-FINAL'!D615&gt;1,'[1]DEP-FINAL'!D615," ")</f>
        <v>44873</v>
      </c>
      <c r="G618" s="27">
        <f>'[1]DEP-FINAL'!F615</f>
        <v>65700</v>
      </c>
      <c r="H618" s="28">
        <v>0</v>
      </c>
      <c r="I618" s="28">
        <f>+'[1]DEP-FINAL'!M615+'[1]DEP-FINAL'!N615</f>
        <v>0</v>
      </c>
      <c r="J618" s="28">
        <f>+'[1]DEP-FINAL'!R615</f>
        <v>0</v>
      </c>
      <c r="K618" s="29">
        <f>+'[1]DEP-FINAL'!P615+'[1]DEP-FINAL'!Q615</f>
        <v>0</v>
      </c>
      <c r="L618" s="28">
        <v>0</v>
      </c>
      <c r="M618" s="28">
        <v>0</v>
      </c>
      <c r="N618" s="28">
        <f t="shared" si="54"/>
        <v>0</v>
      </c>
      <c r="O618" s="28">
        <f t="shared" si="55"/>
        <v>65700</v>
      </c>
      <c r="P618" s="24">
        <f>IF('[1]DEP-FINAL'!H615&gt;1,0,'[1]DEP-FINAL'!B615)</f>
        <v>7257944</v>
      </c>
      <c r="Q618" s="30">
        <f t="shared" si="56"/>
        <v>65700</v>
      </c>
      <c r="R618" s="31">
        <f t="shared" si="57"/>
        <v>0</v>
      </c>
      <c r="S618" s="31">
        <f>+'[1]DEP-FINAL'!J615</f>
        <v>0</v>
      </c>
      <c r="T618" s="23" t="s">
        <v>45</v>
      </c>
      <c r="U618" s="31">
        <f>+'[1]DEP-FINAL'!I615</f>
        <v>0</v>
      </c>
      <c r="V618" s="30"/>
      <c r="W618" s="23" t="s">
        <v>45</v>
      </c>
      <c r="X618" s="31">
        <f>+'[1]DEP-FINAL'!K615+'[1]DEP-FINAL'!L615</f>
        <v>0</v>
      </c>
      <c r="Y618" s="23" t="s">
        <v>45</v>
      </c>
      <c r="Z618" s="31">
        <f t="shared" si="58"/>
        <v>0</v>
      </c>
      <c r="AA618" s="31"/>
      <c r="AB618" s="31">
        <v>0</v>
      </c>
      <c r="AC618" s="31">
        <v>0</v>
      </c>
      <c r="AD618" s="30"/>
      <c r="AE618" s="30">
        <f>+'[1]DEP-FINAL'!K615</f>
        <v>0</v>
      </c>
      <c r="AF618" s="30">
        <v>0</v>
      </c>
      <c r="AG618" s="30">
        <f t="shared" si="59"/>
        <v>65700</v>
      </c>
      <c r="AH618" s="30">
        <v>0</v>
      </c>
      <c r="AI618" s="30" t="str">
        <f>+'[1]DEP-FINAL'!G615</f>
        <v>SALDO A FAVOR DEL PRESTADOR</v>
      </c>
      <c r="AJ618" s="32"/>
      <c r="AK618" s="33"/>
    </row>
    <row r="619" spans="1:37" s="34" customFormat="1" x14ac:dyDescent="0.25">
      <c r="A619" s="23">
        <v>1</v>
      </c>
      <c r="B619" s="24" t="s">
        <v>44</v>
      </c>
      <c r="C619" s="23" t="str">
        <f>+'[1]DEP-FINAL'!A616</f>
        <v>SSCO0007258449</v>
      </c>
      <c r="D619" s="23">
        <f>+'[1]DEP-FINAL'!B616</f>
        <v>7258449</v>
      </c>
      <c r="E619" s="25">
        <f>+'[1]DEP-FINAL'!C616</f>
        <v>44874</v>
      </c>
      <c r="F619" s="26">
        <f>+IF('[1]DEP-FINAL'!D616&gt;1,'[1]DEP-FINAL'!D616," ")</f>
        <v>44874</v>
      </c>
      <c r="G619" s="27">
        <f>'[1]DEP-FINAL'!F616</f>
        <v>125400</v>
      </c>
      <c r="H619" s="28">
        <v>0</v>
      </c>
      <c r="I619" s="28">
        <f>+'[1]DEP-FINAL'!M616+'[1]DEP-FINAL'!N616</f>
        <v>0</v>
      </c>
      <c r="J619" s="28">
        <f>+'[1]DEP-FINAL'!R616</f>
        <v>0</v>
      </c>
      <c r="K619" s="29">
        <f>+'[1]DEP-FINAL'!P616+'[1]DEP-FINAL'!Q616</f>
        <v>125400</v>
      </c>
      <c r="L619" s="28">
        <v>0</v>
      </c>
      <c r="M619" s="28">
        <v>0</v>
      </c>
      <c r="N619" s="28">
        <f t="shared" si="54"/>
        <v>125400</v>
      </c>
      <c r="O619" s="28">
        <f t="shared" si="55"/>
        <v>0</v>
      </c>
      <c r="P619" s="24">
        <f>IF('[1]DEP-FINAL'!H616&gt;1,0,'[1]DEP-FINAL'!B616)</f>
        <v>7258449</v>
      </c>
      <c r="Q619" s="30">
        <f t="shared" si="56"/>
        <v>125400</v>
      </c>
      <c r="R619" s="31">
        <f t="shared" si="57"/>
        <v>0</v>
      </c>
      <c r="S619" s="31">
        <f>+'[1]DEP-FINAL'!J616</f>
        <v>0</v>
      </c>
      <c r="T619" s="23" t="s">
        <v>45</v>
      </c>
      <c r="U619" s="31">
        <f>+'[1]DEP-FINAL'!I616</f>
        <v>0</v>
      </c>
      <c r="V619" s="30"/>
      <c r="W619" s="23" t="s">
        <v>45</v>
      </c>
      <c r="X619" s="31">
        <f>+'[1]DEP-FINAL'!K616+'[1]DEP-FINAL'!L616</f>
        <v>0</v>
      </c>
      <c r="Y619" s="23" t="s">
        <v>45</v>
      </c>
      <c r="Z619" s="31">
        <f t="shared" si="58"/>
        <v>0</v>
      </c>
      <c r="AA619" s="31"/>
      <c r="AB619" s="31">
        <v>0</v>
      </c>
      <c r="AC619" s="31">
        <v>0</v>
      </c>
      <c r="AD619" s="30"/>
      <c r="AE619" s="30">
        <f>+'[1]DEP-FINAL'!K616</f>
        <v>0</v>
      </c>
      <c r="AF619" s="30">
        <v>0</v>
      </c>
      <c r="AG619" s="30">
        <f t="shared" si="59"/>
        <v>0</v>
      </c>
      <c r="AH619" s="30">
        <v>0</v>
      </c>
      <c r="AI619" s="30" t="str">
        <f>+'[1]DEP-FINAL'!G616</f>
        <v>CANCELADA</v>
      </c>
      <c r="AJ619" s="32"/>
      <c r="AK619" s="33"/>
    </row>
    <row r="620" spans="1:37" s="34" customFormat="1" x14ac:dyDescent="0.25">
      <c r="A620" s="23">
        <v>1</v>
      </c>
      <c r="B620" s="24" t="s">
        <v>44</v>
      </c>
      <c r="C620" s="23" t="str">
        <f>+'[1]DEP-FINAL'!A617</f>
        <v>SSCO0007258484</v>
      </c>
      <c r="D620" s="23">
        <f>+'[1]DEP-FINAL'!B617</f>
        <v>7258484</v>
      </c>
      <c r="E620" s="25">
        <f>+'[1]DEP-FINAL'!C617</f>
        <v>44874</v>
      </c>
      <c r="F620" s="26">
        <f>+IF('[1]DEP-FINAL'!D617&gt;1,'[1]DEP-FINAL'!D617," ")</f>
        <v>44874</v>
      </c>
      <c r="G620" s="27">
        <f>'[1]DEP-FINAL'!F617</f>
        <v>65700</v>
      </c>
      <c r="H620" s="28">
        <v>0</v>
      </c>
      <c r="I620" s="28">
        <f>+'[1]DEP-FINAL'!M617+'[1]DEP-FINAL'!N617</f>
        <v>0</v>
      </c>
      <c r="J620" s="28">
        <f>+'[1]DEP-FINAL'!R617</f>
        <v>0</v>
      </c>
      <c r="K620" s="29">
        <f>+'[1]DEP-FINAL'!P617+'[1]DEP-FINAL'!Q617</f>
        <v>65700</v>
      </c>
      <c r="L620" s="28">
        <v>0</v>
      </c>
      <c r="M620" s="28">
        <v>0</v>
      </c>
      <c r="N620" s="28">
        <f t="shared" si="54"/>
        <v>65700</v>
      </c>
      <c r="O620" s="28">
        <f t="shared" si="55"/>
        <v>0</v>
      </c>
      <c r="P620" s="24">
        <f>IF('[1]DEP-FINAL'!H617&gt;1,0,'[1]DEP-FINAL'!B617)</f>
        <v>7258484</v>
      </c>
      <c r="Q620" s="30">
        <f t="shared" si="56"/>
        <v>65700</v>
      </c>
      <c r="R620" s="31">
        <f t="shared" si="57"/>
        <v>0</v>
      </c>
      <c r="S620" s="31">
        <f>+'[1]DEP-FINAL'!J617</f>
        <v>0</v>
      </c>
      <c r="T620" s="23" t="s">
        <v>45</v>
      </c>
      <c r="U620" s="31">
        <f>+'[1]DEP-FINAL'!I617</f>
        <v>0</v>
      </c>
      <c r="V620" s="30"/>
      <c r="W620" s="23" t="s">
        <v>45</v>
      </c>
      <c r="X620" s="31">
        <f>+'[1]DEP-FINAL'!K617+'[1]DEP-FINAL'!L617</f>
        <v>0</v>
      </c>
      <c r="Y620" s="23" t="s">
        <v>45</v>
      </c>
      <c r="Z620" s="31">
        <f t="shared" si="58"/>
        <v>0</v>
      </c>
      <c r="AA620" s="31"/>
      <c r="AB620" s="31">
        <v>0</v>
      </c>
      <c r="AC620" s="31">
        <v>0</v>
      </c>
      <c r="AD620" s="30"/>
      <c r="AE620" s="30">
        <f>+'[1]DEP-FINAL'!K617</f>
        <v>0</v>
      </c>
      <c r="AF620" s="30">
        <v>0</v>
      </c>
      <c r="AG620" s="30">
        <f t="shared" si="59"/>
        <v>0</v>
      </c>
      <c r="AH620" s="30">
        <v>0</v>
      </c>
      <c r="AI620" s="30" t="str">
        <f>+'[1]DEP-FINAL'!G617</f>
        <v>CANCELADA</v>
      </c>
      <c r="AJ620" s="32"/>
      <c r="AK620" s="33"/>
    </row>
    <row r="621" spans="1:37" s="34" customFormat="1" x14ac:dyDescent="0.25">
      <c r="A621" s="23">
        <v>1</v>
      </c>
      <c r="B621" s="24" t="s">
        <v>44</v>
      </c>
      <c r="C621" s="23" t="str">
        <f>+'[1]DEP-FINAL'!A618</f>
        <v>SSCO0007258488</v>
      </c>
      <c r="D621" s="23">
        <f>+'[1]DEP-FINAL'!B618</f>
        <v>7258488</v>
      </c>
      <c r="E621" s="25">
        <f>+'[1]DEP-FINAL'!C618</f>
        <v>44874</v>
      </c>
      <c r="F621" s="26">
        <f>+IF('[1]DEP-FINAL'!D618&gt;1,'[1]DEP-FINAL'!D618," ")</f>
        <v>44874</v>
      </c>
      <c r="G621" s="27">
        <f>'[1]DEP-FINAL'!F618</f>
        <v>98647</v>
      </c>
      <c r="H621" s="28">
        <v>0</v>
      </c>
      <c r="I621" s="28">
        <f>+'[1]DEP-FINAL'!M618+'[1]DEP-FINAL'!N618</f>
        <v>0</v>
      </c>
      <c r="J621" s="28">
        <f>+'[1]DEP-FINAL'!R618</f>
        <v>0</v>
      </c>
      <c r="K621" s="29">
        <f>+'[1]DEP-FINAL'!P618+'[1]DEP-FINAL'!Q618</f>
        <v>0</v>
      </c>
      <c r="L621" s="28">
        <v>0</v>
      </c>
      <c r="M621" s="28">
        <v>0</v>
      </c>
      <c r="N621" s="28">
        <f t="shared" si="54"/>
        <v>0</v>
      </c>
      <c r="O621" s="28">
        <f t="shared" si="55"/>
        <v>98647</v>
      </c>
      <c r="P621" s="24">
        <f>IF('[1]DEP-FINAL'!H618&gt;1,0,'[1]DEP-FINAL'!B618)</f>
        <v>7258488</v>
      </c>
      <c r="Q621" s="30">
        <f t="shared" si="56"/>
        <v>98647</v>
      </c>
      <c r="R621" s="31">
        <f t="shared" si="57"/>
        <v>0</v>
      </c>
      <c r="S621" s="31">
        <f>+'[1]DEP-FINAL'!J618</f>
        <v>0</v>
      </c>
      <c r="T621" s="23" t="s">
        <v>45</v>
      </c>
      <c r="U621" s="31">
        <f>+'[1]DEP-FINAL'!I618</f>
        <v>0</v>
      </c>
      <c r="V621" s="30"/>
      <c r="W621" s="23" t="s">
        <v>45</v>
      </c>
      <c r="X621" s="31">
        <f>+'[1]DEP-FINAL'!K618+'[1]DEP-FINAL'!L618</f>
        <v>0</v>
      </c>
      <c r="Y621" s="23" t="s">
        <v>45</v>
      </c>
      <c r="Z621" s="31">
        <f t="shared" si="58"/>
        <v>0</v>
      </c>
      <c r="AA621" s="31"/>
      <c r="AB621" s="31">
        <v>0</v>
      </c>
      <c r="AC621" s="31">
        <v>0</v>
      </c>
      <c r="AD621" s="30"/>
      <c r="AE621" s="30">
        <f>+'[1]DEP-FINAL'!K618</f>
        <v>0</v>
      </c>
      <c r="AF621" s="30">
        <v>0</v>
      </c>
      <c r="AG621" s="30">
        <f t="shared" si="59"/>
        <v>98647</v>
      </c>
      <c r="AH621" s="30">
        <v>0</v>
      </c>
      <c r="AI621" s="30" t="str">
        <f>+'[1]DEP-FINAL'!G618</f>
        <v>SALDO A FAVOR DEL PRESTADOR</v>
      </c>
      <c r="AJ621" s="32"/>
      <c r="AK621" s="33"/>
    </row>
    <row r="622" spans="1:37" s="34" customFormat="1" x14ac:dyDescent="0.25">
      <c r="A622" s="23">
        <v>1</v>
      </c>
      <c r="B622" s="24" t="s">
        <v>44</v>
      </c>
      <c r="C622" s="23" t="str">
        <f>+'[1]DEP-FINAL'!A619</f>
        <v>SSCO0007258339</v>
      </c>
      <c r="D622" s="23">
        <f>+'[1]DEP-FINAL'!B619</f>
        <v>7258339</v>
      </c>
      <c r="E622" s="25">
        <f>+'[1]DEP-FINAL'!C619</f>
        <v>44874</v>
      </c>
      <c r="F622" s="26">
        <f>+IF('[1]DEP-FINAL'!D619&gt;1,'[1]DEP-FINAL'!D619," ")</f>
        <v>44874</v>
      </c>
      <c r="G622" s="27">
        <f>'[1]DEP-FINAL'!F619</f>
        <v>646067</v>
      </c>
      <c r="H622" s="28">
        <v>0</v>
      </c>
      <c r="I622" s="28">
        <f>+'[1]DEP-FINAL'!M619+'[1]DEP-FINAL'!N619</f>
        <v>0</v>
      </c>
      <c r="J622" s="28">
        <f>+'[1]DEP-FINAL'!R619</f>
        <v>0</v>
      </c>
      <c r="K622" s="29">
        <f>+'[1]DEP-FINAL'!P619+'[1]DEP-FINAL'!Q619</f>
        <v>0</v>
      </c>
      <c r="L622" s="28">
        <v>0</v>
      </c>
      <c r="M622" s="28">
        <v>0</v>
      </c>
      <c r="N622" s="28">
        <f t="shared" si="54"/>
        <v>0</v>
      </c>
      <c r="O622" s="28">
        <f t="shared" si="55"/>
        <v>646067</v>
      </c>
      <c r="P622" s="24">
        <f>IF('[1]DEP-FINAL'!H619&gt;1,0,'[1]DEP-FINAL'!B619)</f>
        <v>7258339</v>
      </c>
      <c r="Q622" s="30">
        <f t="shared" si="56"/>
        <v>646067</v>
      </c>
      <c r="R622" s="31">
        <f t="shared" si="57"/>
        <v>0</v>
      </c>
      <c r="S622" s="31">
        <f>+'[1]DEP-FINAL'!J619</f>
        <v>0</v>
      </c>
      <c r="T622" s="23" t="s">
        <v>45</v>
      </c>
      <c r="U622" s="31">
        <f>+'[1]DEP-FINAL'!I619</f>
        <v>0</v>
      </c>
      <c r="V622" s="30"/>
      <c r="W622" s="23" t="s">
        <v>45</v>
      </c>
      <c r="X622" s="31">
        <f>+'[1]DEP-FINAL'!K619+'[1]DEP-FINAL'!L619</f>
        <v>0</v>
      </c>
      <c r="Y622" s="23" t="s">
        <v>45</v>
      </c>
      <c r="Z622" s="31">
        <f t="shared" si="58"/>
        <v>0</v>
      </c>
      <c r="AA622" s="31"/>
      <c r="AB622" s="31">
        <v>0</v>
      </c>
      <c r="AC622" s="31">
        <v>0</v>
      </c>
      <c r="AD622" s="30"/>
      <c r="AE622" s="30">
        <f>+'[1]DEP-FINAL'!K619</f>
        <v>0</v>
      </c>
      <c r="AF622" s="30">
        <v>0</v>
      </c>
      <c r="AG622" s="30">
        <f t="shared" si="59"/>
        <v>646067</v>
      </c>
      <c r="AH622" s="30">
        <v>0</v>
      </c>
      <c r="AI622" s="30" t="str">
        <f>+'[1]DEP-FINAL'!G619</f>
        <v>SALDO A FAVOR DEL PRESTADOR</v>
      </c>
      <c r="AJ622" s="32"/>
      <c r="AK622" s="33"/>
    </row>
    <row r="623" spans="1:37" s="34" customFormat="1" x14ac:dyDescent="0.25">
      <c r="A623" s="23">
        <v>1</v>
      </c>
      <c r="B623" s="24" t="s">
        <v>44</v>
      </c>
      <c r="C623" s="23" t="str">
        <f>+'[1]DEP-FINAL'!A620</f>
        <v>SSCO0007258060</v>
      </c>
      <c r="D623" s="23">
        <f>+'[1]DEP-FINAL'!B620</f>
        <v>7258060</v>
      </c>
      <c r="E623" s="25">
        <f>+'[1]DEP-FINAL'!C620</f>
        <v>44874</v>
      </c>
      <c r="F623" s="26">
        <f>+IF('[1]DEP-FINAL'!D620&gt;1,'[1]DEP-FINAL'!D620," ")</f>
        <v>44874</v>
      </c>
      <c r="G623" s="27">
        <f>'[1]DEP-FINAL'!F620</f>
        <v>146298</v>
      </c>
      <c r="H623" s="28">
        <v>0</v>
      </c>
      <c r="I623" s="28">
        <f>+'[1]DEP-FINAL'!M620+'[1]DEP-FINAL'!N620</f>
        <v>0</v>
      </c>
      <c r="J623" s="28">
        <f>+'[1]DEP-FINAL'!R620</f>
        <v>0</v>
      </c>
      <c r="K623" s="29">
        <f>+'[1]DEP-FINAL'!P620+'[1]DEP-FINAL'!Q620</f>
        <v>0</v>
      </c>
      <c r="L623" s="28">
        <v>0</v>
      </c>
      <c r="M623" s="28">
        <v>0</v>
      </c>
      <c r="N623" s="28">
        <f t="shared" si="54"/>
        <v>0</v>
      </c>
      <c r="O623" s="28">
        <f t="shared" si="55"/>
        <v>146298</v>
      </c>
      <c r="P623" s="24">
        <f>IF('[1]DEP-FINAL'!H620&gt;1,0,'[1]DEP-FINAL'!B620)</f>
        <v>7258060</v>
      </c>
      <c r="Q623" s="30">
        <f t="shared" si="56"/>
        <v>146298</v>
      </c>
      <c r="R623" s="31">
        <f t="shared" si="57"/>
        <v>0</v>
      </c>
      <c r="S623" s="31">
        <f>+'[1]DEP-FINAL'!J620</f>
        <v>0</v>
      </c>
      <c r="T623" s="23" t="s">
        <v>45</v>
      </c>
      <c r="U623" s="31">
        <f>+'[1]DEP-FINAL'!I620</f>
        <v>0</v>
      </c>
      <c r="V623" s="30"/>
      <c r="W623" s="23" t="s">
        <v>45</v>
      </c>
      <c r="X623" s="31">
        <f>+'[1]DEP-FINAL'!K620+'[1]DEP-FINAL'!L620</f>
        <v>0</v>
      </c>
      <c r="Y623" s="23" t="s">
        <v>45</v>
      </c>
      <c r="Z623" s="31">
        <f t="shared" si="58"/>
        <v>0</v>
      </c>
      <c r="AA623" s="31"/>
      <c r="AB623" s="31">
        <v>0</v>
      </c>
      <c r="AC623" s="31">
        <v>0</v>
      </c>
      <c r="AD623" s="30"/>
      <c r="AE623" s="30">
        <f>+'[1]DEP-FINAL'!K620</f>
        <v>0</v>
      </c>
      <c r="AF623" s="30">
        <v>0</v>
      </c>
      <c r="AG623" s="30">
        <f t="shared" si="59"/>
        <v>146298</v>
      </c>
      <c r="AH623" s="30">
        <v>0</v>
      </c>
      <c r="AI623" s="30" t="str">
        <f>+'[1]DEP-FINAL'!G620</f>
        <v>SALDO A FAVOR DEL PRESTADOR</v>
      </c>
      <c r="AJ623" s="32"/>
      <c r="AK623" s="33"/>
    </row>
    <row r="624" spans="1:37" s="34" customFormat="1" x14ac:dyDescent="0.25">
      <c r="A624" s="23">
        <v>1</v>
      </c>
      <c r="B624" s="24" t="s">
        <v>44</v>
      </c>
      <c r="C624" s="23" t="str">
        <f>+'[1]DEP-FINAL'!A621</f>
        <v>SSCO0007258246</v>
      </c>
      <c r="D624" s="23">
        <f>+'[1]DEP-FINAL'!B621</f>
        <v>7258246</v>
      </c>
      <c r="E624" s="25">
        <f>+'[1]DEP-FINAL'!C621</f>
        <v>44874</v>
      </c>
      <c r="F624" s="26">
        <f>+IF('[1]DEP-FINAL'!D621&gt;1,'[1]DEP-FINAL'!D621," ")</f>
        <v>44874</v>
      </c>
      <c r="G624" s="27">
        <f>'[1]DEP-FINAL'!F621</f>
        <v>178964</v>
      </c>
      <c r="H624" s="28">
        <v>0</v>
      </c>
      <c r="I624" s="28">
        <f>+'[1]DEP-FINAL'!M621+'[1]DEP-FINAL'!N621</f>
        <v>0</v>
      </c>
      <c r="J624" s="28">
        <f>+'[1]DEP-FINAL'!R621</f>
        <v>0</v>
      </c>
      <c r="K624" s="29">
        <f>+'[1]DEP-FINAL'!P621+'[1]DEP-FINAL'!Q621</f>
        <v>0</v>
      </c>
      <c r="L624" s="28">
        <v>0</v>
      </c>
      <c r="M624" s="28">
        <v>0</v>
      </c>
      <c r="N624" s="28">
        <f t="shared" si="54"/>
        <v>0</v>
      </c>
      <c r="O624" s="28">
        <f t="shared" si="55"/>
        <v>178964</v>
      </c>
      <c r="P624" s="24">
        <f>IF('[1]DEP-FINAL'!H621&gt;1,0,'[1]DEP-FINAL'!B621)</f>
        <v>7258246</v>
      </c>
      <c r="Q624" s="30">
        <f t="shared" si="56"/>
        <v>178964</v>
      </c>
      <c r="R624" s="31">
        <f t="shared" si="57"/>
        <v>0</v>
      </c>
      <c r="S624" s="31">
        <f>+'[1]DEP-FINAL'!J621</f>
        <v>0</v>
      </c>
      <c r="T624" s="23" t="s">
        <v>45</v>
      </c>
      <c r="U624" s="31">
        <f>+'[1]DEP-FINAL'!I621</f>
        <v>0</v>
      </c>
      <c r="V624" s="30"/>
      <c r="W624" s="23" t="s">
        <v>45</v>
      </c>
      <c r="X624" s="31">
        <f>+'[1]DEP-FINAL'!K621+'[1]DEP-FINAL'!L621</f>
        <v>0</v>
      </c>
      <c r="Y624" s="23" t="s">
        <v>45</v>
      </c>
      <c r="Z624" s="31">
        <f t="shared" si="58"/>
        <v>0</v>
      </c>
      <c r="AA624" s="31"/>
      <c r="AB624" s="31">
        <v>0</v>
      </c>
      <c r="AC624" s="31">
        <v>0</v>
      </c>
      <c r="AD624" s="30"/>
      <c r="AE624" s="30">
        <f>+'[1]DEP-FINAL'!K621</f>
        <v>0</v>
      </c>
      <c r="AF624" s="30">
        <v>0</v>
      </c>
      <c r="AG624" s="30">
        <f t="shared" si="59"/>
        <v>178964</v>
      </c>
      <c r="AH624" s="30">
        <v>0</v>
      </c>
      <c r="AI624" s="30" t="str">
        <f>+'[1]DEP-FINAL'!G621</f>
        <v>SALDO A FAVOR DEL PRESTADOR</v>
      </c>
      <c r="AJ624" s="32"/>
      <c r="AK624" s="33"/>
    </row>
    <row r="625" spans="1:37" s="34" customFormat="1" x14ac:dyDescent="0.25">
      <c r="A625" s="23">
        <v>1</v>
      </c>
      <c r="B625" s="24" t="s">
        <v>44</v>
      </c>
      <c r="C625" s="23" t="str">
        <f>+'[1]DEP-FINAL'!A622</f>
        <v>SSCO0007258516</v>
      </c>
      <c r="D625" s="23">
        <f>+'[1]DEP-FINAL'!B622</f>
        <v>7258516</v>
      </c>
      <c r="E625" s="25">
        <f>+'[1]DEP-FINAL'!C622</f>
        <v>44875</v>
      </c>
      <c r="F625" s="26">
        <f>+IF('[1]DEP-FINAL'!D622&gt;1,'[1]DEP-FINAL'!D622," ")</f>
        <v>44875</v>
      </c>
      <c r="G625" s="27">
        <f>'[1]DEP-FINAL'!F622</f>
        <v>74123</v>
      </c>
      <c r="H625" s="28">
        <v>0</v>
      </c>
      <c r="I625" s="28">
        <f>+'[1]DEP-FINAL'!M622+'[1]DEP-FINAL'!N622</f>
        <v>0</v>
      </c>
      <c r="J625" s="28">
        <f>+'[1]DEP-FINAL'!R622</f>
        <v>0</v>
      </c>
      <c r="K625" s="29">
        <f>+'[1]DEP-FINAL'!P622+'[1]DEP-FINAL'!Q622</f>
        <v>74123</v>
      </c>
      <c r="L625" s="28">
        <v>0</v>
      </c>
      <c r="M625" s="28">
        <v>0</v>
      </c>
      <c r="N625" s="28">
        <f t="shared" si="54"/>
        <v>74123</v>
      </c>
      <c r="O625" s="28">
        <f t="shared" si="55"/>
        <v>0</v>
      </c>
      <c r="P625" s="24">
        <f>IF('[1]DEP-FINAL'!H622&gt;1,0,'[1]DEP-FINAL'!B622)</f>
        <v>7258516</v>
      </c>
      <c r="Q625" s="30">
        <f t="shared" si="56"/>
        <v>74123</v>
      </c>
      <c r="R625" s="31">
        <f t="shared" si="57"/>
        <v>0</v>
      </c>
      <c r="S625" s="31">
        <f>+'[1]DEP-FINAL'!J622</f>
        <v>0</v>
      </c>
      <c r="T625" s="23" t="s">
        <v>45</v>
      </c>
      <c r="U625" s="31">
        <f>+'[1]DEP-FINAL'!I622</f>
        <v>0</v>
      </c>
      <c r="V625" s="30"/>
      <c r="W625" s="23" t="s">
        <v>45</v>
      </c>
      <c r="X625" s="31">
        <f>+'[1]DEP-FINAL'!K622+'[1]DEP-FINAL'!L622</f>
        <v>0</v>
      </c>
      <c r="Y625" s="23" t="s">
        <v>45</v>
      </c>
      <c r="Z625" s="31">
        <f t="shared" si="58"/>
        <v>0</v>
      </c>
      <c r="AA625" s="31"/>
      <c r="AB625" s="31">
        <v>0</v>
      </c>
      <c r="AC625" s="31">
        <v>0</v>
      </c>
      <c r="AD625" s="30"/>
      <c r="AE625" s="30">
        <f>+'[1]DEP-FINAL'!K622</f>
        <v>0</v>
      </c>
      <c r="AF625" s="30">
        <v>0</v>
      </c>
      <c r="AG625" s="30">
        <f t="shared" si="59"/>
        <v>0</v>
      </c>
      <c r="AH625" s="30">
        <v>0</v>
      </c>
      <c r="AI625" s="30" t="str">
        <f>+'[1]DEP-FINAL'!G622</f>
        <v>CANCELADA</v>
      </c>
      <c r="AJ625" s="32"/>
      <c r="AK625" s="33"/>
    </row>
    <row r="626" spans="1:37" s="34" customFormat="1" x14ac:dyDescent="0.25">
      <c r="A626" s="23">
        <v>1</v>
      </c>
      <c r="B626" s="24" t="s">
        <v>44</v>
      </c>
      <c r="C626" s="23" t="str">
        <f>+'[1]DEP-FINAL'!A623</f>
        <v>SSCO0007258766</v>
      </c>
      <c r="D626" s="23">
        <f>+'[1]DEP-FINAL'!B623</f>
        <v>7258766</v>
      </c>
      <c r="E626" s="25">
        <f>+'[1]DEP-FINAL'!C623</f>
        <v>44875</v>
      </c>
      <c r="F626" s="26">
        <f>+IF('[1]DEP-FINAL'!D623&gt;1,'[1]DEP-FINAL'!D623," ")</f>
        <v>44875</v>
      </c>
      <c r="G626" s="27">
        <f>'[1]DEP-FINAL'!F623</f>
        <v>222700</v>
      </c>
      <c r="H626" s="28">
        <v>0</v>
      </c>
      <c r="I626" s="28">
        <f>+'[1]DEP-FINAL'!M623+'[1]DEP-FINAL'!N623</f>
        <v>0</v>
      </c>
      <c r="J626" s="28">
        <f>+'[1]DEP-FINAL'!R623</f>
        <v>0</v>
      </c>
      <c r="K626" s="29">
        <f>+'[1]DEP-FINAL'!P623+'[1]DEP-FINAL'!Q623</f>
        <v>0</v>
      </c>
      <c r="L626" s="28">
        <v>0</v>
      </c>
      <c r="M626" s="28">
        <v>0</v>
      </c>
      <c r="N626" s="28">
        <f t="shared" si="54"/>
        <v>0</v>
      </c>
      <c r="O626" s="28">
        <f t="shared" si="55"/>
        <v>222700</v>
      </c>
      <c r="P626" s="24">
        <f>IF('[1]DEP-FINAL'!H623&gt;1,0,'[1]DEP-FINAL'!B623)</f>
        <v>7258766</v>
      </c>
      <c r="Q626" s="30">
        <f t="shared" si="56"/>
        <v>222700</v>
      </c>
      <c r="R626" s="31">
        <f t="shared" si="57"/>
        <v>0</v>
      </c>
      <c r="S626" s="31">
        <f>+'[1]DEP-FINAL'!J623</f>
        <v>0</v>
      </c>
      <c r="T626" s="23" t="s">
        <v>45</v>
      </c>
      <c r="U626" s="31">
        <f>+'[1]DEP-FINAL'!I623</f>
        <v>0</v>
      </c>
      <c r="V626" s="30"/>
      <c r="W626" s="23" t="s">
        <v>45</v>
      </c>
      <c r="X626" s="31">
        <f>+'[1]DEP-FINAL'!K623+'[1]DEP-FINAL'!L623</f>
        <v>0</v>
      </c>
      <c r="Y626" s="23" t="s">
        <v>45</v>
      </c>
      <c r="Z626" s="31">
        <f t="shared" si="58"/>
        <v>0</v>
      </c>
      <c r="AA626" s="31"/>
      <c r="AB626" s="31">
        <v>0</v>
      </c>
      <c r="AC626" s="31">
        <v>0</v>
      </c>
      <c r="AD626" s="30"/>
      <c r="AE626" s="30">
        <f>+'[1]DEP-FINAL'!K623</f>
        <v>0</v>
      </c>
      <c r="AF626" s="30">
        <v>0</v>
      </c>
      <c r="AG626" s="30">
        <f t="shared" si="59"/>
        <v>222700</v>
      </c>
      <c r="AH626" s="30">
        <v>0</v>
      </c>
      <c r="AI626" s="30" t="str">
        <f>+'[1]DEP-FINAL'!G623</f>
        <v>SALDO A FAVOR DEL PRESTADOR</v>
      </c>
      <c r="AJ626" s="32"/>
      <c r="AK626" s="33"/>
    </row>
    <row r="627" spans="1:37" s="34" customFormat="1" x14ac:dyDescent="0.25">
      <c r="A627" s="23">
        <v>1</v>
      </c>
      <c r="B627" s="24" t="s">
        <v>44</v>
      </c>
      <c r="C627" s="23" t="str">
        <f>+'[1]DEP-FINAL'!A624</f>
        <v>SSCO0007258923</v>
      </c>
      <c r="D627" s="23">
        <f>+'[1]DEP-FINAL'!B624</f>
        <v>7258923</v>
      </c>
      <c r="E627" s="25">
        <f>+'[1]DEP-FINAL'!C624</f>
        <v>44876</v>
      </c>
      <c r="F627" s="26">
        <f>+IF('[1]DEP-FINAL'!D624&gt;1,'[1]DEP-FINAL'!D624," ")</f>
        <v>44876</v>
      </c>
      <c r="G627" s="27">
        <f>'[1]DEP-FINAL'!F624</f>
        <v>625200</v>
      </c>
      <c r="H627" s="28">
        <v>0</v>
      </c>
      <c r="I627" s="28">
        <f>+'[1]DEP-FINAL'!M624+'[1]DEP-FINAL'!N624</f>
        <v>0</v>
      </c>
      <c r="J627" s="28">
        <f>+'[1]DEP-FINAL'!R624</f>
        <v>0</v>
      </c>
      <c r="K627" s="29">
        <f>+'[1]DEP-FINAL'!P624+'[1]DEP-FINAL'!Q624</f>
        <v>0</v>
      </c>
      <c r="L627" s="28">
        <v>0</v>
      </c>
      <c r="M627" s="28">
        <v>0</v>
      </c>
      <c r="N627" s="28">
        <f t="shared" si="54"/>
        <v>0</v>
      </c>
      <c r="O627" s="28">
        <f t="shared" si="55"/>
        <v>625200</v>
      </c>
      <c r="P627" s="24">
        <f>IF('[1]DEP-FINAL'!H624&gt;1,0,'[1]DEP-FINAL'!B624)</f>
        <v>7258923</v>
      </c>
      <c r="Q627" s="30">
        <f t="shared" si="56"/>
        <v>625200</v>
      </c>
      <c r="R627" s="31">
        <f t="shared" si="57"/>
        <v>0</v>
      </c>
      <c r="S627" s="31">
        <f>+'[1]DEP-FINAL'!J624</f>
        <v>0</v>
      </c>
      <c r="T627" s="23" t="s">
        <v>45</v>
      </c>
      <c r="U627" s="31">
        <f>+'[1]DEP-FINAL'!I624</f>
        <v>0</v>
      </c>
      <c r="V627" s="30"/>
      <c r="W627" s="23" t="s">
        <v>45</v>
      </c>
      <c r="X627" s="31">
        <f>+'[1]DEP-FINAL'!K624+'[1]DEP-FINAL'!L624</f>
        <v>0</v>
      </c>
      <c r="Y627" s="23" t="s">
        <v>45</v>
      </c>
      <c r="Z627" s="31">
        <f t="shared" si="58"/>
        <v>0</v>
      </c>
      <c r="AA627" s="31"/>
      <c r="AB627" s="31">
        <v>0</v>
      </c>
      <c r="AC627" s="31">
        <v>0</v>
      </c>
      <c r="AD627" s="30"/>
      <c r="AE627" s="30">
        <f>+'[1]DEP-FINAL'!K624</f>
        <v>0</v>
      </c>
      <c r="AF627" s="30">
        <v>0</v>
      </c>
      <c r="AG627" s="30">
        <f t="shared" si="59"/>
        <v>625200</v>
      </c>
      <c r="AH627" s="30">
        <v>0</v>
      </c>
      <c r="AI627" s="30" t="str">
        <f>+'[1]DEP-FINAL'!G624</f>
        <v>SALDO A FAVOR DEL PRESTADOR</v>
      </c>
      <c r="AJ627" s="32"/>
      <c r="AK627" s="33"/>
    </row>
    <row r="628" spans="1:37" s="34" customFormat="1" x14ac:dyDescent="0.25">
      <c r="A628" s="23">
        <v>1</v>
      </c>
      <c r="B628" s="24" t="s">
        <v>44</v>
      </c>
      <c r="C628" s="23" t="str">
        <f>+'[1]DEP-FINAL'!A625</f>
        <v>SSCO0007259262</v>
      </c>
      <c r="D628" s="23">
        <f>+'[1]DEP-FINAL'!B625</f>
        <v>7259262</v>
      </c>
      <c r="E628" s="25">
        <f>+'[1]DEP-FINAL'!C625</f>
        <v>44876</v>
      </c>
      <c r="F628" s="26">
        <f>+IF('[1]DEP-FINAL'!D625&gt;1,'[1]DEP-FINAL'!D625," ")</f>
        <v>44876</v>
      </c>
      <c r="G628" s="27">
        <f>'[1]DEP-FINAL'!F625</f>
        <v>966300</v>
      </c>
      <c r="H628" s="28">
        <v>0</v>
      </c>
      <c r="I628" s="28">
        <f>+'[1]DEP-FINAL'!M625+'[1]DEP-FINAL'!N625</f>
        <v>0</v>
      </c>
      <c r="J628" s="28">
        <f>+'[1]DEP-FINAL'!R625</f>
        <v>0</v>
      </c>
      <c r="K628" s="29">
        <f>+'[1]DEP-FINAL'!P625+'[1]DEP-FINAL'!Q625</f>
        <v>0</v>
      </c>
      <c r="L628" s="28">
        <v>0</v>
      </c>
      <c r="M628" s="28">
        <v>0</v>
      </c>
      <c r="N628" s="28">
        <f t="shared" si="54"/>
        <v>0</v>
      </c>
      <c r="O628" s="28">
        <f t="shared" si="55"/>
        <v>966300</v>
      </c>
      <c r="P628" s="24">
        <f>IF('[1]DEP-FINAL'!H625&gt;1,0,'[1]DEP-FINAL'!B625)</f>
        <v>7259262</v>
      </c>
      <c r="Q628" s="30">
        <f t="shared" si="56"/>
        <v>966300</v>
      </c>
      <c r="R628" s="31">
        <f t="shared" si="57"/>
        <v>0</v>
      </c>
      <c r="S628" s="31">
        <f>+'[1]DEP-FINAL'!J625</f>
        <v>0</v>
      </c>
      <c r="T628" s="23" t="s">
        <v>45</v>
      </c>
      <c r="U628" s="31">
        <f>+'[1]DEP-FINAL'!I625</f>
        <v>0</v>
      </c>
      <c r="V628" s="30"/>
      <c r="W628" s="23" t="s">
        <v>45</v>
      </c>
      <c r="X628" s="31">
        <f>+'[1]DEP-FINAL'!K625+'[1]DEP-FINAL'!L625</f>
        <v>0</v>
      </c>
      <c r="Y628" s="23" t="s">
        <v>45</v>
      </c>
      <c r="Z628" s="31">
        <f t="shared" si="58"/>
        <v>0</v>
      </c>
      <c r="AA628" s="31"/>
      <c r="AB628" s="31">
        <v>0</v>
      </c>
      <c r="AC628" s="31">
        <v>0</v>
      </c>
      <c r="AD628" s="30"/>
      <c r="AE628" s="30">
        <f>+'[1]DEP-FINAL'!K625</f>
        <v>0</v>
      </c>
      <c r="AF628" s="30">
        <v>0</v>
      </c>
      <c r="AG628" s="30">
        <f t="shared" si="59"/>
        <v>966300</v>
      </c>
      <c r="AH628" s="30">
        <v>0</v>
      </c>
      <c r="AI628" s="30" t="str">
        <f>+'[1]DEP-FINAL'!G625</f>
        <v>SALDO A FAVOR DEL PRESTADOR</v>
      </c>
      <c r="AJ628" s="32"/>
      <c r="AK628" s="33"/>
    </row>
    <row r="629" spans="1:37" s="34" customFormat="1" x14ac:dyDescent="0.25">
      <c r="A629" s="23">
        <v>1</v>
      </c>
      <c r="B629" s="24" t="s">
        <v>44</v>
      </c>
      <c r="C629" s="23" t="str">
        <f>+'[1]DEP-FINAL'!A626</f>
        <v>SSCO0007259048</v>
      </c>
      <c r="D629" s="23">
        <f>+'[1]DEP-FINAL'!B626</f>
        <v>7259048</v>
      </c>
      <c r="E629" s="25">
        <f>+'[1]DEP-FINAL'!C626</f>
        <v>44876</v>
      </c>
      <c r="F629" s="26">
        <f>+IF('[1]DEP-FINAL'!D626&gt;1,'[1]DEP-FINAL'!D626," ")</f>
        <v>44876</v>
      </c>
      <c r="G629" s="27">
        <f>'[1]DEP-FINAL'!F626</f>
        <v>2103450</v>
      </c>
      <c r="H629" s="28">
        <v>0</v>
      </c>
      <c r="I629" s="28">
        <f>+'[1]DEP-FINAL'!M626+'[1]DEP-FINAL'!N626</f>
        <v>0</v>
      </c>
      <c r="J629" s="28">
        <f>+'[1]DEP-FINAL'!R626</f>
        <v>0</v>
      </c>
      <c r="K629" s="29">
        <f>+'[1]DEP-FINAL'!P626+'[1]DEP-FINAL'!Q626</f>
        <v>0</v>
      </c>
      <c r="L629" s="28">
        <v>0</v>
      </c>
      <c r="M629" s="28">
        <v>0</v>
      </c>
      <c r="N629" s="28">
        <f t="shared" si="54"/>
        <v>0</v>
      </c>
      <c r="O629" s="28">
        <f t="shared" si="55"/>
        <v>2103450</v>
      </c>
      <c r="P629" s="24">
        <f>IF('[1]DEP-FINAL'!H626&gt;1,0,'[1]DEP-FINAL'!B626)</f>
        <v>7259048</v>
      </c>
      <c r="Q629" s="30">
        <f t="shared" si="56"/>
        <v>2103450</v>
      </c>
      <c r="R629" s="31">
        <f t="shared" si="57"/>
        <v>0</v>
      </c>
      <c r="S629" s="31">
        <f>+'[1]DEP-FINAL'!J626</f>
        <v>0</v>
      </c>
      <c r="T629" s="23" t="s">
        <v>45</v>
      </c>
      <c r="U629" s="31">
        <f>+'[1]DEP-FINAL'!I626</f>
        <v>0</v>
      </c>
      <c r="V629" s="30"/>
      <c r="W629" s="23" t="s">
        <v>45</v>
      </c>
      <c r="X629" s="31">
        <f>+'[1]DEP-FINAL'!K626+'[1]DEP-FINAL'!L626</f>
        <v>0</v>
      </c>
      <c r="Y629" s="23" t="s">
        <v>45</v>
      </c>
      <c r="Z629" s="31">
        <f t="shared" si="58"/>
        <v>0</v>
      </c>
      <c r="AA629" s="31"/>
      <c r="AB629" s="31">
        <v>0</v>
      </c>
      <c r="AC629" s="31">
        <v>0</v>
      </c>
      <c r="AD629" s="30"/>
      <c r="AE629" s="30">
        <f>+'[1]DEP-FINAL'!K626</f>
        <v>0</v>
      </c>
      <c r="AF629" s="30">
        <v>0</v>
      </c>
      <c r="AG629" s="30">
        <f t="shared" si="59"/>
        <v>2103450</v>
      </c>
      <c r="AH629" s="30">
        <v>0</v>
      </c>
      <c r="AI629" s="30" t="str">
        <f>+'[1]DEP-FINAL'!G626</f>
        <v>SALDO A FAVOR DEL PRESTADOR</v>
      </c>
      <c r="AJ629" s="32"/>
      <c r="AK629" s="33"/>
    </row>
    <row r="630" spans="1:37" s="34" customFormat="1" x14ac:dyDescent="0.25">
      <c r="A630" s="23">
        <v>1</v>
      </c>
      <c r="B630" s="24" t="s">
        <v>44</v>
      </c>
      <c r="C630" s="23" t="str">
        <f>+'[1]DEP-FINAL'!A627</f>
        <v>SSCO0007259299</v>
      </c>
      <c r="D630" s="23">
        <f>+'[1]DEP-FINAL'!B627</f>
        <v>7259299</v>
      </c>
      <c r="E630" s="25">
        <f>+'[1]DEP-FINAL'!C627</f>
        <v>44877</v>
      </c>
      <c r="F630" s="26">
        <f>+IF('[1]DEP-FINAL'!D627&gt;1,'[1]DEP-FINAL'!D627," ")</f>
        <v>44877</v>
      </c>
      <c r="G630" s="27">
        <f>'[1]DEP-FINAL'!F627</f>
        <v>250784</v>
      </c>
      <c r="H630" s="28">
        <v>0</v>
      </c>
      <c r="I630" s="28">
        <f>+'[1]DEP-FINAL'!M627+'[1]DEP-FINAL'!N627</f>
        <v>0</v>
      </c>
      <c r="J630" s="28">
        <f>+'[1]DEP-FINAL'!R627</f>
        <v>0</v>
      </c>
      <c r="K630" s="29">
        <f>+'[1]DEP-FINAL'!P627+'[1]DEP-FINAL'!Q627</f>
        <v>250784</v>
      </c>
      <c r="L630" s="28">
        <v>0</v>
      </c>
      <c r="M630" s="28">
        <v>0</v>
      </c>
      <c r="N630" s="28">
        <f t="shared" si="54"/>
        <v>250784</v>
      </c>
      <c r="O630" s="28">
        <f t="shared" si="55"/>
        <v>0</v>
      </c>
      <c r="P630" s="24">
        <f>IF('[1]DEP-FINAL'!H627&gt;1,0,'[1]DEP-FINAL'!B627)</f>
        <v>7259299</v>
      </c>
      <c r="Q630" s="30">
        <f t="shared" si="56"/>
        <v>250784</v>
      </c>
      <c r="R630" s="31">
        <f t="shared" si="57"/>
        <v>0</v>
      </c>
      <c r="S630" s="31">
        <f>+'[1]DEP-FINAL'!J627</f>
        <v>0</v>
      </c>
      <c r="T630" s="23" t="s">
        <v>45</v>
      </c>
      <c r="U630" s="31">
        <f>+'[1]DEP-FINAL'!I627</f>
        <v>0</v>
      </c>
      <c r="V630" s="30"/>
      <c r="W630" s="23" t="s">
        <v>45</v>
      </c>
      <c r="X630" s="31">
        <f>+'[1]DEP-FINAL'!K627+'[1]DEP-FINAL'!L627</f>
        <v>0</v>
      </c>
      <c r="Y630" s="23" t="s">
        <v>45</v>
      </c>
      <c r="Z630" s="31">
        <f t="shared" si="58"/>
        <v>0</v>
      </c>
      <c r="AA630" s="31"/>
      <c r="AB630" s="31">
        <v>0</v>
      </c>
      <c r="AC630" s="31">
        <v>0</v>
      </c>
      <c r="AD630" s="30"/>
      <c r="AE630" s="30">
        <f>+'[1]DEP-FINAL'!K627</f>
        <v>0</v>
      </c>
      <c r="AF630" s="30">
        <v>0</v>
      </c>
      <c r="AG630" s="30">
        <f t="shared" si="59"/>
        <v>0</v>
      </c>
      <c r="AH630" s="30">
        <v>0</v>
      </c>
      <c r="AI630" s="30" t="str">
        <f>+'[1]DEP-FINAL'!G627</f>
        <v>CANCELADA</v>
      </c>
      <c r="AJ630" s="32"/>
      <c r="AK630" s="33"/>
    </row>
    <row r="631" spans="1:37" s="34" customFormat="1" x14ac:dyDescent="0.25">
      <c r="A631" s="23">
        <v>1</v>
      </c>
      <c r="B631" s="24" t="s">
        <v>44</v>
      </c>
      <c r="C631" s="23" t="str">
        <f>+'[1]DEP-FINAL'!A628</f>
        <v>SSCO0007259503</v>
      </c>
      <c r="D631" s="23">
        <f>+'[1]DEP-FINAL'!B628</f>
        <v>7259503</v>
      </c>
      <c r="E631" s="25">
        <f>+'[1]DEP-FINAL'!C628</f>
        <v>44877</v>
      </c>
      <c r="F631" s="26">
        <f>+IF('[1]DEP-FINAL'!D628&gt;1,'[1]DEP-FINAL'!D628," ")</f>
        <v>44877</v>
      </c>
      <c r="G631" s="27">
        <f>'[1]DEP-FINAL'!F628</f>
        <v>2457047</v>
      </c>
      <c r="H631" s="28">
        <v>0</v>
      </c>
      <c r="I631" s="28">
        <f>+'[1]DEP-FINAL'!M628+'[1]DEP-FINAL'!N628</f>
        <v>0</v>
      </c>
      <c r="J631" s="28">
        <f>+'[1]DEP-FINAL'!R628</f>
        <v>0</v>
      </c>
      <c r="K631" s="29">
        <f>+'[1]DEP-FINAL'!P628+'[1]DEP-FINAL'!Q628</f>
        <v>0</v>
      </c>
      <c r="L631" s="28">
        <v>0</v>
      </c>
      <c r="M631" s="28">
        <v>0</v>
      </c>
      <c r="N631" s="28">
        <f t="shared" si="54"/>
        <v>0</v>
      </c>
      <c r="O631" s="28">
        <f t="shared" si="55"/>
        <v>2457047</v>
      </c>
      <c r="P631" s="24">
        <f>IF('[1]DEP-FINAL'!H628&gt;1,0,'[1]DEP-FINAL'!B628)</f>
        <v>7259503</v>
      </c>
      <c r="Q631" s="30">
        <f t="shared" si="56"/>
        <v>2457047</v>
      </c>
      <c r="R631" s="31">
        <f t="shared" si="57"/>
        <v>0</v>
      </c>
      <c r="S631" s="31">
        <f>+'[1]DEP-FINAL'!J628</f>
        <v>0</v>
      </c>
      <c r="T631" s="23" t="s">
        <v>45</v>
      </c>
      <c r="U631" s="31">
        <f>+'[1]DEP-FINAL'!I628</f>
        <v>0</v>
      </c>
      <c r="V631" s="30"/>
      <c r="W631" s="23" t="s">
        <v>45</v>
      </c>
      <c r="X631" s="31">
        <f>+'[1]DEP-FINAL'!K628+'[1]DEP-FINAL'!L628</f>
        <v>0</v>
      </c>
      <c r="Y631" s="23" t="s">
        <v>45</v>
      </c>
      <c r="Z631" s="31">
        <f t="shared" si="58"/>
        <v>0</v>
      </c>
      <c r="AA631" s="31"/>
      <c r="AB631" s="31">
        <v>0</v>
      </c>
      <c r="AC631" s="31">
        <v>0</v>
      </c>
      <c r="AD631" s="30"/>
      <c r="AE631" s="30">
        <f>+'[1]DEP-FINAL'!K628</f>
        <v>0</v>
      </c>
      <c r="AF631" s="30">
        <v>0</v>
      </c>
      <c r="AG631" s="30">
        <f t="shared" si="59"/>
        <v>2457047</v>
      </c>
      <c r="AH631" s="30">
        <v>0</v>
      </c>
      <c r="AI631" s="30" t="str">
        <f>+'[1]DEP-FINAL'!G628</f>
        <v>SALDO A FAVOR DEL PRESTADOR</v>
      </c>
      <c r="AJ631" s="32"/>
      <c r="AK631" s="33"/>
    </row>
    <row r="632" spans="1:37" s="34" customFormat="1" x14ac:dyDescent="0.25">
      <c r="A632" s="23">
        <v>1</v>
      </c>
      <c r="B632" s="24" t="s">
        <v>44</v>
      </c>
      <c r="C632" s="23" t="str">
        <f>+'[1]DEP-FINAL'!A629</f>
        <v>SSCO0007259539</v>
      </c>
      <c r="D632" s="23">
        <f>+'[1]DEP-FINAL'!B629</f>
        <v>7259539</v>
      </c>
      <c r="E632" s="25">
        <f>+'[1]DEP-FINAL'!C629</f>
        <v>44877</v>
      </c>
      <c r="F632" s="26">
        <f>+IF('[1]DEP-FINAL'!D629&gt;1,'[1]DEP-FINAL'!D629," ")</f>
        <v>44877</v>
      </c>
      <c r="G632" s="27">
        <f>'[1]DEP-FINAL'!F629</f>
        <v>480305</v>
      </c>
      <c r="H632" s="28">
        <v>0</v>
      </c>
      <c r="I632" s="28">
        <f>+'[1]DEP-FINAL'!M629+'[1]DEP-FINAL'!N629</f>
        <v>0</v>
      </c>
      <c r="J632" s="28">
        <f>+'[1]DEP-FINAL'!R629</f>
        <v>0</v>
      </c>
      <c r="K632" s="29">
        <f>+'[1]DEP-FINAL'!P629+'[1]DEP-FINAL'!Q629</f>
        <v>0</v>
      </c>
      <c r="L632" s="28">
        <v>0</v>
      </c>
      <c r="M632" s="28">
        <v>0</v>
      </c>
      <c r="N632" s="28">
        <f t="shared" si="54"/>
        <v>0</v>
      </c>
      <c r="O632" s="28">
        <f t="shared" si="55"/>
        <v>480305</v>
      </c>
      <c r="P632" s="24">
        <f>IF('[1]DEP-FINAL'!H629&gt;1,0,'[1]DEP-FINAL'!B629)</f>
        <v>7259539</v>
      </c>
      <c r="Q632" s="30">
        <f t="shared" si="56"/>
        <v>480305</v>
      </c>
      <c r="R632" s="31">
        <f t="shared" si="57"/>
        <v>0</v>
      </c>
      <c r="S632" s="31">
        <f>+'[1]DEP-FINAL'!J629</f>
        <v>0</v>
      </c>
      <c r="T632" s="23" t="s">
        <v>45</v>
      </c>
      <c r="U632" s="31">
        <f>+'[1]DEP-FINAL'!I629</f>
        <v>0</v>
      </c>
      <c r="V632" s="30"/>
      <c r="W632" s="23" t="s">
        <v>45</v>
      </c>
      <c r="X632" s="31">
        <f>+'[1]DEP-FINAL'!K629+'[1]DEP-FINAL'!L629</f>
        <v>0</v>
      </c>
      <c r="Y632" s="23" t="s">
        <v>45</v>
      </c>
      <c r="Z632" s="31">
        <f t="shared" si="58"/>
        <v>0</v>
      </c>
      <c r="AA632" s="31"/>
      <c r="AB632" s="31">
        <v>0</v>
      </c>
      <c r="AC632" s="31">
        <v>0</v>
      </c>
      <c r="AD632" s="30"/>
      <c r="AE632" s="30">
        <f>+'[1]DEP-FINAL'!K629</f>
        <v>0</v>
      </c>
      <c r="AF632" s="30">
        <v>0</v>
      </c>
      <c r="AG632" s="30">
        <f t="shared" si="59"/>
        <v>480305</v>
      </c>
      <c r="AH632" s="30">
        <v>0</v>
      </c>
      <c r="AI632" s="30" t="str">
        <f>+'[1]DEP-FINAL'!G629</f>
        <v>SALDO A FAVOR DEL PRESTADOR</v>
      </c>
      <c r="AJ632" s="32"/>
      <c r="AK632" s="33"/>
    </row>
    <row r="633" spans="1:37" s="34" customFormat="1" x14ac:dyDescent="0.25">
      <c r="A633" s="23">
        <v>1</v>
      </c>
      <c r="B633" s="24" t="s">
        <v>44</v>
      </c>
      <c r="C633" s="23" t="str">
        <f>+'[1]DEP-FINAL'!A630</f>
        <v>SSCO0007259283</v>
      </c>
      <c r="D633" s="23">
        <f>+'[1]DEP-FINAL'!B630</f>
        <v>7259283</v>
      </c>
      <c r="E633" s="25">
        <f>+'[1]DEP-FINAL'!C630</f>
        <v>44877</v>
      </c>
      <c r="F633" s="26">
        <f>+IF('[1]DEP-FINAL'!D630&gt;1,'[1]DEP-FINAL'!D630," ")</f>
        <v>44877</v>
      </c>
      <c r="G633" s="27">
        <f>'[1]DEP-FINAL'!F630</f>
        <v>1236680</v>
      </c>
      <c r="H633" s="28">
        <v>0</v>
      </c>
      <c r="I633" s="28">
        <f>+'[1]DEP-FINAL'!M630+'[1]DEP-FINAL'!N630</f>
        <v>0</v>
      </c>
      <c r="J633" s="28">
        <f>+'[1]DEP-FINAL'!R630</f>
        <v>0</v>
      </c>
      <c r="K633" s="29">
        <f>+'[1]DEP-FINAL'!P630+'[1]DEP-FINAL'!Q630</f>
        <v>0</v>
      </c>
      <c r="L633" s="28">
        <v>0</v>
      </c>
      <c r="M633" s="28">
        <v>0</v>
      </c>
      <c r="N633" s="28">
        <f t="shared" si="54"/>
        <v>0</v>
      </c>
      <c r="O633" s="28">
        <f t="shared" si="55"/>
        <v>1236680</v>
      </c>
      <c r="P633" s="24">
        <f>IF('[1]DEP-FINAL'!H630&gt;1,0,'[1]DEP-FINAL'!B630)</f>
        <v>7259283</v>
      </c>
      <c r="Q633" s="30">
        <f t="shared" si="56"/>
        <v>1236680</v>
      </c>
      <c r="R633" s="31">
        <f t="shared" si="57"/>
        <v>0</v>
      </c>
      <c r="S633" s="31">
        <f>+'[1]DEP-FINAL'!J630</f>
        <v>0</v>
      </c>
      <c r="T633" s="23" t="s">
        <v>45</v>
      </c>
      <c r="U633" s="31">
        <f>+'[1]DEP-FINAL'!I630</f>
        <v>0</v>
      </c>
      <c r="V633" s="30"/>
      <c r="W633" s="23" t="s">
        <v>45</v>
      </c>
      <c r="X633" s="31">
        <f>+'[1]DEP-FINAL'!K630+'[1]DEP-FINAL'!L630</f>
        <v>0</v>
      </c>
      <c r="Y633" s="23" t="s">
        <v>45</v>
      </c>
      <c r="Z633" s="31">
        <f t="shared" si="58"/>
        <v>0</v>
      </c>
      <c r="AA633" s="31"/>
      <c r="AB633" s="31">
        <v>0</v>
      </c>
      <c r="AC633" s="31">
        <v>0</v>
      </c>
      <c r="AD633" s="30"/>
      <c r="AE633" s="30">
        <f>+'[1]DEP-FINAL'!K630</f>
        <v>0</v>
      </c>
      <c r="AF633" s="30">
        <v>0</v>
      </c>
      <c r="AG633" s="30">
        <f t="shared" si="59"/>
        <v>1236680</v>
      </c>
      <c r="AH633" s="30">
        <v>0</v>
      </c>
      <c r="AI633" s="30" t="str">
        <f>+'[1]DEP-FINAL'!G630</f>
        <v>SALDO A FAVOR DEL PRESTADOR</v>
      </c>
      <c r="AJ633" s="32"/>
      <c r="AK633" s="33"/>
    </row>
    <row r="634" spans="1:37" s="34" customFormat="1" x14ac:dyDescent="0.25">
      <c r="A634" s="23">
        <v>1</v>
      </c>
      <c r="B634" s="24" t="s">
        <v>44</v>
      </c>
      <c r="C634" s="23" t="str">
        <f>+'[1]DEP-FINAL'!A631</f>
        <v>SSCO0007259612</v>
      </c>
      <c r="D634" s="23">
        <f>+'[1]DEP-FINAL'!B631</f>
        <v>7259612</v>
      </c>
      <c r="E634" s="25">
        <f>+'[1]DEP-FINAL'!C631</f>
        <v>44878</v>
      </c>
      <c r="F634" s="26">
        <f>+IF('[1]DEP-FINAL'!D631&gt;1,'[1]DEP-FINAL'!D631," ")</f>
        <v>44878</v>
      </c>
      <c r="G634" s="27">
        <f>'[1]DEP-FINAL'!F631</f>
        <v>3962522</v>
      </c>
      <c r="H634" s="28">
        <v>0</v>
      </c>
      <c r="I634" s="28">
        <f>+'[1]DEP-FINAL'!M631+'[1]DEP-FINAL'!N631</f>
        <v>0</v>
      </c>
      <c r="J634" s="28">
        <f>+'[1]DEP-FINAL'!R631</f>
        <v>0</v>
      </c>
      <c r="K634" s="29">
        <f>+'[1]DEP-FINAL'!P631+'[1]DEP-FINAL'!Q631</f>
        <v>0</v>
      </c>
      <c r="L634" s="28">
        <v>0</v>
      </c>
      <c r="M634" s="28">
        <v>0</v>
      </c>
      <c r="N634" s="28">
        <f t="shared" si="54"/>
        <v>0</v>
      </c>
      <c r="O634" s="28">
        <f t="shared" si="55"/>
        <v>3962522</v>
      </c>
      <c r="P634" s="24">
        <f>IF('[1]DEP-FINAL'!H631&gt;1,0,'[1]DEP-FINAL'!B631)</f>
        <v>7259612</v>
      </c>
      <c r="Q634" s="30">
        <f t="shared" si="56"/>
        <v>3962522</v>
      </c>
      <c r="R634" s="31">
        <f t="shared" si="57"/>
        <v>0</v>
      </c>
      <c r="S634" s="31">
        <f>+'[1]DEP-FINAL'!J631</f>
        <v>0</v>
      </c>
      <c r="T634" s="23" t="s">
        <v>45</v>
      </c>
      <c r="U634" s="31">
        <f>+'[1]DEP-FINAL'!I631</f>
        <v>0</v>
      </c>
      <c r="V634" s="30"/>
      <c r="W634" s="23" t="s">
        <v>45</v>
      </c>
      <c r="X634" s="31">
        <f>+'[1]DEP-FINAL'!K631+'[1]DEP-FINAL'!L631</f>
        <v>0</v>
      </c>
      <c r="Y634" s="23" t="s">
        <v>45</v>
      </c>
      <c r="Z634" s="31">
        <f t="shared" si="58"/>
        <v>0</v>
      </c>
      <c r="AA634" s="31"/>
      <c r="AB634" s="31">
        <v>0</v>
      </c>
      <c r="AC634" s="31">
        <v>0</v>
      </c>
      <c r="AD634" s="30"/>
      <c r="AE634" s="30">
        <f>+'[1]DEP-FINAL'!K631</f>
        <v>0</v>
      </c>
      <c r="AF634" s="30">
        <v>0</v>
      </c>
      <c r="AG634" s="30">
        <f t="shared" si="59"/>
        <v>3962522</v>
      </c>
      <c r="AH634" s="30">
        <v>0</v>
      </c>
      <c r="AI634" s="30" t="str">
        <f>+'[1]DEP-FINAL'!G631</f>
        <v>SALDO A FAVOR DEL PRESTADOR</v>
      </c>
      <c r="AJ634" s="32"/>
      <c r="AK634" s="33"/>
    </row>
    <row r="635" spans="1:37" s="34" customFormat="1" x14ac:dyDescent="0.25">
      <c r="A635" s="23">
        <v>1</v>
      </c>
      <c r="B635" s="24" t="s">
        <v>44</v>
      </c>
      <c r="C635" s="23" t="str">
        <f>+'[1]DEP-FINAL'!A632</f>
        <v>SSCO0007259754</v>
      </c>
      <c r="D635" s="23">
        <f>+'[1]DEP-FINAL'!B632</f>
        <v>7259754</v>
      </c>
      <c r="E635" s="25">
        <f>+'[1]DEP-FINAL'!C632</f>
        <v>44879</v>
      </c>
      <c r="F635" s="26">
        <f>+IF('[1]DEP-FINAL'!D632&gt;1,'[1]DEP-FINAL'!D632," ")</f>
        <v>44879</v>
      </c>
      <c r="G635" s="27">
        <f>'[1]DEP-FINAL'!F632</f>
        <v>67201</v>
      </c>
      <c r="H635" s="28">
        <v>0</v>
      </c>
      <c r="I635" s="28">
        <f>+'[1]DEP-FINAL'!M632+'[1]DEP-FINAL'!N632</f>
        <v>0</v>
      </c>
      <c r="J635" s="28">
        <f>+'[1]DEP-FINAL'!R632</f>
        <v>0</v>
      </c>
      <c r="K635" s="29">
        <f>+'[1]DEP-FINAL'!P632+'[1]DEP-FINAL'!Q632</f>
        <v>0</v>
      </c>
      <c r="L635" s="28">
        <v>0</v>
      </c>
      <c r="M635" s="28">
        <v>0</v>
      </c>
      <c r="N635" s="28">
        <f t="shared" si="54"/>
        <v>0</v>
      </c>
      <c r="O635" s="28">
        <f t="shared" si="55"/>
        <v>67201</v>
      </c>
      <c r="P635" s="24">
        <f>IF('[1]DEP-FINAL'!H632&gt;1,0,'[1]DEP-FINAL'!B632)</f>
        <v>7259754</v>
      </c>
      <c r="Q635" s="30">
        <f t="shared" si="56"/>
        <v>67201</v>
      </c>
      <c r="R635" s="31">
        <f t="shared" si="57"/>
        <v>0</v>
      </c>
      <c r="S635" s="31">
        <f>+'[1]DEP-FINAL'!J632</f>
        <v>0</v>
      </c>
      <c r="T635" s="23" t="s">
        <v>45</v>
      </c>
      <c r="U635" s="31">
        <f>+'[1]DEP-FINAL'!I632</f>
        <v>0</v>
      </c>
      <c r="V635" s="30"/>
      <c r="W635" s="23" t="s">
        <v>45</v>
      </c>
      <c r="X635" s="31">
        <f>+'[1]DEP-FINAL'!K632+'[1]DEP-FINAL'!L632</f>
        <v>0</v>
      </c>
      <c r="Y635" s="23" t="s">
        <v>45</v>
      </c>
      <c r="Z635" s="31">
        <f t="shared" si="58"/>
        <v>0</v>
      </c>
      <c r="AA635" s="31"/>
      <c r="AB635" s="31">
        <v>0</v>
      </c>
      <c r="AC635" s="31">
        <v>0</v>
      </c>
      <c r="AD635" s="30"/>
      <c r="AE635" s="30">
        <f>+'[1]DEP-FINAL'!K632</f>
        <v>0</v>
      </c>
      <c r="AF635" s="30">
        <v>0</v>
      </c>
      <c r="AG635" s="30">
        <f t="shared" si="59"/>
        <v>67201</v>
      </c>
      <c r="AH635" s="30">
        <v>0</v>
      </c>
      <c r="AI635" s="30" t="str">
        <f>+'[1]DEP-FINAL'!G632</f>
        <v>SALDO A FAVOR DEL PRESTADOR</v>
      </c>
      <c r="AJ635" s="32"/>
      <c r="AK635" s="33"/>
    </row>
    <row r="636" spans="1:37" s="34" customFormat="1" x14ac:dyDescent="0.25">
      <c r="A636" s="23">
        <v>1</v>
      </c>
      <c r="B636" s="24" t="s">
        <v>44</v>
      </c>
      <c r="C636" s="23" t="str">
        <f>+'[1]DEP-FINAL'!A633</f>
        <v>SSCO0007259813</v>
      </c>
      <c r="D636" s="23">
        <f>+'[1]DEP-FINAL'!B633</f>
        <v>7259813</v>
      </c>
      <c r="E636" s="25">
        <f>+'[1]DEP-FINAL'!C633</f>
        <v>44879</v>
      </c>
      <c r="F636" s="26">
        <f>+IF('[1]DEP-FINAL'!D633&gt;1,'[1]DEP-FINAL'!D633," ")</f>
        <v>44879</v>
      </c>
      <c r="G636" s="27">
        <f>'[1]DEP-FINAL'!F633</f>
        <v>2123655</v>
      </c>
      <c r="H636" s="28">
        <v>0</v>
      </c>
      <c r="I636" s="28">
        <f>+'[1]DEP-FINAL'!M633+'[1]DEP-FINAL'!N633</f>
        <v>0</v>
      </c>
      <c r="J636" s="28">
        <f>+'[1]DEP-FINAL'!R633</f>
        <v>0</v>
      </c>
      <c r="K636" s="29">
        <f>+'[1]DEP-FINAL'!P633+'[1]DEP-FINAL'!Q633</f>
        <v>0</v>
      </c>
      <c r="L636" s="28">
        <v>0</v>
      </c>
      <c r="M636" s="28">
        <v>0</v>
      </c>
      <c r="N636" s="28">
        <f t="shared" si="54"/>
        <v>0</v>
      </c>
      <c r="O636" s="28">
        <f t="shared" si="55"/>
        <v>2123655</v>
      </c>
      <c r="P636" s="24">
        <f>IF('[1]DEP-FINAL'!H633&gt;1,0,'[1]DEP-FINAL'!B633)</f>
        <v>7259813</v>
      </c>
      <c r="Q636" s="30">
        <f t="shared" si="56"/>
        <v>2123655</v>
      </c>
      <c r="R636" s="31">
        <f t="shared" si="57"/>
        <v>0</v>
      </c>
      <c r="S636" s="31">
        <f>+'[1]DEP-FINAL'!J633</f>
        <v>0</v>
      </c>
      <c r="T636" s="23" t="s">
        <v>45</v>
      </c>
      <c r="U636" s="31">
        <f>+'[1]DEP-FINAL'!I633</f>
        <v>0</v>
      </c>
      <c r="V636" s="30"/>
      <c r="W636" s="23" t="s">
        <v>45</v>
      </c>
      <c r="X636" s="31">
        <f>+'[1]DEP-FINAL'!K633+'[1]DEP-FINAL'!L633</f>
        <v>0</v>
      </c>
      <c r="Y636" s="23" t="s">
        <v>45</v>
      </c>
      <c r="Z636" s="31">
        <f t="shared" si="58"/>
        <v>0</v>
      </c>
      <c r="AA636" s="31"/>
      <c r="AB636" s="31">
        <v>0</v>
      </c>
      <c r="AC636" s="31">
        <v>0</v>
      </c>
      <c r="AD636" s="30"/>
      <c r="AE636" s="30">
        <f>+'[1]DEP-FINAL'!K633</f>
        <v>0</v>
      </c>
      <c r="AF636" s="30">
        <v>0</v>
      </c>
      <c r="AG636" s="30">
        <f t="shared" si="59"/>
        <v>2123655</v>
      </c>
      <c r="AH636" s="30">
        <v>0</v>
      </c>
      <c r="AI636" s="30" t="str">
        <f>+'[1]DEP-FINAL'!G633</f>
        <v>SALDO A FAVOR DEL PRESTADOR</v>
      </c>
      <c r="AJ636" s="32"/>
      <c r="AK636" s="33"/>
    </row>
    <row r="637" spans="1:37" s="34" customFormat="1" x14ac:dyDescent="0.25">
      <c r="A637" s="23">
        <v>1</v>
      </c>
      <c r="B637" s="24" t="s">
        <v>44</v>
      </c>
      <c r="C637" s="23" t="str">
        <f>+'[1]DEP-FINAL'!A634</f>
        <v>SSCO0007260008</v>
      </c>
      <c r="D637" s="23">
        <f>+'[1]DEP-FINAL'!B634</f>
        <v>7260008</v>
      </c>
      <c r="E637" s="25">
        <f>+'[1]DEP-FINAL'!C634</f>
        <v>44880</v>
      </c>
      <c r="F637" s="26">
        <f>+IF('[1]DEP-FINAL'!D634&gt;1,'[1]DEP-FINAL'!D634," ")</f>
        <v>44880</v>
      </c>
      <c r="G637" s="27">
        <f>'[1]DEP-FINAL'!F634</f>
        <v>2156738</v>
      </c>
      <c r="H637" s="28">
        <v>0</v>
      </c>
      <c r="I637" s="28">
        <f>+'[1]DEP-FINAL'!M634+'[1]DEP-FINAL'!N634</f>
        <v>0</v>
      </c>
      <c r="J637" s="28">
        <f>+'[1]DEP-FINAL'!R634</f>
        <v>0</v>
      </c>
      <c r="K637" s="29">
        <f>+'[1]DEP-FINAL'!P634+'[1]DEP-FINAL'!Q634</f>
        <v>0</v>
      </c>
      <c r="L637" s="28">
        <v>0</v>
      </c>
      <c r="M637" s="28">
        <v>0</v>
      </c>
      <c r="N637" s="28">
        <f t="shared" si="54"/>
        <v>0</v>
      </c>
      <c r="O637" s="28">
        <f t="shared" si="55"/>
        <v>2156738</v>
      </c>
      <c r="P637" s="24">
        <f>IF('[1]DEP-FINAL'!H634&gt;1,0,'[1]DEP-FINAL'!B634)</f>
        <v>7260008</v>
      </c>
      <c r="Q637" s="30">
        <f t="shared" si="56"/>
        <v>2156738</v>
      </c>
      <c r="R637" s="31">
        <f t="shared" si="57"/>
        <v>0</v>
      </c>
      <c r="S637" s="31">
        <f>+'[1]DEP-FINAL'!J634</f>
        <v>0</v>
      </c>
      <c r="T637" s="23" t="s">
        <v>45</v>
      </c>
      <c r="U637" s="31">
        <f>+'[1]DEP-FINAL'!I634</f>
        <v>2156738</v>
      </c>
      <c r="V637" s="30"/>
      <c r="W637" s="23" t="s">
        <v>45</v>
      </c>
      <c r="X637" s="31">
        <f>+'[1]DEP-FINAL'!K634+'[1]DEP-FINAL'!L634</f>
        <v>0</v>
      </c>
      <c r="Y637" s="23" t="s">
        <v>45</v>
      </c>
      <c r="Z637" s="31">
        <f t="shared" si="58"/>
        <v>0</v>
      </c>
      <c r="AA637" s="31"/>
      <c r="AB637" s="31">
        <v>0</v>
      </c>
      <c r="AC637" s="31">
        <v>0</v>
      </c>
      <c r="AD637" s="30"/>
      <c r="AE637" s="30">
        <f>+'[1]DEP-FINAL'!K634</f>
        <v>0</v>
      </c>
      <c r="AF637" s="30">
        <v>0</v>
      </c>
      <c r="AG637" s="30">
        <f t="shared" si="59"/>
        <v>0</v>
      </c>
      <c r="AH637" s="30">
        <v>0</v>
      </c>
      <c r="AI637" s="30" t="str">
        <f>+'[1]DEP-FINAL'!G634</f>
        <v>EN REVISION</v>
      </c>
      <c r="AJ637" s="32"/>
      <c r="AK637" s="33"/>
    </row>
    <row r="638" spans="1:37" s="34" customFormat="1" x14ac:dyDescent="0.25">
      <c r="A638" s="23">
        <v>1</v>
      </c>
      <c r="B638" s="24" t="s">
        <v>44</v>
      </c>
      <c r="C638" s="23" t="str">
        <f>+'[1]DEP-FINAL'!A635</f>
        <v>SSCO0007260784</v>
      </c>
      <c r="D638" s="23">
        <f>+'[1]DEP-FINAL'!B635</f>
        <v>7260784</v>
      </c>
      <c r="E638" s="25">
        <f>+'[1]DEP-FINAL'!C635</f>
        <v>44881</v>
      </c>
      <c r="F638" s="26">
        <f>+IF('[1]DEP-FINAL'!D635&gt;1,'[1]DEP-FINAL'!D635," ")</f>
        <v>44881</v>
      </c>
      <c r="G638" s="27">
        <f>'[1]DEP-FINAL'!F635</f>
        <v>1858000</v>
      </c>
      <c r="H638" s="28">
        <v>0</v>
      </c>
      <c r="I638" s="28">
        <f>+'[1]DEP-FINAL'!M635+'[1]DEP-FINAL'!N635</f>
        <v>0</v>
      </c>
      <c r="J638" s="28">
        <f>+'[1]DEP-FINAL'!R635</f>
        <v>0</v>
      </c>
      <c r="K638" s="29">
        <f>+'[1]DEP-FINAL'!P635+'[1]DEP-FINAL'!Q635</f>
        <v>0</v>
      </c>
      <c r="L638" s="28">
        <v>0</v>
      </c>
      <c r="M638" s="28">
        <v>0</v>
      </c>
      <c r="N638" s="28">
        <f t="shared" si="54"/>
        <v>0</v>
      </c>
      <c r="O638" s="28">
        <f t="shared" si="55"/>
        <v>1858000</v>
      </c>
      <c r="P638" s="24">
        <f>IF('[1]DEP-FINAL'!H635&gt;1,0,'[1]DEP-FINAL'!B635)</f>
        <v>7260784</v>
      </c>
      <c r="Q638" s="30">
        <f t="shared" si="56"/>
        <v>1858000</v>
      </c>
      <c r="R638" s="31">
        <f t="shared" si="57"/>
        <v>0</v>
      </c>
      <c r="S638" s="31">
        <f>+'[1]DEP-FINAL'!J635</f>
        <v>0</v>
      </c>
      <c r="T638" s="23" t="s">
        <v>45</v>
      </c>
      <c r="U638" s="31">
        <f>+'[1]DEP-FINAL'!I635</f>
        <v>1858000</v>
      </c>
      <c r="V638" s="30"/>
      <c r="W638" s="23" t="s">
        <v>45</v>
      </c>
      <c r="X638" s="31">
        <f>+'[1]DEP-FINAL'!K635+'[1]DEP-FINAL'!L635</f>
        <v>0</v>
      </c>
      <c r="Y638" s="23" t="s">
        <v>45</v>
      </c>
      <c r="Z638" s="31">
        <f t="shared" si="58"/>
        <v>0</v>
      </c>
      <c r="AA638" s="31"/>
      <c r="AB638" s="31">
        <v>0</v>
      </c>
      <c r="AC638" s="31">
        <v>0</v>
      </c>
      <c r="AD638" s="30"/>
      <c r="AE638" s="30">
        <f>+'[1]DEP-FINAL'!K635</f>
        <v>0</v>
      </c>
      <c r="AF638" s="30">
        <v>0</v>
      </c>
      <c r="AG638" s="30">
        <f t="shared" si="59"/>
        <v>0</v>
      </c>
      <c r="AH638" s="30">
        <v>0</v>
      </c>
      <c r="AI638" s="30" t="str">
        <f>+'[1]DEP-FINAL'!G635</f>
        <v>EN REVISION</v>
      </c>
      <c r="AJ638" s="32"/>
      <c r="AK638" s="33"/>
    </row>
    <row r="639" spans="1:37" s="34" customFormat="1" x14ac:dyDescent="0.25">
      <c r="A639" s="23">
        <v>1</v>
      </c>
      <c r="B639" s="24" t="s">
        <v>44</v>
      </c>
      <c r="C639" s="23" t="str">
        <f>+'[1]DEP-FINAL'!A636</f>
        <v>SSCO0007260725</v>
      </c>
      <c r="D639" s="23">
        <f>+'[1]DEP-FINAL'!B636</f>
        <v>7260725</v>
      </c>
      <c r="E639" s="25">
        <f>+'[1]DEP-FINAL'!C636</f>
        <v>44881</v>
      </c>
      <c r="F639" s="26">
        <f>+IF('[1]DEP-FINAL'!D636&gt;1,'[1]DEP-FINAL'!D636," ")</f>
        <v>44881</v>
      </c>
      <c r="G639" s="27">
        <f>'[1]DEP-FINAL'!F636</f>
        <v>249109</v>
      </c>
      <c r="H639" s="28">
        <v>0</v>
      </c>
      <c r="I639" s="28">
        <f>+'[1]DEP-FINAL'!M636+'[1]DEP-FINAL'!N636</f>
        <v>0</v>
      </c>
      <c r="J639" s="28">
        <f>+'[1]DEP-FINAL'!R636</f>
        <v>0</v>
      </c>
      <c r="K639" s="29">
        <f>+'[1]DEP-FINAL'!P636+'[1]DEP-FINAL'!Q636</f>
        <v>249109</v>
      </c>
      <c r="L639" s="28">
        <v>0</v>
      </c>
      <c r="M639" s="28">
        <v>0</v>
      </c>
      <c r="N639" s="28">
        <f t="shared" si="54"/>
        <v>249109</v>
      </c>
      <c r="O639" s="28">
        <f t="shared" si="55"/>
        <v>0</v>
      </c>
      <c r="P639" s="24">
        <f>IF('[1]DEP-FINAL'!H636&gt;1,0,'[1]DEP-FINAL'!B636)</f>
        <v>7260725</v>
      </c>
      <c r="Q639" s="30">
        <f t="shared" si="56"/>
        <v>249109</v>
      </c>
      <c r="R639" s="31">
        <f t="shared" si="57"/>
        <v>0</v>
      </c>
      <c r="S639" s="31">
        <f>+'[1]DEP-FINAL'!J636</f>
        <v>0</v>
      </c>
      <c r="T639" s="23" t="s">
        <v>45</v>
      </c>
      <c r="U639" s="31">
        <f>+'[1]DEP-FINAL'!I636</f>
        <v>0</v>
      </c>
      <c r="V639" s="30"/>
      <c r="W639" s="23" t="s">
        <v>45</v>
      </c>
      <c r="X639" s="31">
        <f>+'[1]DEP-FINAL'!K636+'[1]DEP-FINAL'!L636</f>
        <v>0</v>
      </c>
      <c r="Y639" s="23" t="s">
        <v>45</v>
      </c>
      <c r="Z639" s="31">
        <f t="shared" si="58"/>
        <v>0</v>
      </c>
      <c r="AA639" s="31"/>
      <c r="AB639" s="31">
        <v>0</v>
      </c>
      <c r="AC639" s="31">
        <v>0</v>
      </c>
      <c r="AD639" s="30"/>
      <c r="AE639" s="30">
        <f>+'[1]DEP-FINAL'!K636</f>
        <v>0</v>
      </c>
      <c r="AF639" s="30">
        <v>0</v>
      </c>
      <c r="AG639" s="30">
        <f t="shared" si="59"/>
        <v>0</v>
      </c>
      <c r="AH639" s="30">
        <v>0</v>
      </c>
      <c r="AI639" s="30" t="str">
        <f>+'[1]DEP-FINAL'!G636</f>
        <v>CANCELADA</v>
      </c>
      <c r="AJ639" s="32"/>
      <c r="AK639" s="33"/>
    </row>
    <row r="640" spans="1:37" s="34" customFormat="1" x14ac:dyDescent="0.25">
      <c r="A640" s="23">
        <v>1</v>
      </c>
      <c r="B640" s="24" t="s">
        <v>44</v>
      </c>
      <c r="C640" s="23" t="str">
        <f>+'[1]DEP-FINAL'!A637</f>
        <v>SSCO0007260602</v>
      </c>
      <c r="D640" s="23">
        <f>+'[1]DEP-FINAL'!B637</f>
        <v>7260602</v>
      </c>
      <c r="E640" s="25">
        <f>+'[1]DEP-FINAL'!C637</f>
        <v>44881</v>
      </c>
      <c r="F640" s="26">
        <f>+IF('[1]DEP-FINAL'!D637&gt;1,'[1]DEP-FINAL'!D637," ")</f>
        <v>44881</v>
      </c>
      <c r="G640" s="27">
        <f>'[1]DEP-FINAL'!F637</f>
        <v>65700</v>
      </c>
      <c r="H640" s="28">
        <v>0</v>
      </c>
      <c r="I640" s="28">
        <f>+'[1]DEP-FINAL'!M637+'[1]DEP-FINAL'!N637</f>
        <v>0</v>
      </c>
      <c r="J640" s="28">
        <f>+'[1]DEP-FINAL'!R637</f>
        <v>0</v>
      </c>
      <c r="K640" s="29">
        <f>+'[1]DEP-FINAL'!P637+'[1]DEP-FINAL'!Q637</f>
        <v>0</v>
      </c>
      <c r="L640" s="28">
        <v>0</v>
      </c>
      <c r="M640" s="28">
        <v>0</v>
      </c>
      <c r="N640" s="28">
        <f t="shared" si="54"/>
        <v>0</v>
      </c>
      <c r="O640" s="28">
        <f t="shared" si="55"/>
        <v>65700</v>
      </c>
      <c r="P640" s="24">
        <f>IF('[1]DEP-FINAL'!H637&gt;1,0,'[1]DEP-FINAL'!B637)</f>
        <v>7260602</v>
      </c>
      <c r="Q640" s="30">
        <f t="shared" si="56"/>
        <v>65700</v>
      </c>
      <c r="R640" s="31">
        <f t="shared" si="57"/>
        <v>0</v>
      </c>
      <c r="S640" s="31">
        <f>+'[1]DEP-FINAL'!J637</f>
        <v>0</v>
      </c>
      <c r="T640" s="23" t="s">
        <v>45</v>
      </c>
      <c r="U640" s="31">
        <f>+'[1]DEP-FINAL'!I637</f>
        <v>0</v>
      </c>
      <c r="V640" s="30"/>
      <c r="W640" s="23" t="s">
        <v>45</v>
      </c>
      <c r="X640" s="31">
        <f>+'[1]DEP-FINAL'!K637+'[1]DEP-FINAL'!L637</f>
        <v>0</v>
      </c>
      <c r="Y640" s="23" t="s">
        <v>45</v>
      </c>
      <c r="Z640" s="31">
        <f t="shared" si="58"/>
        <v>0</v>
      </c>
      <c r="AA640" s="31"/>
      <c r="AB640" s="31">
        <v>0</v>
      </c>
      <c r="AC640" s="31">
        <v>0</v>
      </c>
      <c r="AD640" s="30"/>
      <c r="AE640" s="30">
        <f>+'[1]DEP-FINAL'!K637</f>
        <v>0</v>
      </c>
      <c r="AF640" s="30">
        <v>0</v>
      </c>
      <c r="AG640" s="30">
        <f t="shared" si="59"/>
        <v>65700</v>
      </c>
      <c r="AH640" s="30">
        <v>0</v>
      </c>
      <c r="AI640" s="30" t="str">
        <f>+'[1]DEP-FINAL'!G637</f>
        <v>SALDO A FAVOR DEL PRESTADOR</v>
      </c>
      <c r="AJ640" s="32"/>
      <c r="AK640" s="33"/>
    </row>
    <row r="641" spans="1:37" s="34" customFormat="1" x14ac:dyDescent="0.25">
      <c r="A641" s="23">
        <v>1</v>
      </c>
      <c r="B641" s="24" t="s">
        <v>44</v>
      </c>
      <c r="C641" s="23" t="str">
        <f>+'[1]DEP-FINAL'!A638</f>
        <v>SSCO0007261172</v>
      </c>
      <c r="D641" s="23">
        <f>+'[1]DEP-FINAL'!B638</f>
        <v>7261172</v>
      </c>
      <c r="E641" s="25">
        <f>+'[1]DEP-FINAL'!C638</f>
        <v>44882</v>
      </c>
      <c r="F641" s="26">
        <f>+IF('[1]DEP-FINAL'!D638&gt;1,'[1]DEP-FINAL'!D638," ")</f>
        <v>44882</v>
      </c>
      <c r="G641" s="27">
        <f>'[1]DEP-FINAL'!F638</f>
        <v>65700</v>
      </c>
      <c r="H641" s="28">
        <v>0</v>
      </c>
      <c r="I641" s="28">
        <f>+'[1]DEP-FINAL'!M638+'[1]DEP-FINAL'!N638</f>
        <v>0</v>
      </c>
      <c r="J641" s="28">
        <f>+'[1]DEP-FINAL'!R638</f>
        <v>0</v>
      </c>
      <c r="K641" s="29">
        <f>+'[1]DEP-FINAL'!P638+'[1]DEP-FINAL'!Q638</f>
        <v>0</v>
      </c>
      <c r="L641" s="28">
        <v>0</v>
      </c>
      <c r="M641" s="28">
        <v>0</v>
      </c>
      <c r="N641" s="28">
        <f t="shared" si="54"/>
        <v>0</v>
      </c>
      <c r="O641" s="28">
        <f t="shared" si="55"/>
        <v>65700</v>
      </c>
      <c r="P641" s="24">
        <f>IF('[1]DEP-FINAL'!H638&gt;1,0,'[1]DEP-FINAL'!B638)</f>
        <v>7261172</v>
      </c>
      <c r="Q641" s="30">
        <f t="shared" si="56"/>
        <v>65700</v>
      </c>
      <c r="R641" s="31">
        <f t="shared" si="57"/>
        <v>0</v>
      </c>
      <c r="S641" s="31">
        <f>+'[1]DEP-FINAL'!J638</f>
        <v>0</v>
      </c>
      <c r="T641" s="23" t="s">
        <v>45</v>
      </c>
      <c r="U641" s="31">
        <f>+'[1]DEP-FINAL'!I638</f>
        <v>0</v>
      </c>
      <c r="V641" s="30"/>
      <c r="W641" s="23" t="s">
        <v>45</v>
      </c>
      <c r="X641" s="31">
        <f>+'[1]DEP-FINAL'!K638+'[1]DEP-FINAL'!L638</f>
        <v>0</v>
      </c>
      <c r="Y641" s="23" t="s">
        <v>45</v>
      </c>
      <c r="Z641" s="31">
        <f t="shared" si="58"/>
        <v>0</v>
      </c>
      <c r="AA641" s="31"/>
      <c r="AB641" s="31">
        <v>0</v>
      </c>
      <c r="AC641" s="31">
        <v>0</v>
      </c>
      <c r="AD641" s="30"/>
      <c r="AE641" s="30">
        <f>+'[1]DEP-FINAL'!K638</f>
        <v>0</v>
      </c>
      <c r="AF641" s="30">
        <v>0</v>
      </c>
      <c r="AG641" s="30">
        <f t="shared" si="59"/>
        <v>65700</v>
      </c>
      <c r="AH641" s="30">
        <v>0</v>
      </c>
      <c r="AI641" s="30" t="str">
        <f>+'[1]DEP-FINAL'!G638</f>
        <v>SALDO A FAVOR DEL PRESTADOR</v>
      </c>
      <c r="AJ641" s="32"/>
      <c r="AK641" s="33"/>
    </row>
    <row r="642" spans="1:37" s="34" customFormat="1" x14ac:dyDescent="0.25">
      <c r="A642" s="23">
        <v>1</v>
      </c>
      <c r="B642" s="24" t="s">
        <v>44</v>
      </c>
      <c r="C642" s="23" t="str">
        <f>+'[1]DEP-FINAL'!A639</f>
        <v>SSCO0007261116</v>
      </c>
      <c r="D642" s="23">
        <f>+'[1]DEP-FINAL'!B639</f>
        <v>7261116</v>
      </c>
      <c r="E642" s="25">
        <f>+'[1]DEP-FINAL'!C639</f>
        <v>44882</v>
      </c>
      <c r="F642" s="26">
        <f>+IF('[1]DEP-FINAL'!D639&gt;1,'[1]DEP-FINAL'!D639," ")</f>
        <v>44882</v>
      </c>
      <c r="G642" s="27">
        <f>'[1]DEP-FINAL'!F639</f>
        <v>1026300</v>
      </c>
      <c r="H642" s="28">
        <v>0</v>
      </c>
      <c r="I642" s="28">
        <f>+'[1]DEP-FINAL'!M639+'[1]DEP-FINAL'!N639</f>
        <v>0</v>
      </c>
      <c r="J642" s="28">
        <f>+'[1]DEP-FINAL'!R639</f>
        <v>0</v>
      </c>
      <c r="K642" s="29">
        <f>+'[1]DEP-FINAL'!P639+'[1]DEP-FINAL'!Q639</f>
        <v>0</v>
      </c>
      <c r="L642" s="28">
        <v>0</v>
      </c>
      <c r="M642" s="28">
        <v>0</v>
      </c>
      <c r="N642" s="28">
        <f t="shared" si="54"/>
        <v>0</v>
      </c>
      <c r="O642" s="28">
        <f t="shared" si="55"/>
        <v>1026300</v>
      </c>
      <c r="P642" s="24">
        <f>IF('[1]DEP-FINAL'!H639&gt;1,0,'[1]DEP-FINAL'!B639)</f>
        <v>7261116</v>
      </c>
      <c r="Q642" s="30">
        <f t="shared" si="56"/>
        <v>1026300</v>
      </c>
      <c r="R642" s="31">
        <f t="shared" si="57"/>
        <v>0</v>
      </c>
      <c r="S642" s="31">
        <f>+'[1]DEP-FINAL'!J639</f>
        <v>0</v>
      </c>
      <c r="T642" s="23" t="s">
        <v>45</v>
      </c>
      <c r="U642" s="31">
        <f>+'[1]DEP-FINAL'!I639</f>
        <v>0</v>
      </c>
      <c r="V642" s="30"/>
      <c r="W642" s="23" t="s">
        <v>45</v>
      </c>
      <c r="X642" s="31">
        <f>+'[1]DEP-FINAL'!K639+'[1]DEP-FINAL'!L639</f>
        <v>0</v>
      </c>
      <c r="Y642" s="23" t="s">
        <v>45</v>
      </c>
      <c r="Z642" s="31">
        <f t="shared" si="58"/>
        <v>0</v>
      </c>
      <c r="AA642" s="31"/>
      <c r="AB642" s="31">
        <v>0</v>
      </c>
      <c r="AC642" s="31">
        <v>0</v>
      </c>
      <c r="AD642" s="30"/>
      <c r="AE642" s="30">
        <f>+'[1]DEP-FINAL'!K639</f>
        <v>0</v>
      </c>
      <c r="AF642" s="30">
        <v>0</v>
      </c>
      <c r="AG642" s="30">
        <f t="shared" si="59"/>
        <v>1026300</v>
      </c>
      <c r="AH642" s="30">
        <v>0</v>
      </c>
      <c r="AI642" s="30" t="str">
        <f>+'[1]DEP-FINAL'!G639</f>
        <v>SALDO A FAVOR DEL PRESTADOR</v>
      </c>
      <c r="AJ642" s="32"/>
      <c r="AK642" s="33"/>
    </row>
    <row r="643" spans="1:37" s="34" customFormat="1" x14ac:dyDescent="0.25">
      <c r="A643" s="23">
        <v>1</v>
      </c>
      <c r="B643" s="24" t="s">
        <v>44</v>
      </c>
      <c r="C643" s="23" t="str">
        <f>+'[1]DEP-FINAL'!A640</f>
        <v>SSCO0007261843</v>
      </c>
      <c r="D643" s="23">
        <f>+'[1]DEP-FINAL'!B640</f>
        <v>7261843</v>
      </c>
      <c r="E643" s="25">
        <f>+'[1]DEP-FINAL'!C640</f>
        <v>44884</v>
      </c>
      <c r="F643" s="26">
        <f>+IF('[1]DEP-FINAL'!D640&gt;1,'[1]DEP-FINAL'!D640," ")</f>
        <v>44884</v>
      </c>
      <c r="G643" s="27">
        <f>'[1]DEP-FINAL'!F640</f>
        <v>4589417</v>
      </c>
      <c r="H643" s="28">
        <v>0</v>
      </c>
      <c r="I643" s="28">
        <f>+'[1]DEP-FINAL'!M640+'[1]DEP-FINAL'!N640</f>
        <v>0</v>
      </c>
      <c r="J643" s="28">
        <f>+'[1]DEP-FINAL'!R640</f>
        <v>0</v>
      </c>
      <c r="K643" s="29">
        <f>+'[1]DEP-FINAL'!P640+'[1]DEP-FINAL'!Q640</f>
        <v>0</v>
      </c>
      <c r="L643" s="28">
        <v>0</v>
      </c>
      <c r="M643" s="28">
        <v>0</v>
      </c>
      <c r="N643" s="28">
        <f t="shared" si="54"/>
        <v>0</v>
      </c>
      <c r="O643" s="28">
        <f t="shared" si="55"/>
        <v>4589417</v>
      </c>
      <c r="P643" s="24">
        <f>IF('[1]DEP-FINAL'!H640&gt;1,0,'[1]DEP-FINAL'!B640)</f>
        <v>7261843</v>
      </c>
      <c r="Q643" s="30">
        <f t="shared" si="56"/>
        <v>4589417</v>
      </c>
      <c r="R643" s="31">
        <f t="shared" si="57"/>
        <v>0</v>
      </c>
      <c r="S643" s="31">
        <f>+'[1]DEP-FINAL'!J640</f>
        <v>0</v>
      </c>
      <c r="T643" s="23" t="s">
        <v>45</v>
      </c>
      <c r="U643" s="31">
        <f>+'[1]DEP-FINAL'!I640</f>
        <v>4589417</v>
      </c>
      <c r="V643" s="30"/>
      <c r="W643" s="23" t="s">
        <v>45</v>
      </c>
      <c r="X643" s="31">
        <f>+'[1]DEP-FINAL'!K640+'[1]DEP-FINAL'!L640</f>
        <v>0</v>
      </c>
      <c r="Y643" s="23" t="s">
        <v>45</v>
      </c>
      <c r="Z643" s="31">
        <f t="shared" si="58"/>
        <v>0</v>
      </c>
      <c r="AA643" s="31"/>
      <c r="AB643" s="31">
        <v>0</v>
      </c>
      <c r="AC643" s="31">
        <v>0</v>
      </c>
      <c r="AD643" s="30"/>
      <c r="AE643" s="30">
        <f>+'[1]DEP-FINAL'!K640</f>
        <v>0</v>
      </c>
      <c r="AF643" s="30">
        <v>0</v>
      </c>
      <c r="AG643" s="30">
        <f t="shared" si="59"/>
        <v>0</v>
      </c>
      <c r="AH643" s="30">
        <v>0</v>
      </c>
      <c r="AI643" s="30" t="str">
        <f>+'[1]DEP-FINAL'!G640</f>
        <v>EN REVISION</v>
      </c>
      <c r="AJ643" s="32"/>
      <c r="AK643" s="33"/>
    </row>
    <row r="644" spans="1:37" s="34" customFormat="1" x14ac:dyDescent="0.25">
      <c r="A644" s="23">
        <v>1</v>
      </c>
      <c r="B644" s="24" t="s">
        <v>44</v>
      </c>
      <c r="C644" s="23" t="str">
        <f>+'[1]DEP-FINAL'!A641</f>
        <v>SSCO0007261683</v>
      </c>
      <c r="D644" s="23">
        <f>+'[1]DEP-FINAL'!B641</f>
        <v>7261683</v>
      </c>
      <c r="E644" s="25">
        <f>+'[1]DEP-FINAL'!C641</f>
        <v>44884</v>
      </c>
      <c r="F644" s="26">
        <f>+IF('[1]DEP-FINAL'!D641&gt;1,'[1]DEP-FINAL'!D641," ")</f>
        <v>44884</v>
      </c>
      <c r="G644" s="27">
        <f>'[1]DEP-FINAL'!F641</f>
        <v>65700</v>
      </c>
      <c r="H644" s="28">
        <v>0</v>
      </c>
      <c r="I644" s="28">
        <f>+'[1]DEP-FINAL'!M641+'[1]DEP-FINAL'!N641</f>
        <v>0</v>
      </c>
      <c r="J644" s="28">
        <f>+'[1]DEP-FINAL'!R641</f>
        <v>0</v>
      </c>
      <c r="K644" s="29">
        <f>+'[1]DEP-FINAL'!P641+'[1]DEP-FINAL'!Q641</f>
        <v>65700</v>
      </c>
      <c r="L644" s="28">
        <v>0</v>
      </c>
      <c r="M644" s="28">
        <v>0</v>
      </c>
      <c r="N644" s="28">
        <f t="shared" si="54"/>
        <v>65700</v>
      </c>
      <c r="O644" s="28">
        <f t="shared" si="55"/>
        <v>0</v>
      </c>
      <c r="P644" s="24">
        <f>IF('[1]DEP-FINAL'!H641&gt;1,0,'[1]DEP-FINAL'!B641)</f>
        <v>7261683</v>
      </c>
      <c r="Q644" s="30">
        <f t="shared" si="56"/>
        <v>65700</v>
      </c>
      <c r="R644" s="31">
        <f t="shared" si="57"/>
        <v>0</v>
      </c>
      <c r="S644" s="31">
        <f>+'[1]DEP-FINAL'!J641</f>
        <v>0</v>
      </c>
      <c r="T644" s="23" t="s">
        <v>45</v>
      </c>
      <c r="U644" s="31">
        <f>+'[1]DEP-FINAL'!I641</f>
        <v>0</v>
      </c>
      <c r="V644" s="30"/>
      <c r="W644" s="23" t="s">
        <v>45</v>
      </c>
      <c r="X644" s="31">
        <f>+'[1]DEP-FINAL'!K641+'[1]DEP-FINAL'!L641</f>
        <v>0</v>
      </c>
      <c r="Y644" s="23" t="s">
        <v>45</v>
      </c>
      <c r="Z644" s="31">
        <f t="shared" si="58"/>
        <v>0</v>
      </c>
      <c r="AA644" s="31"/>
      <c r="AB644" s="31">
        <v>0</v>
      </c>
      <c r="AC644" s="31">
        <v>0</v>
      </c>
      <c r="AD644" s="30"/>
      <c r="AE644" s="30">
        <f>+'[1]DEP-FINAL'!K641</f>
        <v>0</v>
      </c>
      <c r="AF644" s="30">
        <v>0</v>
      </c>
      <c r="AG644" s="30">
        <f t="shared" si="59"/>
        <v>0</v>
      </c>
      <c r="AH644" s="30">
        <v>0</v>
      </c>
      <c r="AI644" s="30" t="str">
        <f>+'[1]DEP-FINAL'!G641</f>
        <v>CANCELADA</v>
      </c>
      <c r="AJ644" s="32"/>
      <c r="AK644" s="33"/>
    </row>
    <row r="645" spans="1:37" s="34" customFormat="1" x14ac:dyDescent="0.25">
      <c r="A645" s="23">
        <v>1</v>
      </c>
      <c r="B645" s="24" t="s">
        <v>44</v>
      </c>
      <c r="C645" s="23" t="str">
        <f>+'[1]DEP-FINAL'!A642</f>
        <v>SSCO0007261807</v>
      </c>
      <c r="D645" s="23">
        <f>+'[1]DEP-FINAL'!B642</f>
        <v>7261807</v>
      </c>
      <c r="E645" s="25">
        <f>+'[1]DEP-FINAL'!C642</f>
        <v>44884</v>
      </c>
      <c r="F645" s="26">
        <f>+IF('[1]DEP-FINAL'!D642&gt;1,'[1]DEP-FINAL'!D642," ")</f>
        <v>44884</v>
      </c>
      <c r="G645" s="27">
        <f>'[1]DEP-FINAL'!F642</f>
        <v>65700</v>
      </c>
      <c r="H645" s="28">
        <v>0</v>
      </c>
      <c r="I645" s="28">
        <f>+'[1]DEP-FINAL'!M642+'[1]DEP-FINAL'!N642</f>
        <v>0</v>
      </c>
      <c r="J645" s="28">
        <f>+'[1]DEP-FINAL'!R642</f>
        <v>0</v>
      </c>
      <c r="K645" s="29">
        <f>+'[1]DEP-FINAL'!P642+'[1]DEP-FINAL'!Q642</f>
        <v>0</v>
      </c>
      <c r="L645" s="28">
        <v>0</v>
      </c>
      <c r="M645" s="28">
        <v>0</v>
      </c>
      <c r="N645" s="28">
        <f t="shared" si="54"/>
        <v>0</v>
      </c>
      <c r="O645" s="28">
        <f t="shared" si="55"/>
        <v>65700</v>
      </c>
      <c r="P645" s="24">
        <f>IF('[1]DEP-FINAL'!H642&gt;1,0,'[1]DEP-FINAL'!B642)</f>
        <v>7261807</v>
      </c>
      <c r="Q645" s="30">
        <f t="shared" si="56"/>
        <v>65700</v>
      </c>
      <c r="R645" s="31">
        <f t="shared" si="57"/>
        <v>0</v>
      </c>
      <c r="S645" s="31">
        <f>+'[1]DEP-FINAL'!J642</f>
        <v>0</v>
      </c>
      <c r="T645" s="23" t="s">
        <v>45</v>
      </c>
      <c r="U645" s="31">
        <f>+'[1]DEP-FINAL'!I642</f>
        <v>0</v>
      </c>
      <c r="V645" s="30"/>
      <c r="W645" s="23" t="s">
        <v>45</v>
      </c>
      <c r="X645" s="31">
        <f>+'[1]DEP-FINAL'!K642+'[1]DEP-FINAL'!L642</f>
        <v>0</v>
      </c>
      <c r="Y645" s="23" t="s">
        <v>45</v>
      </c>
      <c r="Z645" s="31">
        <f t="shared" si="58"/>
        <v>0</v>
      </c>
      <c r="AA645" s="31"/>
      <c r="AB645" s="31">
        <v>0</v>
      </c>
      <c r="AC645" s="31">
        <v>0</v>
      </c>
      <c r="AD645" s="30"/>
      <c r="AE645" s="30">
        <f>+'[1]DEP-FINAL'!K642</f>
        <v>0</v>
      </c>
      <c r="AF645" s="30">
        <v>0</v>
      </c>
      <c r="AG645" s="30">
        <f t="shared" si="59"/>
        <v>65700</v>
      </c>
      <c r="AH645" s="30">
        <v>0</v>
      </c>
      <c r="AI645" s="30" t="str">
        <f>+'[1]DEP-FINAL'!G642</f>
        <v>SALDO A FAVOR DEL PRESTADOR</v>
      </c>
      <c r="AJ645" s="32"/>
      <c r="AK645" s="33"/>
    </row>
    <row r="646" spans="1:37" s="34" customFormat="1" x14ac:dyDescent="0.25">
      <c r="A646" s="23">
        <v>1</v>
      </c>
      <c r="B646" s="24" t="s">
        <v>44</v>
      </c>
      <c r="C646" s="23" t="str">
        <f>+'[1]DEP-FINAL'!A643</f>
        <v>SSCO0007262074</v>
      </c>
      <c r="D646" s="23">
        <f>+'[1]DEP-FINAL'!B643</f>
        <v>7262074</v>
      </c>
      <c r="E646" s="25">
        <f>+'[1]DEP-FINAL'!C643</f>
        <v>44885</v>
      </c>
      <c r="F646" s="26">
        <f>+IF('[1]DEP-FINAL'!D643&gt;1,'[1]DEP-FINAL'!D643," ")</f>
        <v>44885</v>
      </c>
      <c r="G646" s="27">
        <f>'[1]DEP-FINAL'!F643</f>
        <v>65700</v>
      </c>
      <c r="H646" s="28">
        <v>0</v>
      </c>
      <c r="I646" s="28">
        <f>+'[1]DEP-FINAL'!M643+'[1]DEP-FINAL'!N643</f>
        <v>0</v>
      </c>
      <c r="J646" s="28">
        <f>+'[1]DEP-FINAL'!R643</f>
        <v>0</v>
      </c>
      <c r="K646" s="29">
        <f>+'[1]DEP-FINAL'!P643+'[1]DEP-FINAL'!Q643</f>
        <v>0</v>
      </c>
      <c r="L646" s="28">
        <v>0</v>
      </c>
      <c r="M646" s="28">
        <v>0</v>
      </c>
      <c r="N646" s="28">
        <f t="shared" si="54"/>
        <v>0</v>
      </c>
      <c r="O646" s="28">
        <f t="shared" si="55"/>
        <v>65700</v>
      </c>
      <c r="P646" s="24">
        <f>IF('[1]DEP-FINAL'!H643&gt;1,0,'[1]DEP-FINAL'!B643)</f>
        <v>7262074</v>
      </c>
      <c r="Q646" s="30">
        <f t="shared" si="56"/>
        <v>65700</v>
      </c>
      <c r="R646" s="31">
        <f t="shared" si="57"/>
        <v>0</v>
      </c>
      <c r="S646" s="31">
        <f>+'[1]DEP-FINAL'!J643</f>
        <v>0</v>
      </c>
      <c r="T646" s="23" t="s">
        <v>45</v>
      </c>
      <c r="U646" s="31">
        <f>+'[1]DEP-FINAL'!I643</f>
        <v>0</v>
      </c>
      <c r="V646" s="30"/>
      <c r="W646" s="23" t="s">
        <v>45</v>
      </c>
      <c r="X646" s="31">
        <f>+'[1]DEP-FINAL'!K643+'[1]DEP-FINAL'!L643</f>
        <v>0</v>
      </c>
      <c r="Y646" s="23" t="s">
        <v>45</v>
      </c>
      <c r="Z646" s="31">
        <f t="shared" si="58"/>
        <v>0</v>
      </c>
      <c r="AA646" s="31"/>
      <c r="AB646" s="31">
        <v>0</v>
      </c>
      <c r="AC646" s="31">
        <v>0</v>
      </c>
      <c r="AD646" s="30"/>
      <c r="AE646" s="30">
        <f>+'[1]DEP-FINAL'!K643</f>
        <v>0</v>
      </c>
      <c r="AF646" s="30">
        <v>0</v>
      </c>
      <c r="AG646" s="30">
        <f t="shared" si="59"/>
        <v>65700</v>
      </c>
      <c r="AH646" s="30">
        <v>0</v>
      </c>
      <c r="AI646" s="30" t="str">
        <f>+'[1]DEP-FINAL'!G643</f>
        <v>SALDO A FAVOR DEL PRESTADOR</v>
      </c>
      <c r="AJ646" s="32"/>
      <c r="AK646" s="33"/>
    </row>
    <row r="647" spans="1:37" s="34" customFormat="1" x14ac:dyDescent="0.25">
      <c r="A647" s="23">
        <v>1</v>
      </c>
      <c r="B647" s="24" t="s">
        <v>44</v>
      </c>
      <c r="C647" s="23" t="str">
        <f>+'[1]DEP-FINAL'!A644</f>
        <v>SSCO0007261983</v>
      </c>
      <c r="D647" s="23">
        <f>+'[1]DEP-FINAL'!B644</f>
        <v>7261983</v>
      </c>
      <c r="E647" s="25">
        <f>+'[1]DEP-FINAL'!C644</f>
        <v>44885</v>
      </c>
      <c r="F647" s="26">
        <f>+IF('[1]DEP-FINAL'!D644&gt;1,'[1]DEP-FINAL'!D644," ")</f>
        <v>44885</v>
      </c>
      <c r="G647" s="27">
        <f>'[1]DEP-FINAL'!F644</f>
        <v>66305</v>
      </c>
      <c r="H647" s="28">
        <v>0</v>
      </c>
      <c r="I647" s="28">
        <f>+'[1]DEP-FINAL'!M644+'[1]DEP-FINAL'!N644</f>
        <v>0</v>
      </c>
      <c r="J647" s="28">
        <f>+'[1]DEP-FINAL'!R644</f>
        <v>0</v>
      </c>
      <c r="K647" s="29">
        <f>+'[1]DEP-FINAL'!P644+'[1]DEP-FINAL'!Q644</f>
        <v>0</v>
      </c>
      <c r="L647" s="28">
        <v>0</v>
      </c>
      <c r="M647" s="28">
        <v>0</v>
      </c>
      <c r="N647" s="28">
        <f t="shared" si="54"/>
        <v>0</v>
      </c>
      <c r="O647" s="28">
        <f t="shared" si="55"/>
        <v>66305</v>
      </c>
      <c r="P647" s="24">
        <f>IF('[1]DEP-FINAL'!H644&gt;1,0,'[1]DEP-FINAL'!B644)</f>
        <v>7261983</v>
      </c>
      <c r="Q647" s="30">
        <f t="shared" si="56"/>
        <v>66305</v>
      </c>
      <c r="R647" s="31">
        <f t="shared" si="57"/>
        <v>0</v>
      </c>
      <c r="S647" s="31">
        <f>+'[1]DEP-FINAL'!J644</f>
        <v>0</v>
      </c>
      <c r="T647" s="23" t="s">
        <v>45</v>
      </c>
      <c r="U647" s="31">
        <f>+'[1]DEP-FINAL'!I644</f>
        <v>0</v>
      </c>
      <c r="V647" s="30"/>
      <c r="W647" s="23" t="s">
        <v>45</v>
      </c>
      <c r="X647" s="31">
        <f>+'[1]DEP-FINAL'!K644+'[1]DEP-FINAL'!L644</f>
        <v>0</v>
      </c>
      <c r="Y647" s="23" t="s">
        <v>45</v>
      </c>
      <c r="Z647" s="31">
        <f t="shared" si="58"/>
        <v>0</v>
      </c>
      <c r="AA647" s="31"/>
      <c r="AB647" s="31">
        <v>0</v>
      </c>
      <c r="AC647" s="31">
        <v>0</v>
      </c>
      <c r="AD647" s="30"/>
      <c r="AE647" s="30">
        <f>+'[1]DEP-FINAL'!K644</f>
        <v>0</v>
      </c>
      <c r="AF647" s="30">
        <v>0</v>
      </c>
      <c r="AG647" s="30">
        <f t="shared" si="59"/>
        <v>66305</v>
      </c>
      <c r="AH647" s="30">
        <v>0</v>
      </c>
      <c r="AI647" s="30" t="str">
        <f>+'[1]DEP-FINAL'!G644</f>
        <v>SALDO A FAVOR DEL PRESTADOR</v>
      </c>
      <c r="AJ647" s="32"/>
      <c r="AK647" s="33"/>
    </row>
    <row r="648" spans="1:37" s="34" customFormat="1" x14ac:dyDescent="0.25">
      <c r="A648" s="23">
        <v>1</v>
      </c>
      <c r="B648" s="24" t="s">
        <v>44</v>
      </c>
      <c r="C648" s="23" t="str">
        <f>+'[1]DEP-FINAL'!A645</f>
        <v>SSCO0007262512</v>
      </c>
      <c r="D648" s="23">
        <f>+'[1]DEP-FINAL'!B645</f>
        <v>7262512</v>
      </c>
      <c r="E648" s="25">
        <f>+'[1]DEP-FINAL'!C645</f>
        <v>44886</v>
      </c>
      <c r="F648" s="26">
        <f>+IF('[1]DEP-FINAL'!D645&gt;1,'[1]DEP-FINAL'!D645," ")</f>
        <v>44886</v>
      </c>
      <c r="G648" s="27">
        <f>'[1]DEP-FINAL'!F645</f>
        <v>442500</v>
      </c>
      <c r="H648" s="28">
        <v>0</v>
      </c>
      <c r="I648" s="28">
        <f>+'[1]DEP-FINAL'!M645+'[1]DEP-FINAL'!N645</f>
        <v>0</v>
      </c>
      <c r="J648" s="28">
        <f>+'[1]DEP-FINAL'!R645</f>
        <v>0</v>
      </c>
      <c r="K648" s="29">
        <f>+'[1]DEP-FINAL'!P645+'[1]DEP-FINAL'!Q645</f>
        <v>0</v>
      </c>
      <c r="L648" s="28">
        <v>0</v>
      </c>
      <c r="M648" s="28">
        <v>0</v>
      </c>
      <c r="N648" s="28">
        <f t="shared" si="54"/>
        <v>0</v>
      </c>
      <c r="O648" s="28">
        <f t="shared" si="55"/>
        <v>442500</v>
      </c>
      <c r="P648" s="24">
        <f>IF('[1]DEP-FINAL'!H645&gt;1,0,'[1]DEP-FINAL'!B645)</f>
        <v>7262512</v>
      </c>
      <c r="Q648" s="30">
        <f t="shared" si="56"/>
        <v>442500</v>
      </c>
      <c r="R648" s="31">
        <f t="shared" si="57"/>
        <v>0</v>
      </c>
      <c r="S648" s="31">
        <f>+'[1]DEP-FINAL'!J645</f>
        <v>442500</v>
      </c>
      <c r="T648" s="23" t="s">
        <v>45</v>
      </c>
      <c r="U648" s="31">
        <f>+'[1]DEP-FINAL'!I645</f>
        <v>0</v>
      </c>
      <c r="V648" s="30"/>
      <c r="W648" s="23" t="s">
        <v>45</v>
      </c>
      <c r="X648" s="31">
        <f>+'[1]DEP-FINAL'!K645+'[1]DEP-FINAL'!L645</f>
        <v>0</v>
      </c>
      <c r="Y648" s="23" t="s">
        <v>45</v>
      </c>
      <c r="Z648" s="31">
        <f t="shared" si="58"/>
        <v>0</v>
      </c>
      <c r="AA648" s="31"/>
      <c r="AB648" s="31">
        <v>0</v>
      </c>
      <c r="AC648" s="31">
        <v>0</v>
      </c>
      <c r="AD648" s="30"/>
      <c r="AE648" s="30">
        <f>+'[1]DEP-FINAL'!K645</f>
        <v>0</v>
      </c>
      <c r="AF648" s="30">
        <v>0</v>
      </c>
      <c r="AG648" s="30">
        <f t="shared" si="59"/>
        <v>0</v>
      </c>
      <c r="AH648" s="30">
        <v>0</v>
      </c>
      <c r="AI648" s="30" t="str">
        <f>+'[1]DEP-FINAL'!G645</f>
        <v>DEVUELTAS</v>
      </c>
      <c r="AJ648" s="32"/>
      <c r="AK648" s="33"/>
    </row>
    <row r="649" spans="1:37" s="34" customFormat="1" x14ac:dyDescent="0.25">
      <c r="A649" s="23">
        <v>1</v>
      </c>
      <c r="B649" s="24" t="s">
        <v>44</v>
      </c>
      <c r="C649" s="23" t="str">
        <f>+'[1]DEP-FINAL'!A646</f>
        <v>SSCO0007262369</v>
      </c>
      <c r="D649" s="23">
        <f>+'[1]DEP-FINAL'!B646</f>
        <v>7262369</v>
      </c>
      <c r="E649" s="25">
        <f>+'[1]DEP-FINAL'!C646</f>
        <v>44886</v>
      </c>
      <c r="F649" s="26">
        <f>+IF('[1]DEP-FINAL'!D646&gt;1,'[1]DEP-FINAL'!D646," ")</f>
        <v>44886</v>
      </c>
      <c r="G649" s="27">
        <f>'[1]DEP-FINAL'!F646</f>
        <v>7431786</v>
      </c>
      <c r="H649" s="28">
        <v>0</v>
      </c>
      <c r="I649" s="28">
        <f>+'[1]DEP-FINAL'!M646+'[1]DEP-FINAL'!N646</f>
        <v>0</v>
      </c>
      <c r="J649" s="28">
        <f>+'[1]DEP-FINAL'!R646</f>
        <v>0</v>
      </c>
      <c r="K649" s="29">
        <f>+'[1]DEP-FINAL'!P646+'[1]DEP-FINAL'!Q646</f>
        <v>0</v>
      </c>
      <c r="L649" s="28">
        <v>0</v>
      </c>
      <c r="M649" s="28">
        <v>0</v>
      </c>
      <c r="N649" s="28">
        <f t="shared" si="54"/>
        <v>0</v>
      </c>
      <c r="O649" s="28">
        <f t="shared" si="55"/>
        <v>7431786</v>
      </c>
      <c r="P649" s="24">
        <f>IF('[1]DEP-FINAL'!H646&gt;1,0,'[1]DEP-FINAL'!B646)</f>
        <v>7262369</v>
      </c>
      <c r="Q649" s="30">
        <f t="shared" si="56"/>
        <v>7431786</v>
      </c>
      <c r="R649" s="31">
        <f t="shared" si="57"/>
        <v>0</v>
      </c>
      <c r="S649" s="31">
        <f>+'[1]DEP-FINAL'!J646</f>
        <v>0</v>
      </c>
      <c r="T649" s="23" t="s">
        <v>45</v>
      </c>
      <c r="U649" s="31">
        <f>+'[1]DEP-FINAL'!I646</f>
        <v>7431786</v>
      </c>
      <c r="V649" s="30"/>
      <c r="W649" s="23" t="s">
        <v>45</v>
      </c>
      <c r="X649" s="31">
        <f>+'[1]DEP-FINAL'!K646+'[1]DEP-FINAL'!L646</f>
        <v>0</v>
      </c>
      <c r="Y649" s="23" t="s">
        <v>45</v>
      </c>
      <c r="Z649" s="31">
        <f t="shared" si="58"/>
        <v>0</v>
      </c>
      <c r="AA649" s="31"/>
      <c r="AB649" s="31">
        <v>0</v>
      </c>
      <c r="AC649" s="31">
        <v>0</v>
      </c>
      <c r="AD649" s="30"/>
      <c r="AE649" s="30">
        <f>+'[1]DEP-FINAL'!K646</f>
        <v>0</v>
      </c>
      <c r="AF649" s="30">
        <v>0</v>
      </c>
      <c r="AG649" s="30">
        <f t="shared" si="59"/>
        <v>0</v>
      </c>
      <c r="AH649" s="30">
        <v>0</v>
      </c>
      <c r="AI649" s="30" t="str">
        <f>+'[1]DEP-FINAL'!G646</f>
        <v>EN REVISION</v>
      </c>
      <c r="AJ649" s="32"/>
      <c r="AK649" s="33"/>
    </row>
    <row r="650" spans="1:37" s="34" customFormat="1" x14ac:dyDescent="0.25">
      <c r="A650" s="23">
        <v>1</v>
      </c>
      <c r="B650" s="24" t="s">
        <v>44</v>
      </c>
      <c r="C650" s="23" t="str">
        <f>+'[1]DEP-FINAL'!A647</f>
        <v>SSCO0007262272</v>
      </c>
      <c r="D650" s="23">
        <f>+'[1]DEP-FINAL'!B647</f>
        <v>7262272</v>
      </c>
      <c r="E650" s="25">
        <f>+'[1]DEP-FINAL'!C647</f>
        <v>44886</v>
      </c>
      <c r="F650" s="26">
        <f>+IF('[1]DEP-FINAL'!D647&gt;1,'[1]DEP-FINAL'!D647," ")</f>
        <v>44886</v>
      </c>
      <c r="G650" s="27">
        <f>'[1]DEP-FINAL'!F647</f>
        <v>576251</v>
      </c>
      <c r="H650" s="28">
        <v>0</v>
      </c>
      <c r="I650" s="28">
        <f>+'[1]DEP-FINAL'!M647+'[1]DEP-FINAL'!N647</f>
        <v>0</v>
      </c>
      <c r="J650" s="28">
        <f>+'[1]DEP-FINAL'!R647</f>
        <v>0</v>
      </c>
      <c r="K650" s="29">
        <f>+'[1]DEP-FINAL'!P647+'[1]DEP-FINAL'!Q647</f>
        <v>0</v>
      </c>
      <c r="L650" s="28">
        <v>0</v>
      </c>
      <c r="M650" s="28">
        <v>0</v>
      </c>
      <c r="N650" s="28">
        <f t="shared" ref="N650:N713" si="60">+SUM(J650:M650)</f>
        <v>0</v>
      </c>
      <c r="O650" s="28">
        <f t="shared" ref="O650:O713" si="61">+G650-I650-N650</f>
        <v>576251</v>
      </c>
      <c r="P650" s="24">
        <f>IF('[1]DEP-FINAL'!H647&gt;1,0,'[1]DEP-FINAL'!B647)</f>
        <v>7262272</v>
      </c>
      <c r="Q650" s="30">
        <f t="shared" ref="Q650:Q713" si="62">+IF(P650&gt;0,G650,0)</f>
        <v>576251</v>
      </c>
      <c r="R650" s="31">
        <f t="shared" ref="R650:R713" si="63">IF(P650=0,G650,0)</f>
        <v>0</v>
      </c>
      <c r="S650" s="31">
        <f>+'[1]DEP-FINAL'!J647</f>
        <v>0</v>
      </c>
      <c r="T650" s="23" t="s">
        <v>45</v>
      </c>
      <c r="U650" s="31">
        <f>+'[1]DEP-FINAL'!I647</f>
        <v>0</v>
      </c>
      <c r="V650" s="30"/>
      <c r="W650" s="23" t="s">
        <v>45</v>
      </c>
      <c r="X650" s="31">
        <f>+'[1]DEP-FINAL'!K647+'[1]DEP-FINAL'!L647</f>
        <v>0</v>
      </c>
      <c r="Y650" s="23" t="s">
        <v>45</v>
      </c>
      <c r="Z650" s="31">
        <f t="shared" ref="Z650:Z713" si="64">+X650-AE650+IF(X650-AE650&lt;-1,-X650+AE650,0)</f>
        <v>0</v>
      </c>
      <c r="AA650" s="31"/>
      <c r="AB650" s="31">
        <v>0</v>
      </c>
      <c r="AC650" s="31">
        <v>0</v>
      </c>
      <c r="AD650" s="30"/>
      <c r="AE650" s="30">
        <f>+'[1]DEP-FINAL'!K647</f>
        <v>0</v>
      </c>
      <c r="AF650" s="30">
        <v>0</v>
      </c>
      <c r="AG650" s="30">
        <f t="shared" ref="AG650:AG713" si="65">+G650-I650-N650-R650-Z650-AC650-AE650-S650-U650</f>
        <v>576251</v>
      </c>
      <c r="AH650" s="30">
        <v>0</v>
      </c>
      <c r="AI650" s="30" t="str">
        <f>+'[1]DEP-FINAL'!G647</f>
        <v>SALDO A FAVOR DEL PRESTADOR</v>
      </c>
      <c r="AJ650" s="32"/>
      <c r="AK650" s="33"/>
    </row>
    <row r="651" spans="1:37" s="34" customFormat="1" x14ac:dyDescent="0.25">
      <c r="A651" s="23">
        <v>1</v>
      </c>
      <c r="B651" s="24" t="s">
        <v>44</v>
      </c>
      <c r="C651" s="23" t="str">
        <f>+'[1]DEP-FINAL'!A648</f>
        <v>SSCO0007263152</v>
      </c>
      <c r="D651" s="23">
        <f>+'[1]DEP-FINAL'!B648</f>
        <v>7263152</v>
      </c>
      <c r="E651" s="25">
        <f>+'[1]DEP-FINAL'!C648</f>
        <v>44887</v>
      </c>
      <c r="F651" s="26">
        <f>+IF('[1]DEP-FINAL'!D648&gt;1,'[1]DEP-FINAL'!D648," ")</f>
        <v>44887</v>
      </c>
      <c r="G651" s="27">
        <f>'[1]DEP-FINAL'!F648</f>
        <v>12369380</v>
      </c>
      <c r="H651" s="28">
        <v>0</v>
      </c>
      <c r="I651" s="28">
        <f>+'[1]DEP-FINAL'!M648+'[1]DEP-FINAL'!N648</f>
        <v>0</v>
      </c>
      <c r="J651" s="28">
        <f>+'[1]DEP-FINAL'!R648</f>
        <v>0</v>
      </c>
      <c r="K651" s="29">
        <f>+'[1]DEP-FINAL'!P648+'[1]DEP-FINAL'!Q648</f>
        <v>12369380</v>
      </c>
      <c r="L651" s="28">
        <v>0</v>
      </c>
      <c r="M651" s="28">
        <v>0</v>
      </c>
      <c r="N651" s="28">
        <f t="shared" si="60"/>
        <v>12369380</v>
      </c>
      <c r="O651" s="28">
        <f t="shared" si="61"/>
        <v>0</v>
      </c>
      <c r="P651" s="24">
        <f>IF('[1]DEP-FINAL'!H648&gt;1,0,'[1]DEP-FINAL'!B648)</f>
        <v>7263152</v>
      </c>
      <c r="Q651" s="30">
        <f t="shared" si="62"/>
        <v>12369380</v>
      </c>
      <c r="R651" s="31">
        <f t="shared" si="63"/>
        <v>0</v>
      </c>
      <c r="S651" s="31">
        <f>+'[1]DEP-FINAL'!J648</f>
        <v>0</v>
      </c>
      <c r="T651" s="23" t="s">
        <v>45</v>
      </c>
      <c r="U651" s="31">
        <f>+'[1]DEP-FINAL'!I648</f>
        <v>0</v>
      </c>
      <c r="V651" s="30"/>
      <c r="W651" s="23" t="s">
        <v>45</v>
      </c>
      <c r="X651" s="31">
        <f>+'[1]DEP-FINAL'!K648+'[1]DEP-FINAL'!L648</f>
        <v>0</v>
      </c>
      <c r="Y651" s="23" t="s">
        <v>45</v>
      </c>
      <c r="Z651" s="31">
        <f t="shared" si="64"/>
        <v>0</v>
      </c>
      <c r="AA651" s="31"/>
      <c r="AB651" s="31">
        <v>0</v>
      </c>
      <c r="AC651" s="31">
        <v>0</v>
      </c>
      <c r="AD651" s="30"/>
      <c r="AE651" s="30">
        <f>+'[1]DEP-FINAL'!K648</f>
        <v>0</v>
      </c>
      <c r="AF651" s="30">
        <v>0</v>
      </c>
      <c r="AG651" s="30">
        <f t="shared" si="65"/>
        <v>0</v>
      </c>
      <c r="AH651" s="30">
        <v>0</v>
      </c>
      <c r="AI651" s="30" t="str">
        <f>+'[1]DEP-FINAL'!G648</f>
        <v>CANCELADA</v>
      </c>
      <c r="AJ651" s="32"/>
      <c r="AK651" s="33"/>
    </row>
    <row r="652" spans="1:37" s="34" customFormat="1" x14ac:dyDescent="0.25">
      <c r="A652" s="23">
        <v>1</v>
      </c>
      <c r="B652" s="24" t="s">
        <v>44</v>
      </c>
      <c r="C652" s="23" t="str">
        <f>+'[1]DEP-FINAL'!A649</f>
        <v>SSCO0007263063</v>
      </c>
      <c r="D652" s="23">
        <f>+'[1]DEP-FINAL'!B649</f>
        <v>7263063</v>
      </c>
      <c r="E652" s="25">
        <f>+'[1]DEP-FINAL'!C649</f>
        <v>44887</v>
      </c>
      <c r="F652" s="26">
        <f>+IF('[1]DEP-FINAL'!D649&gt;1,'[1]DEP-FINAL'!D649," ")</f>
        <v>44887</v>
      </c>
      <c r="G652" s="27">
        <f>'[1]DEP-FINAL'!F649</f>
        <v>66248</v>
      </c>
      <c r="H652" s="28">
        <v>0</v>
      </c>
      <c r="I652" s="28">
        <f>+'[1]DEP-FINAL'!M649+'[1]DEP-FINAL'!N649</f>
        <v>0</v>
      </c>
      <c r="J652" s="28">
        <f>+'[1]DEP-FINAL'!R649</f>
        <v>0</v>
      </c>
      <c r="K652" s="29">
        <f>+'[1]DEP-FINAL'!P649+'[1]DEP-FINAL'!Q649</f>
        <v>0</v>
      </c>
      <c r="L652" s="28">
        <v>0</v>
      </c>
      <c r="M652" s="28">
        <v>0</v>
      </c>
      <c r="N652" s="28">
        <f t="shared" si="60"/>
        <v>0</v>
      </c>
      <c r="O652" s="28">
        <f t="shared" si="61"/>
        <v>66248</v>
      </c>
      <c r="P652" s="24">
        <f>IF('[1]DEP-FINAL'!H649&gt;1,0,'[1]DEP-FINAL'!B649)</f>
        <v>7263063</v>
      </c>
      <c r="Q652" s="30">
        <f t="shared" si="62"/>
        <v>66248</v>
      </c>
      <c r="R652" s="31">
        <f t="shared" si="63"/>
        <v>0</v>
      </c>
      <c r="S652" s="31">
        <f>+'[1]DEP-FINAL'!J649</f>
        <v>0</v>
      </c>
      <c r="T652" s="23" t="s">
        <v>45</v>
      </c>
      <c r="U652" s="31">
        <f>+'[1]DEP-FINAL'!I649</f>
        <v>0</v>
      </c>
      <c r="V652" s="30"/>
      <c r="W652" s="23" t="s">
        <v>45</v>
      </c>
      <c r="X652" s="31">
        <f>+'[1]DEP-FINAL'!K649+'[1]DEP-FINAL'!L649</f>
        <v>0</v>
      </c>
      <c r="Y652" s="23" t="s">
        <v>45</v>
      </c>
      <c r="Z652" s="31">
        <f t="shared" si="64"/>
        <v>0</v>
      </c>
      <c r="AA652" s="31"/>
      <c r="AB652" s="31">
        <v>0</v>
      </c>
      <c r="AC652" s="31">
        <v>0</v>
      </c>
      <c r="AD652" s="30"/>
      <c r="AE652" s="30">
        <f>+'[1]DEP-FINAL'!K649</f>
        <v>0</v>
      </c>
      <c r="AF652" s="30">
        <v>0</v>
      </c>
      <c r="AG652" s="30">
        <f t="shared" si="65"/>
        <v>66248</v>
      </c>
      <c r="AH652" s="30">
        <v>0</v>
      </c>
      <c r="AI652" s="30" t="str">
        <f>+'[1]DEP-FINAL'!G649</f>
        <v>SALDO A FAVOR DEL PRESTADOR</v>
      </c>
      <c r="AJ652" s="32"/>
      <c r="AK652" s="33"/>
    </row>
    <row r="653" spans="1:37" s="34" customFormat="1" x14ac:dyDescent="0.25">
      <c r="A653" s="23">
        <v>1</v>
      </c>
      <c r="B653" s="24" t="s">
        <v>44</v>
      </c>
      <c r="C653" s="23" t="str">
        <f>+'[1]DEP-FINAL'!A650</f>
        <v>SSCO0007263557</v>
      </c>
      <c r="D653" s="23">
        <f>+'[1]DEP-FINAL'!B650</f>
        <v>7263557</v>
      </c>
      <c r="E653" s="25">
        <f>+'[1]DEP-FINAL'!C650</f>
        <v>44888</v>
      </c>
      <c r="F653" s="26">
        <f>+IF('[1]DEP-FINAL'!D650&gt;1,'[1]DEP-FINAL'!D650," ")</f>
        <v>44888</v>
      </c>
      <c r="G653" s="27">
        <f>'[1]DEP-FINAL'!F650</f>
        <v>306187</v>
      </c>
      <c r="H653" s="28">
        <v>0</v>
      </c>
      <c r="I653" s="28">
        <f>+'[1]DEP-FINAL'!M650+'[1]DEP-FINAL'!N650</f>
        <v>0</v>
      </c>
      <c r="J653" s="28">
        <f>+'[1]DEP-FINAL'!R650</f>
        <v>0</v>
      </c>
      <c r="K653" s="29">
        <f>+'[1]DEP-FINAL'!P650+'[1]DEP-FINAL'!Q650</f>
        <v>306187</v>
      </c>
      <c r="L653" s="28">
        <v>0</v>
      </c>
      <c r="M653" s="28">
        <v>0</v>
      </c>
      <c r="N653" s="28">
        <f t="shared" si="60"/>
        <v>306187</v>
      </c>
      <c r="O653" s="28">
        <f t="shared" si="61"/>
        <v>0</v>
      </c>
      <c r="P653" s="24">
        <f>IF('[1]DEP-FINAL'!H650&gt;1,0,'[1]DEP-FINAL'!B650)</f>
        <v>7263557</v>
      </c>
      <c r="Q653" s="30">
        <f t="shared" si="62"/>
        <v>306187</v>
      </c>
      <c r="R653" s="31">
        <f t="shared" si="63"/>
        <v>0</v>
      </c>
      <c r="S653" s="31">
        <f>+'[1]DEP-FINAL'!J650</f>
        <v>0</v>
      </c>
      <c r="T653" s="23" t="s">
        <v>45</v>
      </c>
      <c r="U653" s="31">
        <f>+'[1]DEP-FINAL'!I650</f>
        <v>0</v>
      </c>
      <c r="V653" s="30"/>
      <c r="W653" s="23" t="s">
        <v>45</v>
      </c>
      <c r="X653" s="31">
        <f>+'[1]DEP-FINAL'!K650+'[1]DEP-FINAL'!L650</f>
        <v>0</v>
      </c>
      <c r="Y653" s="23" t="s">
        <v>45</v>
      </c>
      <c r="Z653" s="31">
        <f t="shared" si="64"/>
        <v>0</v>
      </c>
      <c r="AA653" s="31"/>
      <c r="AB653" s="31">
        <v>0</v>
      </c>
      <c r="AC653" s="31">
        <v>0</v>
      </c>
      <c r="AD653" s="30"/>
      <c r="AE653" s="30">
        <f>+'[1]DEP-FINAL'!K650</f>
        <v>0</v>
      </c>
      <c r="AF653" s="30">
        <v>0</v>
      </c>
      <c r="AG653" s="30">
        <f t="shared" si="65"/>
        <v>0</v>
      </c>
      <c r="AH653" s="30">
        <v>0</v>
      </c>
      <c r="AI653" s="30" t="str">
        <f>+'[1]DEP-FINAL'!G650</f>
        <v>CANCELADA</v>
      </c>
      <c r="AJ653" s="32"/>
      <c r="AK653" s="33"/>
    </row>
    <row r="654" spans="1:37" s="34" customFormat="1" x14ac:dyDescent="0.25">
      <c r="A654" s="23">
        <v>1</v>
      </c>
      <c r="B654" s="24" t="s">
        <v>44</v>
      </c>
      <c r="C654" s="23" t="str">
        <f>+'[1]DEP-FINAL'!A651</f>
        <v>SSCO0007263172</v>
      </c>
      <c r="D654" s="23">
        <f>+'[1]DEP-FINAL'!B651</f>
        <v>7263172</v>
      </c>
      <c r="E654" s="25">
        <f>+'[1]DEP-FINAL'!C651</f>
        <v>44888</v>
      </c>
      <c r="F654" s="26">
        <f>+IF('[1]DEP-FINAL'!D651&gt;1,'[1]DEP-FINAL'!D651," ")</f>
        <v>44888</v>
      </c>
      <c r="G654" s="27">
        <f>'[1]DEP-FINAL'!F651</f>
        <v>65700</v>
      </c>
      <c r="H654" s="28">
        <v>0</v>
      </c>
      <c r="I654" s="28">
        <f>+'[1]DEP-FINAL'!M651+'[1]DEP-FINAL'!N651</f>
        <v>0</v>
      </c>
      <c r="J654" s="28">
        <f>+'[1]DEP-FINAL'!R651</f>
        <v>0</v>
      </c>
      <c r="K654" s="29">
        <f>+'[1]DEP-FINAL'!P651+'[1]DEP-FINAL'!Q651</f>
        <v>65700</v>
      </c>
      <c r="L654" s="28">
        <v>0</v>
      </c>
      <c r="M654" s="28">
        <v>0</v>
      </c>
      <c r="N654" s="28">
        <f t="shared" si="60"/>
        <v>65700</v>
      </c>
      <c r="O654" s="28">
        <f t="shared" si="61"/>
        <v>0</v>
      </c>
      <c r="P654" s="24">
        <f>IF('[1]DEP-FINAL'!H651&gt;1,0,'[1]DEP-FINAL'!B651)</f>
        <v>7263172</v>
      </c>
      <c r="Q654" s="30">
        <f t="shared" si="62"/>
        <v>65700</v>
      </c>
      <c r="R654" s="31">
        <f t="shared" si="63"/>
        <v>0</v>
      </c>
      <c r="S654" s="31">
        <f>+'[1]DEP-FINAL'!J651</f>
        <v>0</v>
      </c>
      <c r="T654" s="23" t="s">
        <v>45</v>
      </c>
      <c r="U654" s="31">
        <f>+'[1]DEP-FINAL'!I651</f>
        <v>0</v>
      </c>
      <c r="V654" s="30"/>
      <c r="W654" s="23" t="s">
        <v>45</v>
      </c>
      <c r="X654" s="31">
        <f>+'[1]DEP-FINAL'!K651+'[1]DEP-FINAL'!L651</f>
        <v>0</v>
      </c>
      <c r="Y654" s="23" t="s">
        <v>45</v>
      </c>
      <c r="Z654" s="31">
        <f t="shared" si="64"/>
        <v>0</v>
      </c>
      <c r="AA654" s="31"/>
      <c r="AB654" s="31">
        <v>0</v>
      </c>
      <c r="AC654" s="31">
        <v>0</v>
      </c>
      <c r="AD654" s="30"/>
      <c r="AE654" s="30">
        <f>+'[1]DEP-FINAL'!K651</f>
        <v>0</v>
      </c>
      <c r="AF654" s="30">
        <v>0</v>
      </c>
      <c r="AG654" s="30">
        <f t="shared" si="65"/>
        <v>0</v>
      </c>
      <c r="AH654" s="30">
        <v>0</v>
      </c>
      <c r="AI654" s="30" t="str">
        <f>+'[1]DEP-FINAL'!G651</f>
        <v>CANCELADA</v>
      </c>
      <c r="AJ654" s="32"/>
      <c r="AK654" s="33"/>
    </row>
    <row r="655" spans="1:37" s="34" customFormat="1" x14ac:dyDescent="0.25">
      <c r="A655" s="23">
        <v>1</v>
      </c>
      <c r="B655" s="24" t="s">
        <v>44</v>
      </c>
      <c r="C655" s="23" t="str">
        <f>+'[1]DEP-FINAL'!A652</f>
        <v>SSCO0007263578</v>
      </c>
      <c r="D655" s="23">
        <f>+'[1]DEP-FINAL'!B652</f>
        <v>7263578</v>
      </c>
      <c r="E655" s="25">
        <f>+'[1]DEP-FINAL'!C652</f>
        <v>44888</v>
      </c>
      <c r="F655" s="26">
        <f>+IF('[1]DEP-FINAL'!D652&gt;1,'[1]DEP-FINAL'!D652," ")</f>
        <v>44888</v>
      </c>
      <c r="G655" s="27">
        <f>'[1]DEP-FINAL'!F652</f>
        <v>66298</v>
      </c>
      <c r="H655" s="28">
        <v>0</v>
      </c>
      <c r="I655" s="28">
        <f>+'[1]DEP-FINAL'!M652+'[1]DEP-FINAL'!N652</f>
        <v>0</v>
      </c>
      <c r="J655" s="28">
        <f>+'[1]DEP-FINAL'!R652</f>
        <v>0</v>
      </c>
      <c r="K655" s="29">
        <f>+'[1]DEP-FINAL'!P652+'[1]DEP-FINAL'!Q652</f>
        <v>0</v>
      </c>
      <c r="L655" s="28">
        <v>0</v>
      </c>
      <c r="M655" s="28">
        <v>0</v>
      </c>
      <c r="N655" s="28">
        <f t="shared" si="60"/>
        <v>0</v>
      </c>
      <c r="O655" s="28">
        <f t="shared" si="61"/>
        <v>66298</v>
      </c>
      <c r="P655" s="24">
        <f>IF('[1]DEP-FINAL'!H652&gt;1,0,'[1]DEP-FINAL'!B652)</f>
        <v>7263578</v>
      </c>
      <c r="Q655" s="30">
        <f t="shared" si="62"/>
        <v>66298</v>
      </c>
      <c r="R655" s="31">
        <f t="shared" si="63"/>
        <v>0</v>
      </c>
      <c r="S655" s="31">
        <f>+'[1]DEP-FINAL'!J652</f>
        <v>0</v>
      </c>
      <c r="T655" s="23" t="s">
        <v>45</v>
      </c>
      <c r="U655" s="31">
        <f>+'[1]DEP-FINAL'!I652</f>
        <v>0</v>
      </c>
      <c r="V655" s="30"/>
      <c r="W655" s="23" t="s">
        <v>45</v>
      </c>
      <c r="X655" s="31">
        <f>+'[1]DEP-FINAL'!K652+'[1]DEP-FINAL'!L652</f>
        <v>0</v>
      </c>
      <c r="Y655" s="23" t="s">
        <v>45</v>
      </c>
      <c r="Z655" s="31">
        <f t="shared" si="64"/>
        <v>0</v>
      </c>
      <c r="AA655" s="31"/>
      <c r="AB655" s="31">
        <v>0</v>
      </c>
      <c r="AC655" s="31">
        <v>0</v>
      </c>
      <c r="AD655" s="30"/>
      <c r="AE655" s="30">
        <f>+'[1]DEP-FINAL'!K652</f>
        <v>0</v>
      </c>
      <c r="AF655" s="30">
        <v>0</v>
      </c>
      <c r="AG655" s="30">
        <f t="shared" si="65"/>
        <v>66298</v>
      </c>
      <c r="AH655" s="30">
        <v>0</v>
      </c>
      <c r="AI655" s="30" t="str">
        <f>+'[1]DEP-FINAL'!G652</f>
        <v>SALDO A FAVOR DEL PRESTADOR</v>
      </c>
      <c r="AJ655" s="32"/>
      <c r="AK655" s="33"/>
    </row>
    <row r="656" spans="1:37" s="34" customFormat="1" x14ac:dyDescent="0.25">
      <c r="A656" s="23">
        <v>1</v>
      </c>
      <c r="B656" s="24" t="s">
        <v>44</v>
      </c>
      <c r="C656" s="23" t="str">
        <f>+'[1]DEP-FINAL'!A653</f>
        <v>SSCO0007263509</v>
      </c>
      <c r="D656" s="23">
        <f>+'[1]DEP-FINAL'!B653</f>
        <v>7263509</v>
      </c>
      <c r="E656" s="25">
        <f>+'[1]DEP-FINAL'!C653</f>
        <v>44888</v>
      </c>
      <c r="F656" s="26">
        <f>+IF('[1]DEP-FINAL'!D653&gt;1,'[1]DEP-FINAL'!D653," ")</f>
        <v>44888</v>
      </c>
      <c r="G656" s="27">
        <f>'[1]DEP-FINAL'!F653</f>
        <v>65700</v>
      </c>
      <c r="H656" s="28">
        <v>0</v>
      </c>
      <c r="I656" s="28">
        <f>+'[1]DEP-FINAL'!M653+'[1]DEP-FINAL'!N653</f>
        <v>0</v>
      </c>
      <c r="J656" s="28">
        <f>+'[1]DEP-FINAL'!R653</f>
        <v>0</v>
      </c>
      <c r="K656" s="29">
        <f>+'[1]DEP-FINAL'!P653+'[1]DEP-FINAL'!Q653</f>
        <v>0</v>
      </c>
      <c r="L656" s="28">
        <v>0</v>
      </c>
      <c r="M656" s="28">
        <v>0</v>
      </c>
      <c r="N656" s="28">
        <f t="shared" si="60"/>
        <v>0</v>
      </c>
      <c r="O656" s="28">
        <f t="shared" si="61"/>
        <v>65700</v>
      </c>
      <c r="P656" s="24">
        <f>IF('[1]DEP-FINAL'!H653&gt;1,0,'[1]DEP-FINAL'!B653)</f>
        <v>7263509</v>
      </c>
      <c r="Q656" s="30">
        <f t="shared" si="62"/>
        <v>65700</v>
      </c>
      <c r="R656" s="31">
        <f t="shared" si="63"/>
        <v>0</v>
      </c>
      <c r="S656" s="31">
        <f>+'[1]DEP-FINAL'!J653</f>
        <v>0</v>
      </c>
      <c r="T656" s="23" t="s">
        <v>45</v>
      </c>
      <c r="U656" s="31">
        <f>+'[1]DEP-FINAL'!I653</f>
        <v>0</v>
      </c>
      <c r="V656" s="30"/>
      <c r="W656" s="23" t="s">
        <v>45</v>
      </c>
      <c r="X656" s="31">
        <f>+'[1]DEP-FINAL'!K653+'[1]DEP-FINAL'!L653</f>
        <v>0</v>
      </c>
      <c r="Y656" s="23" t="s">
        <v>45</v>
      </c>
      <c r="Z656" s="31">
        <f t="shared" si="64"/>
        <v>0</v>
      </c>
      <c r="AA656" s="31"/>
      <c r="AB656" s="31">
        <v>0</v>
      </c>
      <c r="AC656" s="31">
        <v>0</v>
      </c>
      <c r="AD656" s="30"/>
      <c r="AE656" s="30">
        <f>+'[1]DEP-FINAL'!K653</f>
        <v>0</v>
      </c>
      <c r="AF656" s="30">
        <v>0</v>
      </c>
      <c r="AG656" s="30">
        <f t="shared" si="65"/>
        <v>65700</v>
      </c>
      <c r="AH656" s="30">
        <v>0</v>
      </c>
      <c r="AI656" s="30" t="str">
        <f>+'[1]DEP-FINAL'!G653</f>
        <v>SALDO A FAVOR DEL PRESTADOR</v>
      </c>
      <c r="AJ656" s="32"/>
      <c r="AK656" s="33"/>
    </row>
    <row r="657" spans="1:37" s="34" customFormat="1" x14ac:dyDescent="0.25">
      <c r="A657" s="23">
        <v>1</v>
      </c>
      <c r="B657" s="24" t="s">
        <v>44</v>
      </c>
      <c r="C657" s="23" t="str">
        <f>+'[1]DEP-FINAL'!A654</f>
        <v>SSCO0007263629</v>
      </c>
      <c r="D657" s="23">
        <f>+'[1]DEP-FINAL'!B654</f>
        <v>7263629</v>
      </c>
      <c r="E657" s="25">
        <f>+'[1]DEP-FINAL'!C654</f>
        <v>44888</v>
      </c>
      <c r="F657" s="26">
        <f>+IF('[1]DEP-FINAL'!D654&gt;1,'[1]DEP-FINAL'!D654," ")</f>
        <v>44888</v>
      </c>
      <c r="G657" s="27">
        <f>'[1]DEP-FINAL'!F654</f>
        <v>66947</v>
      </c>
      <c r="H657" s="28">
        <v>0</v>
      </c>
      <c r="I657" s="28">
        <f>+'[1]DEP-FINAL'!M654+'[1]DEP-FINAL'!N654</f>
        <v>0</v>
      </c>
      <c r="J657" s="28">
        <f>+'[1]DEP-FINAL'!R654</f>
        <v>0</v>
      </c>
      <c r="K657" s="29">
        <f>+'[1]DEP-FINAL'!P654+'[1]DEP-FINAL'!Q654</f>
        <v>0</v>
      </c>
      <c r="L657" s="28">
        <v>0</v>
      </c>
      <c r="M657" s="28">
        <v>0</v>
      </c>
      <c r="N657" s="28">
        <f t="shared" si="60"/>
        <v>0</v>
      </c>
      <c r="O657" s="28">
        <f t="shared" si="61"/>
        <v>66947</v>
      </c>
      <c r="P657" s="24">
        <f>IF('[1]DEP-FINAL'!H654&gt;1,0,'[1]DEP-FINAL'!B654)</f>
        <v>7263629</v>
      </c>
      <c r="Q657" s="30">
        <f t="shared" si="62"/>
        <v>66947</v>
      </c>
      <c r="R657" s="31">
        <f t="shared" si="63"/>
        <v>0</v>
      </c>
      <c r="S657" s="31">
        <f>+'[1]DEP-FINAL'!J654</f>
        <v>0</v>
      </c>
      <c r="T657" s="23" t="s">
        <v>45</v>
      </c>
      <c r="U657" s="31">
        <f>+'[1]DEP-FINAL'!I654</f>
        <v>0</v>
      </c>
      <c r="V657" s="30"/>
      <c r="W657" s="23" t="s">
        <v>45</v>
      </c>
      <c r="X657" s="31">
        <f>+'[1]DEP-FINAL'!K654+'[1]DEP-FINAL'!L654</f>
        <v>0</v>
      </c>
      <c r="Y657" s="23" t="s">
        <v>45</v>
      </c>
      <c r="Z657" s="31">
        <f t="shared" si="64"/>
        <v>0</v>
      </c>
      <c r="AA657" s="31"/>
      <c r="AB657" s="31">
        <v>0</v>
      </c>
      <c r="AC657" s="31">
        <v>0</v>
      </c>
      <c r="AD657" s="30"/>
      <c r="AE657" s="30">
        <f>+'[1]DEP-FINAL'!K654</f>
        <v>0</v>
      </c>
      <c r="AF657" s="30">
        <v>0</v>
      </c>
      <c r="AG657" s="30">
        <f t="shared" si="65"/>
        <v>66947</v>
      </c>
      <c r="AH657" s="30">
        <v>0</v>
      </c>
      <c r="AI657" s="30" t="str">
        <f>+'[1]DEP-FINAL'!G654</f>
        <v>SALDO A FAVOR DEL PRESTADOR</v>
      </c>
      <c r="AJ657" s="32"/>
      <c r="AK657" s="33"/>
    </row>
    <row r="658" spans="1:37" s="34" customFormat="1" x14ac:dyDescent="0.25">
      <c r="A658" s="23">
        <v>1</v>
      </c>
      <c r="B658" s="24" t="s">
        <v>44</v>
      </c>
      <c r="C658" s="23" t="str">
        <f>+'[1]DEP-FINAL'!A655</f>
        <v>SSCO0007264056</v>
      </c>
      <c r="D658" s="23">
        <f>+'[1]DEP-FINAL'!B655</f>
        <v>7264056</v>
      </c>
      <c r="E658" s="25">
        <f>+'[1]DEP-FINAL'!C655</f>
        <v>44889</v>
      </c>
      <c r="F658" s="26">
        <f>+IF('[1]DEP-FINAL'!D655&gt;1,'[1]DEP-FINAL'!D655," ")</f>
        <v>44889</v>
      </c>
      <c r="G658" s="27">
        <f>'[1]DEP-FINAL'!F655</f>
        <v>66647</v>
      </c>
      <c r="H658" s="28">
        <v>0</v>
      </c>
      <c r="I658" s="28">
        <f>+'[1]DEP-FINAL'!M655+'[1]DEP-FINAL'!N655</f>
        <v>0</v>
      </c>
      <c r="J658" s="28">
        <f>+'[1]DEP-FINAL'!R655</f>
        <v>0</v>
      </c>
      <c r="K658" s="29">
        <f>+'[1]DEP-FINAL'!P655+'[1]DEP-FINAL'!Q655</f>
        <v>66647</v>
      </c>
      <c r="L658" s="28">
        <v>0</v>
      </c>
      <c r="M658" s="28">
        <v>0</v>
      </c>
      <c r="N658" s="28">
        <f t="shared" si="60"/>
        <v>66647</v>
      </c>
      <c r="O658" s="28">
        <f t="shared" si="61"/>
        <v>0</v>
      </c>
      <c r="P658" s="24">
        <f>IF('[1]DEP-FINAL'!H655&gt;1,0,'[1]DEP-FINAL'!B655)</f>
        <v>7264056</v>
      </c>
      <c r="Q658" s="30">
        <f t="shared" si="62"/>
        <v>66647</v>
      </c>
      <c r="R658" s="31">
        <f t="shared" si="63"/>
        <v>0</v>
      </c>
      <c r="S658" s="31">
        <f>+'[1]DEP-FINAL'!J655</f>
        <v>0</v>
      </c>
      <c r="T658" s="23" t="s">
        <v>45</v>
      </c>
      <c r="U658" s="31">
        <f>+'[1]DEP-FINAL'!I655</f>
        <v>0</v>
      </c>
      <c r="V658" s="30"/>
      <c r="W658" s="23" t="s">
        <v>45</v>
      </c>
      <c r="X658" s="31">
        <f>+'[1]DEP-FINAL'!K655+'[1]DEP-FINAL'!L655</f>
        <v>0</v>
      </c>
      <c r="Y658" s="23" t="s">
        <v>45</v>
      </c>
      <c r="Z658" s="31">
        <f t="shared" si="64"/>
        <v>0</v>
      </c>
      <c r="AA658" s="31"/>
      <c r="AB658" s="31">
        <v>0</v>
      </c>
      <c r="AC658" s="31">
        <v>0</v>
      </c>
      <c r="AD658" s="30"/>
      <c r="AE658" s="30">
        <f>+'[1]DEP-FINAL'!K655</f>
        <v>0</v>
      </c>
      <c r="AF658" s="30">
        <v>0</v>
      </c>
      <c r="AG658" s="30">
        <f t="shared" si="65"/>
        <v>0</v>
      </c>
      <c r="AH658" s="30">
        <v>0</v>
      </c>
      <c r="AI658" s="30" t="str">
        <f>+'[1]DEP-FINAL'!G655</f>
        <v>CANCELADA</v>
      </c>
      <c r="AJ658" s="32"/>
      <c r="AK658" s="33"/>
    </row>
    <row r="659" spans="1:37" s="34" customFormat="1" x14ac:dyDescent="0.25">
      <c r="A659" s="23">
        <v>1</v>
      </c>
      <c r="B659" s="24" t="s">
        <v>44</v>
      </c>
      <c r="C659" s="23" t="str">
        <f>+'[1]DEP-FINAL'!A656</f>
        <v>SSCO0007264053</v>
      </c>
      <c r="D659" s="23">
        <f>+'[1]DEP-FINAL'!B656</f>
        <v>7264053</v>
      </c>
      <c r="E659" s="25">
        <f>+'[1]DEP-FINAL'!C656</f>
        <v>44889</v>
      </c>
      <c r="F659" s="26">
        <f>+IF('[1]DEP-FINAL'!D656&gt;1,'[1]DEP-FINAL'!D656," ")</f>
        <v>44889</v>
      </c>
      <c r="G659" s="27">
        <f>'[1]DEP-FINAL'!F656</f>
        <v>65700</v>
      </c>
      <c r="H659" s="28">
        <v>0</v>
      </c>
      <c r="I659" s="28">
        <f>+'[1]DEP-FINAL'!M656+'[1]DEP-FINAL'!N656</f>
        <v>0</v>
      </c>
      <c r="J659" s="28">
        <f>+'[1]DEP-FINAL'!R656</f>
        <v>0</v>
      </c>
      <c r="K659" s="29">
        <f>+'[1]DEP-FINAL'!P656+'[1]DEP-FINAL'!Q656</f>
        <v>0</v>
      </c>
      <c r="L659" s="28">
        <v>0</v>
      </c>
      <c r="M659" s="28">
        <v>0</v>
      </c>
      <c r="N659" s="28">
        <f t="shared" si="60"/>
        <v>0</v>
      </c>
      <c r="O659" s="28">
        <f t="shared" si="61"/>
        <v>65700</v>
      </c>
      <c r="P659" s="24">
        <f>IF('[1]DEP-FINAL'!H656&gt;1,0,'[1]DEP-FINAL'!B656)</f>
        <v>7264053</v>
      </c>
      <c r="Q659" s="30">
        <f t="shared" si="62"/>
        <v>65700</v>
      </c>
      <c r="R659" s="31">
        <f t="shared" si="63"/>
        <v>0</v>
      </c>
      <c r="S659" s="31">
        <f>+'[1]DEP-FINAL'!J656</f>
        <v>0</v>
      </c>
      <c r="T659" s="23" t="s">
        <v>45</v>
      </c>
      <c r="U659" s="31">
        <f>+'[1]DEP-FINAL'!I656</f>
        <v>0</v>
      </c>
      <c r="V659" s="30"/>
      <c r="W659" s="23" t="s">
        <v>45</v>
      </c>
      <c r="X659" s="31">
        <f>+'[1]DEP-FINAL'!K656+'[1]DEP-FINAL'!L656</f>
        <v>0</v>
      </c>
      <c r="Y659" s="23" t="s">
        <v>45</v>
      </c>
      <c r="Z659" s="31">
        <f t="shared" si="64"/>
        <v>0</v>
      </c>
      <c r="AA659" s="31"/>
      <c r="AB659" s="31">
        <v>0</v>
      </c>
      <c r="AC659" s="31">
        <v>0</v>
      </c>
      <c r="AD659" s="30"/>
      <c r="AE659" s="30">
        <f>+'[1]DEP-FINAL'!K656</f>
        <v>0</v>
      </c>
      <c r="AF659" s="30">
        <v>0</v>
      </c>
      <c r="AG659" s="30">
        <f t="shared" si="65"/>
        <v>65700</v>
      </c>
      <c r="AH659" s="30">
        <v>0</v>
      </c>
      <c r="AI659" s="30" t="str">
        <f>+'[1]DEP-FINAL'!G656</f>
        <v>SALDO A FAVOR DEL PRESTADOR</v>
      </c>
      <c r="AJ659" s="32"/>
      <c r="AK659" s="33"/>
    </row>
    <row r="660" spans="1:37" s="34" customFormat="1" x14ac:dyDescent="0.25">
      <c r="A660" s="23">
        <v>1</v>
      </c>
      <c r="B660" s="24" t="s">
        <v>44</v>
      </c>
      <c r="C660" s="23" t="str">
        <f>+'[1]DEP-FINAL'!A657</f>
        <v>SSCO0007263684</v>
      </c>
      <c r="D660" s="23">
        <f>+'[1]DEP-FINAL'!B657</f>
        <v>7263684</v>
      </c>
      <c r="E660" s="25">
        <f>+'[1]DEP-FINAL'!C657</f>
        <v>44889</v>
      </c>
      <c r="F660" s="26">
        <f>+IF('[1]DEP-FINAL'!D657&gt;1,'[1]DEP-FINAL'!D657," ")</f>
        <v>44889</v>
      </c>
      <c r="G660" s="27">
        <f>'[1]DEP-FINAL'!F657</f>
        <v>65700</v>
      </c>
      <c r="H660" s="28">
        <v>0</v>
      </c>
      <c r="I660" s="28">
        <f>+'[1]DEP-FINAL'!M657+'[1]DEP-FINAL'!N657</f>
        <v>0</v>
      </c>
      <c r="J660" s="28">
        <f>+'[1]DEP-FINAL'!R657</f>
        <v>0</v>
      </c>
      <c r="K660" s="29">
        <f>+'[1]DEP-FINAL'!P657+'[1]DEP-FINAL'!Q657</f>
        <v>0</v>
      </c>
      <c r="L660" s="28">
        <v>0</v>
      </c>
      <c r="M660" s="28">
        <v>0</v>
      </c>
      <c r="N660" s="28">
        <f t="shared" si="60"/>
        <v>0</v>
      </c>
      <c r="O660" s="28">
        <f t="shared" si="61"/>
        <v>65700</v>
      </c>
      <c r="P660" s="24">
        <f>IF('[1]DEP-FINAL'!H657&gt;1,0,'[1]DEP-FINAL'!B657)</f>
        <v>7263684</v>
      </c>
      <c r="Q660" s="30">
        <f t="shared" si="62"/>
        <v>65700</v>
      </c>
      <c r="R660" s="31">
        <f t="shared" si="63"/>
        <v>0</v>
      </c>
      <c r="S660" s="31">
        <f>+'[1]DEP-FINAL'!J657</f>
        <v>0</v>
      </c>
      <c r="T660" s="23" t="s">
        <v>45</v>
      </c>
      <c r="U660" s="31">
        <f>+'[1]DEP-FINAL'!I657</f>
        <v>0</v>
      </c>
      <c r="V660" s="30"/>
      <c r="W660" s="23" t="s">
        <v>45</v>
      </c>
      <c r="X660" s="31">
        <f>+'[1]DEP-FINAL'!K657+'[1]DEP-FINAL'!L657</f>
        <v>0</v>
      </c>
      <c r="Y660" s="23" t="s">
        <v>45</v>
      </c>
      <c r="Z660" s="31">
        <f t="shared" si="64"/>
        <v>0</v>
      </c>
      <c r="AA660" s="31"/>
      <c r="AB660" s="31">
        <v>0</v>
      </c>
      <c r="AC660" s="31">
        <v>0</v>
      </c>
      <c r="AD660" s="30"/>
      <c r="AE660" s="30">
        <f>+'[1]DEP-FINAL'!K657</f>
        <v>0</v>
      </c>
      <c r="AF660" s="30">
        <v>0</v>
      </c>
      <c r="AG660" s="30">
        <f t="shared" si="65"/>
        <v>65700</v>
      </c>
      <c r="AH660" s="30">
        <v>0</v>
      </c>
      <c r="AI660" s="30" t="str">
        <f>+'[1]DEP-FINAL'!G657</f>
        <v>SALDO A FAVOR DEL PRESTADOR</v>
      </c>
      <c r="AJ660" s="32"/>
      <c r="AK660" s="33"/>
    </row>
    <row r="661" spans="1:37" s="34" customFormat="1" x14ac:dyDescent="0.25">
      <c r="A661" s="23">
        <v>1</v>
      </c>
      <c r="B661" s="24" t="s">
        <v>44</v>
      </c>
      <c r="C661" s="23" t="str">
        <f>+'[1]DEP-FINAL'!A658</f>
        <v>SSCO0007264054</v>
      </c>
      <c r="D661" s="23">
        <f>+'[1]DEP-FINAL'!B658</f>
        <v>7264054</v>
      </c>
      <c r="E661" s="25">
        <f>+'[1]DEP-FINAL'!C658</f>
        <v>44889</v>
      </c>
      <c r="F661" s="26">
        <f>+IF('[1]DEP-FINAL'!D658&gt;1,'[1]DEP-FINAL'!D658," ")</f>
        <v>44889</v>
      </c>
      <c r="G661" s="27">
        <f>'[1]DEP-FINAL'!F658</f>
        <v>198762</v>
      </c>
      <c r="H661" s="28">
        <v>0</v>
      </c>
      <c r="I661" s="28">
        <f>+'[1]DEP-FINAL'!M658+'[1]DEP-FINAL'!N658</f>
        <v>0</v>
      </c>
      <c r="J661" s="28">
        <f>+'[1]DEP-FINAL'!R658</f>
        <v>0</v>
      </c>
      <c r="K661" s="29">
        <f>+'[1]DEP-FINAL'!P658+'[1]DEP-FINAL'!Q658</f>
        <v>0</v>
      </c>
      <c r="L661" s="28">
        <v>0</v>
      </c>
      <c r="M661" s="28">
        <v>0</v>
      </c>
      <c r="N661" s="28">
        <f t="shared" si="60"/>
        <v>0</v>
      </c>
      <c r="O661" s="28">
        <f t="shared" si="61"/>
        <v>198762</v>
      </c>
      <c r="P661" s="24">
        <f>IF('[1]DEP-FINAL'!H658&gt;1,0,'[1]DEP-FINAL'!B658)</f>
        <v>7264054</v>
      </c>
      <c r="Q661" s="30">
        <f t="shared" si="62"/>
        <v>198762</v>
      </c>
      <c r="R661" s="31">
        <f t="shared" si="63"/>
        <v>0</v>
      </c>
      <c r="S661" s="31">
        <f>+'[1]DEP-FINAL'!J658</f>
        <v>0</v>
      </c>
      <c r="T661" s="23" t="s">
        <v>45</v>
      </c>
      <c r="U661" s="31">
        <f>+'[1]DEP-FINAL'!I658</f>
        <v>0</v>
      </c>
      <c r="V661" s="30"/>
      <c r="W661" s="23" t="s">
        <v>45</v>
      </c>
      <c r="X661" s="31">
        <f>+'[1]DEP-FINAL'!K658+'[1]DEP-FINAL'!L658</f>
        <v>0</v>
      </c>
      <c r="Y661" s="23" t="s">
        <v>45</v>
      </c>
      <c r="Z661" s="31">
        <f t="shared" si="64"/>
        <v>0</v>
      </c>
      <c r="AA661" s="31"/>
      <c r="AB661" s="31">
        <v>0</v>
      </c>
      <c r="AC661" s="31">
        <v>0</v>
      </c>
      <c r="AD661" s="30"/>
      <c r="AE661" s="30">
        <f>+'[1]DEP-FINAL'!K658</f>
        <v>0</v>
      </c>
      <c r="AF661" s="30">
        <v>0</v>
      </c>
      <c r="AG661" s="30">
        <f t="shared" si="65"/>
        <v>198762</v>
      </c>
      <c r="AH661" s="30">
        <v>0</v>
      </c>
      <c r="AI661" s="30" t="str">
        <f>+'[1]DEP-FINAL'!G658</f>
        <v>SALDO A FAVOR DEL PRESTADOR</v>
      </c>
      <c r="AJ661" s="32"/>
      <c r="AK661" s="33"/>
    </row>
    <row r="662" spans="1:37" s="34" customFormat="1" x14ac:dyDescent="0.25">
      <c r="A662" s="23">
        <v>1</v>
      </c>
      <c r="B662" s="24" t="s">
        <v>44</v>
      </c>
      <c r="C662" s="23" t="str">
        <f>+'[1]DEP-FINAL'!A659</f>
        <v>SSCO0007263702</v>
      </c>
      <c r="D662" s="23">
        <f>+'[1]DEP-FINAL'!B659</f>
        <v>7263702</v>
      </c>
      <c r="E662" s="25">
        <f>+'[1]DEP-FINAL'!C659</f>
        <v>44889</v>
      </c>
      <c r="F662" s="26">
        <f>+IF('[1]DEP-FINAL'!D659&gt;1,'[1]DEP-FINAL'!D659," ")</f>
        <v>44889</v>
      </c>
      <c r="G662" s="27">
        <f>'[1]DEP-FINAL'!F659</f>
        <v>442955</v>
      </c>
      <c r="H662" s="28">
        <v>0</v>
      </c>
      <c r="I662" s="28">
        <f>+'[1]DEP-FINAL'!M659+'[1]DEP-FINAL'!N659</f>
        <v>0</v>
      </c>
      <c r="J662" s="28">
        <f>+'[1]DEP-FINAL'!R659</f>
        <v>0</v>
      </c>
      <c r="K662" s="29">
        <f>+'[1]DEP-FINAL'!P659+'[1]DEP-FINAL'!Q659</f>
        <v>0</v>
      </c>
      <c r="L662" s="28">
        <v>0</v>
      </c>
      <c r="M662" s="28">
        <v>0</v>
      </c>
      <c r="N662" s="28">
        <f t="shared" si="60"/>
        <v>0</v>
      </c>
      <c r="O662" s="28">
        <f t="shared" si="61"/>
        <v>442955</v>
      </c>
      <c r="P662" s="24">
        <f>IF('[1]DEP-FINAL'!H659&gt;1,0,'[1]DEP-FINAL'!B659)</f>
        <v>7263702</v>
      </c>
      <c r="Q662" s="30">
        <f t="shared" si="62"/>
        <v>442955</v>
      </c>
      <c r="R662" s="31">
        <f t="shared" si="63"/>
        <v>0</v>
      </c>
      <c r="S662" s="31">
        <f>+'[1]DEP-FINAL'!J659</f>
        <v>0</v>
      </c>
      <c r="T662" s="23" t="s">
        <v>45</v>
      </c>
      <c r="U662" s="31">
        <f>+'[1]DEP-FINAL'!I659</f>
        <v>0</v>
      </c>
      <c r="V662" s="30"/>
      <c r="W662" s="23" t="s">
        <v>45</v>
      </c>
      <c r="X662" s="31">
        <f>+'[1]DEP-FINAL'!K659+'[1]DEP-FINAL'!L659</f>
        <v>0</v>
      </c>
      <c r="Y662" s="23" t="s">
        <v>45</v>
      </c>
      <c r="Z662" s="31">
        <f t="shared" si="64"/>
        <v>0</v>
      </c>
      <c r="AA662" s="31"/>
      <c r="AB662" s="31">
        <v>0</v>
      </c>
      <c r="AC662" s="31">
        <v>0</v>
      </c>
      <c r="AD662" s="30"/>
      <c r="AE662" s="30">
        <f>+'[1]DEP-FINAL'!K659</f>
        <v>0</v>
      </c>
      <c r="AF662" s="30">
        <v>0</v>
      </c>
      <c r="AG662" s="30">
        <f t="shared" si="65"/>
        <v>442955</v>
      </c>
      <c r="AH662" s="30">
        <v>0</v>
      </c>
      <c r="AI662" s="30" t="str">
        <f>+'[1]DEP-FINAL'!G659</f>
        <v>SALDO A FAVOR DEL PRESTADOR</v>
      </c>
      <c r="AJ662" s="32"/>
      <c r="AK662" s="33"/>
    </row>
    <row r="663" spans="1:37" s="34" customFormat="1" x14ac:dyDescent="0.25">
      <c r="A663" s="23">
        <v>1</v>
      </c>
      <c r="B663" s="24" t="s">
        <v>44</v>
      </c>
      <c r="C663" s="23" t="str">
        <f>+'[1]DEP-FINAL'!A660</f>
        <v>SSCO0007264629</v>
      </c>
      <c r="D663" s="23">
        <f>+'[1]DEP-FINAL'!B660</f>
        <v>7264629</v>
      </c>
      <c r="E663" s="25">
        <f>+'[1]DEP-FINAL'!C660</f>
        <v>44891</v>
      </c>
      <c r="F663" s="26">
        <f>+IF('[1]DEP-FINAL'!D660&gt;1,'[1]DEP-FINAL'!D660," ")</f>
        <v>44891</v>
      </c>
      <c r="G663" s="27">
        <f>'[1]DEP-FINAL'!F660</f>
        <v>751925</v>
      </c>
      <c r="H663" s="28">
        <v>0</v>
      </c>
      <c r="I663" s="28">
        <f>+'[1]DEP-FINAL'!M660+'[1]DEP-FINAL'!N660</f>
        <v>0</v>
      </c>
      <c r="J663" s="28">
        <f>+'[1]DEP-FINAL'!R660</f>
        <v>0</v>
      </c>
      <c r="K663" s="29">
        <f>+'[1]DEP-FINAL'!P660+'[1]DEP-FINAL'!Q660</f>
        <v>0</v>
      </c>
      <c r="L663" s="28">
        <v>0</v>
      </c>
      <c r="M663" s="28">
        <v>0</v>
      </c>
      <c r="N663" s="28">
        <f t="shared" si="60"/>
        <v>0</v>
      </c>
      <c r="O663" s="28">
        <f t="shared" si="61"/>
        <v>751925</v>
      </c>
      <c r="P663" s="24">
        <f>IF('[1]DEP-FINAL'!H660&gt;1,0,'[1]DEP-FINAL'!B660)</f>
        <v>7264629</v>
      </c>
      <c r="Q663" s="30">
        <f t="shared" si="62"/>
        <v>751925</v>
      </c>
      <c r="R663" s="31">
        <f t="shared" si="63"/>
        <v>0</v>
      </c>
      <c r="S663" s="31">
        <f>+'[1]DEP-FINAL'!J660</f>
        <v>0</v>
      </c>
      <c r="T663" s="23" t="s">
        <v>45</v>
      </c>
      <c r="U663" s="31">
        <f>+'[1]DEP-FINAL'!I660</f>
        <v>0</v>
      </c>
      <c r="V663" s="30"/>
      <c r="W663" s="23" t="s">
        <v>45</v>
      </c>
      <c r="X663" s="31">
        <f>+'[1]DEP-FINAL'!K660+'[1]DEP-FINAL'!L660</f>
        <v>0</v>
      </c>
      <c r="Y663" s="23" t="s">
        <v>45</v>
      </c>
      <c r="Z663" s="31">
        <f t="shared" si="64"/>
        <v>0</v>
      </c>
      <c r="AA663" s="31"/>
      <c r="AB663" s="31">
        <v>0</v>
      </c>
      <c r="AC663" s="31">
        <v>0</v>
      </c>
      <c r="AD663" s="30"/>
      <c r="AE663" s="30">
        <f>+'[1]DEP-FINAL'!K660</f>
        <v>0</v>
      </c>
      <c r="AF663" s="30">
        <v>0</v>
      </c>
      <c r="AG663" s="30">
        <f t="shared" si="65"/>
        <v>751925</v>
      </c>
      <c r="AH663" s="30">
        <v>0</v>
      </c>
      <c r="AI663" s="30" t="str">
        <f>+'[1]DEP-FINAL'!G660</f>
        <v>SALDO A FAVOR DEL PRESTADOR</v>
      </c>
      <c r="AJ663" s="32"/>
      <c r="AK663" s="33"/>
    </row>
    <row r="664" spans="1:37" s="34" customFormat="1" x14ac:dyDescent="0.25">
      <c r="A664" s="23">
        <v>1</v>
      </c>
      <c r="B664" s="24" t="s">
        <v>44</v>
      </c>
      <c r="C664" s="23" t="str">
        <f>+'[1]DEP-FINAL'!A661</f>
        <v>SSCO0007264711</v>
      </c>
      <c r="D664" s="23">
        <f>+'[1]DEP-FINAL'!B661</f>
        <v>7264711</v>
      </c>
      <c r="E664" s="25">
        <f>+'[1]DEP-FINAL'!C661</f>
        <v>44891</v>
      </c>
      <c r="F664" s="26">
        <f>+IF('[1]DEP-FINAL'!D661&gt;1,'[1]DEP-FINAL'!D661," ")</f>
        <v>44891</v>
      </c>
      <c r="G664" s="27">
        <f>'[1]DEP-FINAL'!F661</f>
        <v>65700</v>
      </c>
      <c r="H664" s="28">
        <v>0</v>
      </c>
      <c r="I664" s="28">
        <f>+'[1]DEP-FINAL'!M661+'[1]DEP-FINAL'!N661</f>
        <v>0</v>
      </c>
      <c r="J664" s="28">
        <f>+'[1]DEP-FINAL'!R661</f>
        <v>0</v>
      </c>
      <c r="K664" s="29">
        <f>+'[1]DEP-FINAL'!P661+'[1]DEP-FINAL'!Q661</f>
        <v>0</v>
      </c>
      <c r="L664" s="28">
        <v>0</v>
      </c>
      <c r="M664" s="28">
        <v>0</v>
      </c>
      <c r="N664" s="28">
        <f t="shared" si="60"/>
        <v>0</v>
      </c>
      <c r="O664" s="28">
        <f t="shared" si="61"/>
        <v>65700</v>
      </c>
      <c r="P664" s="24">
        <f>IF('[1]DEP-FINAL'!H661&gt;1,0,'[1]DEP-FINAL'!B661)</f>
        <v>7264711</v>
      </c>
      <c r="Q664" s="30">
        <f t="shared" si="62"/>
        <v>65700</v>
      </c>
      <c r="R664" s="31">
        <f t="shared" si="63"/>
        <v>0</v>
      </c>
      <c r="S664" s="31">
        <f>+'[1]DEP-FINAL'!J661</f>
        <v>0</v>
      </c>
      <c r="T664" s="23" t="s">
        <v>45</v>
      </c>
      <c r="U664" s="31">
        <f>+'[1]DEP-FINAL'!I661</f>
        <v>0</v>
      </c>
      <c r="V664" s="30"/>
      <c r="W664" s="23" t="s">
        <v>45</v>
      </c>
      <c r="X664" s="31">
        <f>+'[1]DEP-FINAL'!K661+'[1]DEP-FINAL'!L661</f>
        <v>0</v>
      </c>
      <c r="Y664" s="23" t="s">
        <v>45</v>
      </c>
      <c r="Z664" s="31">
        <f t="shared" si="64"/>
        <v>0</v>
      </c>
      <c r="AA664" s="31"/>
      <c r="AB664" s="31">
        <v>0</v>
      </c>
      <c r="AC664" s="31">
        <v>0</v>
      </c>
      <c r="AD664" s="30"/>
      <c r="AE664" s="30">
        <f>+'[1]DEP-FINAL'!K661</f>
        <v>0</v>
      </c>
      <c r="AF664" s="30">
        <v>0</v>
      </c>
      <c r="AG664" s="30">
        <f t="shared" si="65"/>
        <v>65700</v>
      </c>
      <c r="AH664" s="30">
        <v>0</v>
      </c>
      <c r="AI664" s="30" t="str">
        <f>+'[1]DEP-FINAL'!G661</f>
        <v>SALDO A FAVOR DEL PRESTADOR</v>
      </c>
      <c r="AJ664" s="32"/>
      <c r="AK664" s="33"/>
    </row>
    <row r="665" spans="1:37" s="34" customFormat="1" x14ac:dyDescent="0.25">
      <c r="A665" s="23">
        <v>1</v>
      </c>
      <c r="B665" s="24" t="s">
        <v>44</v>
      </c>
      <c r="C665" s="23" t="str">
        <f>+'[1]DEP-FINAL'!A662</f>
        <v>SSCO0007264756</v>
      </c>
      <c r="D665" s="23">
        <f>+'[1]DEP-FINAL'!B662</f>
        <v>7264756</v>
      </c>
      <c r="E665" s="25">
        <f>+'[1]DEP-FINAL'!C662</f>
        <v>44891</v>
      </c>
      <c r="F665" s="26">
        <f>+IF('[1]DEP-FINAL'!D662&gt;1,'[1]DEP-FINAL'!D662," ")</f>
        <v>44891</v>
      </c>
      <c r="G665" s="27">
        <f>'[1]DEP-FINAL'!F662</f>
        <v>67746</v>
      </c>
      <c r="H665" s="28">
        <v>0</v>
      </c>
      <c r="I665" s="28">
        <f>+'[1]DEP-FINAL'!M662+'[1]DEP-FINAL'!N662</f>
        <v>0</v>
      </c>
      <c r="J665" s="28">
        <f>+'[1]DEP-FINAL'!R662</f>
        <v>0</v>
      </c>
      <c r="K665" s="29">
        <f>+'[1]DEP-FINAL'!P662+'[1]DEP-FINAL'!Q662</f>
        <v>0</v>
      </c>
      <c r="L665" s="28">
        <v>0</v>
      </c>
      <c r="M665" s="28">
        <v>0</v>
      </c>
      <c r="N665" s="28">
        <f t="shared" si="60"/>
        <v>0</v>
      </c>
      <c r="O665" s="28">
        <f t="shared" si="61"/>
        <v>67746</v>
      </c>
      <c r="P665" s="24">
        <f>IF('[1]DEP-FINAL'!H662&gt;1,0,'[1]DEP-FINAL'!B662)</f>
        <v>7264756</v>
      </c>
      <c r="Q665" s="30">
        <f t="shared" si="62"/>
        <v>67746</v>
      </c>
      <c r="R665" s="31">
        <f t="shared" si="63"/>
        <v>0</v>
      </c>
      <c r="S665" s="31">
        <f>+'[1]DEP-FINAL'!J662</f>
        <v>0</v>
      </c>
      <c r="T665" s="23" t="s">
        <v>45</v>
      </c>
      <c r="U665" s="31">
        <f>+'[1]DEP-FINAL'!I662</f>
        <v>0</v>
      </c>
      <c r="V665" s="30"/>
      <c r="W665" s="23" t="s">
        <v>45</v>
      </c>
      <c r="X665" s="31">
        <f>+'[1]DEP-FINAL'!K662+'[1]DEP-FINAL'!L662</f>
        <v>0</v>
      </c>
      <c r="Y665" s="23" t="s">
        <v>45</v>
      </c>
      <c r="Z665" s="31">
        <f t="shared" si="64"/>
        <v>0</v>
      </c>
      <c r="AA665" s="31"/>
      <c r="AB665" s="31">
        <v>0</v>
      </c>
      <c r="AC665" s="31">
        <v>0</v>
      </c>
      <c r="AD665" s="30"/>
      <c r="AE665" s="30">
        <f>+'[1]DEP-FINAL'!K662</f>
        <v>0</v>
      </c>
      <c r="AF665" s="30">
        <v>0</v>
      </c>
      <c r="AG665" s="30">
        <f t="shared" si="65"/>
        <v>67746</v>
      </c>
      <c r="AH665" s="30">
        <v>0</v>
      </c>
      <c r="AI665" s="30" t="str">
        <f>+'[1]DEP-FINAL'!G662</f>
        <v>SALDO A FAVOR DEL PRESTADOR</v>
      </c>
      <c r="AJ665" s="32"/>
      <c r="AK665" s="33"/>
    </row>
    <row r="666" spans="1:37" s="34" customFormat="1" x14ac:dyDescent="0.25">
      <c r="A666" s="23">
        <v>1</v>
      </c>
      <c r="B666" s="24" t="s">
        <v>44</v>
      </c>
      <c r="C666" s="23" t="str">
        <f>+'[1]DEP-FINAL'!A663</f>
        <v>SSCO0007264894</v>
      </c>
      <c r="D666" s="23">
        <f>+'[1]DEP-FINAL'!B663</f>
        <v>7264894</v>
      </c>
      <c r="E666" s="25">
        <f>+'[1]DEP-FINAL'!C663</f>
        <v>44892</v>
      </c>
      <c r="F666" s="26">
        <f>+IF('[1]DEP-FINAL'!D663&gt;1,'[1]DEP-FINAL'!D663," ")</f>
        <v>44892</v>
      </c>
      <c r="G666" s="27">
        <f>'[1]DEP-FINAL'!F663</f>
        <v>3134898</v>
      </c>
      <c r="H666" s="28">
        <v>0</v>
      </c>
      <c r="I666" s="28">
        <f>+'[1]DEP-FINAL'!M663+'[1]DEP-FINAL'!N663</f>
        <v>0</v>
      </c>
      <c r="J666" s="28">
        <f>+'[1]DEP-FINAL'!R663</f>
        <v>0</v>
      </c>
      <c r="K666" s="29">
        <f>+'[1]DEP-FINAL'!P663+'[1]DEP-FINAL'!Q663</f>
        <v>0</v>
      </c>
      <c r="L666" s="28">
        <v>0</v>
      </c>
      <c r="M666" s="28">
        <v>0</v>
      </c>
      <c r="N666" s="28">
        <f t="shared" si="60"/>
        <v>0</v>
      </c>
      <c r="O666" s="28">
        <f t="shared" si="61"/>
        <v>3134898</v>
      </c>
      <c r="P666" s="24">
        <f>IF('[1]DEP-FINAL'!H663&gt;1,0,'[1]DEP-FINAL'!B663)</f>
        <v>7264894</v>
      </c>
      <c r="Q666" s="30">
        <f t="shared" si="62"/>
        <v>3134898</v>
      </c>
      <c r="R666" s="31">
        <f t="shared" si="63"/>
        <v>0</v>
      </c>
      <c r="S666" s="31">
        <f>+'[1]DEP-FINAL'!J663</f>
        <v>0</v>
      </c>
      <c r="T666" s="23" t="s">
        <v>45</v>
      </c>
      <c r="U666" s="31">
        <f>+'[1]DEP-FINAL'!I663</f>
        <v>3134898</v>
      </c>
      <c r="V666" s="30"/>
      <c r="W666" s="23" t="s">
        <v>45</v>
      </c>
      <c r="X666" s="31">
        <f>+'[1]DEP-FINAL'!K663+'[1]DEP-FINAL'!L663</f>
        <v>0</v>
      </c>
      <c r="Y666" s="23" t="s">
        <v>45</v>
      </c>
      <c r="Z666" s="31">
        <f t="shared" si="64"/>
        <v>0</v>
      </c>
      <c r="AA666" s="31"/>
      <c r="AB666" s="31">
        <v>0</v>
      </c>
      <c r="AC666" s="31">
        <v>0</v>
      </c>
      <c r="AD666" s="30"/>
      <c r="AE666" s="30">
        <f>+'[1]DEP-FINAL'!K663</f>
        <v>0</v>
      </c>
      <c r="AF666" s="30">
        <v>0</v>
      </c>
      <c r="AG666" s="30">
        <f t="shared" si="65"/>
        <v>0</v>
      </c>
      <c r="AH666" s="30">
        <v>0</v>
      </c>
      <c r="AI666" s="30" t="str">
        <f>+'[1]DEP-FINAL'!G663</f>
        <v>EN REVISION</v>
      </c>
      <c r="AJ666" s="32"/>
      <c r="AK666" s="33"/>
    </row>
    <row r="667" spans="1:37" s="34" customFormat="1" x14ac:dyDescent="0.25">
      <c r="A667" s="23">
        <v>1</v>
      </c>
      <c r="B667" s="24" t="s">
        <v>44</v>
      </c>
      <c r="C667" s="23" t="str">
        <f>+'[1]DEP-FINAL'!A664</f>
        <v>SSCO0007264980</v>
      </c>
      <c r="D667" s="23">
        <f>+'[1]DEP-FINAL'!B664</f>
        <v>7264980</v>
      </c>
      <c r="E667" s="25">
        <f>+'[1]DEP-FINAL'!C664</f>
        <v>44892</v>
      </c>
      <c r="F667" s="26">
        <f>+IF('[1]DEP-FINAL'!D664&gt;1,'[1]DEP-FINAL'!D664," ")</f>
        <v>44892</v>
      </c>
      <c r="G667" s="27">
        <f>'[1]DEP-FINAL'!F664</f>
        <v>72471</v>
      </c>
      <c r="H667" s="28">
        <v>0</v>
      </c>
      <c r="I667" s="28">
        <f>+'[1]DEP-FINAL'!M664+'[1]DEP-FINAL'!N664</f>
        <v>0</v>
      </c>
      <c r="J667" s="28">
        <f>+'[1]DEP-FINAL'!R664</f>
        <v>0</v>
      </c>
      <c r="K667" s="29">
        <f>+'[1]DEP-FINAL'!P664+'[1]DEP-FINAL'!Q664</f>
        <v>0</v>
      </c>
      <c r="L667" s="28">
        <v>0</v>
      </c>
      <c r="M667" s="28">
        <v>0</v>
      </c>
      <c r="N667" s="28">
        <f t="shared" si="60"/>
        <v>0</v>
      </c>
      <c r="O667" s="28">
        <f t="shared" si="61"/>
        <v>72471</v>
      </c>
      <c r="P667" s="24">
        <f>IF('[1]DEP-FINAL'!H664&gt;1,0,'[1]DEP-FINAL'!B664)</f>
        <v>7264980</v>
      </c>
      <c r="Q667" s="30">
        <f t="shared" si="62"/>
        <v>72471</v>
      </c>
      <c r="R667" s="31">
        <f t="shared" si="63"/>
        <v>0</v>
      </c>
      <c r="S667" s="31">
        <f>+'[1]DEP-FINAL'!J664</f>
        <v>0</v>
      </c>
      <c r="T667" s="23" t="s">
        <v>45</v>
      </c>
      <c r="U667" s="31">
        <f>+'[1]DEP-FINAL'!I664</f>
        <v>0</v>
      </c>
      <c r="V667" s="30"/>
      <c r="W667" s="23" t="s">
        <v>45</v>
      </c>
      <c r="X667" s="31">
        <f>+'[1]DEP-FINAL'!K664+'[1]DEP-FINAL'!L664</f>
        <v>0</v>
      </c>
      <c r="Y667" s="23" t="s">
        <v>45</v>
      </c>
      <c r="Z667" s="31">
        <f t="shared" si="64"/>
        <v>0</v>
      </c>
      <c r="AA667" s="31"/>
      <c r="AB667" s="31">
        <v>0</v>
      </c>
      <c r="AC667" s="31">
        <v>0</v>
      </c>
      <c r="AD667" s="30"/>
      <c r="AE667" s="30">
        <f>+'[1]DEP-FINAL'!K664</f>
        <v>0</v>
      </c>
      <c r="AF667" s="30">
        <v>0</v>
      </c>
      <c r="AG667" s="30">
        <f t="shared" si="65"/>
        <v>72471</v>
      </c>
      <c r="AH667" s="30">
        <v>0</v>
      </c>
      <c r="AI667" s="30" t="str">
        <f>+'[1]DEP-FINAL'!G664</f>
        <v>SALDO A FAVOR DEL PRESTADOR</v>
      </c>
      <c r="AJ667" s="32"/>
      <c r="AK667" s="33"/>
    </row>
    <row r="668" spans="1:37" s="34" customFormat="1" x14ac:dyDescent="0.25">
      <c r="A668" s="23">
        <v>1</v>
      </c>
      <c r="B668" s="24" t="s">
        <v>44</v>
      </c>
      <c r="C668" s="23" t="str">
        <f>+'[1]DEP-FINAL'!A665</f>
        <v>SSCO0007264931</v>
      </c>
      <c r="D668" s="23">
        <f>+'[1]DEP-FINAL'!B665</f>
        <v>7264931</v>
      </c>
      <c r="E668" s="25">
        <f>+'[1]DEP-FINAL'!C665</f>
        <v>44892</v>
      </c>
      <c r="F668" s="26">
        <f>+IF('[1]DEP-FINAL'!D665&gt;1,'[1]DEP-FINAL'!D665," ")</f>
        <v>44892</v>
      </c>
      <c r="G668" s="27">
        <f>'[1]DEP-FINAL'!F665</f>
        <v>66298</v>
      </c>
      <c r="H668" s="28">
        <v>0</v>
      </c>
      <c r="I668" s="28">
        <f>+'[1]DEP-FINAL'!M665+'[1]DEP-FINAL'!N665</f>
        <v>0</v>
      </c>
      <c r="J668" s="28">
        <f>+'[1]DEP-FINAL'!R665</f>
        <v>0</v>
      </c>
      <c r="K668" s="29">
        <f>+'[1]DEP-FINAL'!P665+'[1]DEP-FINAL'!Q665</f>
        <v>0</v>
      </c>
      <c r="L668" s="28">
        <v>0</v>
      </c>
      <c r="M668" s="28">
        <v>0</v>
      </c>
      <c r="N668" s="28">
        <f t="shared" si="60"/>
        <v>0</v>
      </c>
      <c r="O668" s="28">
        <f t="shared" si="61"/>
        <v>66298</v>
      </c>
      <c r="P668" s="24">
        <f>IF('[1]DEP-FINAL'!H665&gt;1,0,'[1]DEP-FINAL'!B665)</f>
        <v>7264931</v>
      </c>
      <c r="Q668" s="30">
        <f t="shared" si="62"/>
        <v>66298</v>
      </c>
      <c r="R668" s="31">
        <f t="shared" si="63"/>
        <v>0</v>
      </c>
      <c r="S668" s="31">
        <f>+'[1]DEP-FINAL'!J665</f>
        <v>0</v>
      </c>
      <c r="T668" s="23" t="s">
        <v>45</v>
      </c>
      <c r="U668" s="31">
        <f>+'[1]DEP-FINAL'!I665</f>
        <v>0</v>
      </c>
      <c r="V668" s="30"/>
      <c r="W668" s="23" t="s">
        <v>45</v>
      </c>
      <c r="X668" s="31">
        <f>+'[1]DEP-FINAL'!K665+'[1]DEP-FINAL'!L665</f>
        <v>0</v>
      </c>
      <c r="Y668" s="23" t="s">
        <v>45</v>
      </c>
      <c r="Z668" s="31">
        <f t="shared" si="64"/>
        <v>0</v>
      </c>
      <c r="AA668" s="31"/>
      <c r="AB668" s="31">
        <v>0</v>
      </c>
      <c r="AC668" s="31">
        <v>0</v>
      </c>
      <c r="AD668" s="30"/>
      <c r="AE668" s="30">
        <f>+'[1]DEP-FINAL'!K665</f>
        <v>0</v>
      </c>
      <c r="AF668" s="30">
        <v>0</v>
      </c>
      <c r="AG668" s="30">
        <f t="shared" si="65"/>
        <v>66298</v>
      </c>
      <c r="AH668" s="30">
        <v>0</v>
      </c>
      <c r="AI668" s="30" t="str">
        <f>+'[1]DEP-FINAL'!G665</f>
        <v>SALDO A FAVOR DEL PRESTADOR</v>
      </c>
      <c r="AJ668" s="32"/>
      <c r="AK668" s="33"/>
    </row>
    <row r="669" spans="1:37" s="34" customFormat="1" x14ac:dyDescent="0.25">
      <c r="A669" s="23">
        <v>1</v>
      </c>
      <c r="B669" s="24" t="s">
        <v>44</v>
      </c>
      <c r="C669" s="23" t="str">
        <f>+'[1]DEP-FINAL'!A666</f>
        <v>SSCO0007265352</v>
      </c>
      <c r="D669" s="23">
        <f>+'[1]DEP-FINAL'!B666</f>
        <v>7265352</v>
      </c>
      <c r="E669" s="25">
        <f>+'[1]DEP-FINAL'!C666</f>
        <v>44893</v>
      </c>
      <c r="F669" s="26">
        <f>+IF('[1]DEP-FINAL'!D666&gt;1,'[1]DEP-FINAL'!D666," ")</f>
        <v>44893</v>
      </c>
      <c r="G669" s="27">
        <f>'[1]DEP-FINAL'!F666</f>
        <v>835784</v>
      </c>
      <c r="H669" s="28">
        <v>0</v>
      </c>
      <c r="I669" s="28">
        <f>+'[1]DEP-FINAL'!M666+'[1]DEP-FINAL'!N666</f>
        <v>0</v>
      </c>
      <c r="J669" s="28">
        <f>+'[1]DEP-FINAL'!R666</f>
        <v>0</v>
      </c>
      <c r="K669" s="29">
        <f>+'[1]DEP-FINAL'!P666+'[1]DEP-FINAL'!Q666</f>
        <v>835784</v>
      </c>
      <c r="L669" s="28">
        <v>0</v>
      </c>
      <c r="M669" s="28">
        <v>0</v>
      </c>
      <c r="N669" s="28">
        <f t="shared" si="60"/>
        <v>835784</v>
      </c>
      <c r="O669" s="28">
        <f t="shared" si="61"/>
        <v>0</v>
      </c>
      <c r="P669" s="24">
        <f>IF('[1]DEP-FINAL'!H666&gt;1,0,'[1]DEP-FINAL'!B666)</f>
        <v>7265352</v>
      </c>
      <c r="Q669" s="30">
        <f t="shared" si="62"/>
        <v>835784</v>
      </c>
      <c r="R669" s="31">
        <f t="shared" si="63"/>
        <v>0</v>
      </c>
      <c r="S669" s="31">
        <f>+'[1]DEP-FINAL'!J666</f>
        <v>0</v>
      </c>
      <c r="T669" s="23" t="s">
        <v>45</v>
      </c>
      <c r="U669" s="31">
        <f>+'[1]DEP-FINAL'!I666</f>
        <v>0</v>
      </c>
      <c r="V669" s="30"/>
      <c r="W669" s="23" t="s">
        <v>45</v>
      </c>
      <c r="X669" s="31">
        <f>+'[1]DEP-FINAL'!K666+'[1]DEP-FINAL'!L666</f>
        <v>0</v>
      </c>
      <c r="Y669" s="23" t="s">
        <v>45</v>
      </c>
      <c r="Z669" s="31">
        <f t="shared" si="64"/>
        <v>0</v>
      </c>
      <c r="AA669" s="31"/>
      <c r="AB669" s="31">
        <v>0</v>
      </c>
      <c r="AC669" s="31">
        <v>0</v>
      </c>
      <c r="AD669" s="30"/>
      <c r="AE669" s="30">
        <f>+'[1]DEP-FINAL'!K666</f>
        <v>0</v>
      </c>
      <c r="AF669" s="30">
        <v>0</v>
      </c>
      <c r="AG669" s="30">
        <f t="shared" si="65"/>
        <v>0</v>
      </c>
      <c r="AH669" s="30">
        <v>0</v>
      </c>
      <c r="AI669" s="30" t="str">
        <f>+'[1]DEP-FINAL'!G666</f>
        <v>CANCELADA</v>
      </c>
      <c r="AJ669" s="32"/>
      <c r="AK669" s="33"/>
    </row>
    <row r="670" spans="1:37" s="34" customFormat="1" x14ac:dyDescent="0.25">
      <c r="A670" s="23">
        <v>1</v>
      </c>
      <c r="B670" s="24" t="s">
        <v>44</v>
      </c>
      <c r="C670" s="23" t="str">
        <f>+'[1]DEP-FINAL'!A667</f>
        <v>SSCO0007264991</v>
      </c>
      <c r="D670" s="23">
        <f>+'[1]DEP-FINAL'!B667</f>
        <v>7264991</v>
      </c>
      <c r="E670" s="25">
        <f>+'[1]DEP-FINAL'!C667</f>
        <v>44893</v>
      </c>
      <c r="F670" s="26">
        <f>+IF('[1]DEP-FINAL'!D667&gt;1,'[1]DEP-FINAL'!D667," ")</f>
        <v>44893</v>
      </c>
      <c r="G670" s="27">
        <f>'[1]DEP-FINAL'!F667</f>
        <v>710519</v>
      </c>
      <c r="H670" s="28">
        <v>0</v>
      </c>
      <c r="I670" s="28">
        <f>+'[1]DEP-FINAL'!M667+'[1]DEP-FINAL'!N667</f>
        <v>0</v>
      </c>
      <c r="J670" s="28">
        <f>+'[1]DEP-FINAL'!R667</f>
        <v>0</v>
      </c>
      <c r="K670" s="29">
        <f>+'[1]DEP-FINAL'!P667+'[1]DEP-FINAL'!Q667</f>
        <v>0</v>
      </c>
      <c r="L670" s="28">
        <v>0</v>
      </c>
      <c r="M670" s="28">
        <v>0</v>
      </c>
      <c r="N670" s="28">
        <f t="shared" si="60"/>
        <v>0</v>
      </c>
      <c r="O670" s="28">
        <f t="shared" si="61"/>
        <v>710519</v>
      </c>
      <c r="P670" s="24">
        <f>IF('[1]DEP-FINAL'!H667&gt;1,0,'[1]DEP-FINAL'!B667)</f>
        <v>7264991</v>
      </c>
      <c r="Q670" s="30">
        <f t="shared" si="62"/>
        <v>710519</v>
      </c>
      <c r="R670" s="31">
        <f t="shared" si="63"/>
        <v>0</v>
      </c>
      <c r="S670" s="31">
        <f>+'[1]DEP-FINAL'!J667</f>
        <v>0</v>
      </c>
      <c r="T670" s="23" t="s">
        <v>45</v>
      </c>
      <c r="U670" s="31">
        <f>+'[1]DEP-FINAL'!I667</f>
        <v>0</v>
      </c>
      <c r="V670" s="30"/>
      <c r="W670" s="23" t="s">
        <v>45</v>
      </c>
      <c r="X670" s="31">
        <f>+'[1]DEP-FINAL'!K667+'[1]DEP-FINAL'!L667</f>
        <v>0</v>
      </c>
      <c r="Y670" s="23" t="s">
        <v>45</v>
      </c>
      <c r="Z670" s="31">
        <f t="shared" si="64"/>
        <v>0</v>
      </c>
      <c r="AA670" s="31"/>
      <c r="AB670" s="31">
        <v>0</v>
      </c>
      <c r="AC670" s="31">
        <v>0</v>
      </c>
      <c r="AD670" s="30"/>
      <c r="AE670" s="30">
        <f>+'[1]DEP-FINAL'!K667</f>
        <v>0</v>
      </c>
      <c r="AF670" s="30">
        <v>0</v>
      </c>
      <c r="AG670" s="30">
        <f t="shared" si="65"/>
        <v>710519</v>
      </c>
      <c r="AH670" s="30">
        <v>0</v>
      </c>
      <c r="AI670" s="30" t="str">
        <f>+'[1]DEP-FINAL'!G667</f>
        <v>SALDO A FAVOR DEL PRESTADOR</v>
      </c>
      <c r="AJ670" s="32"/>
      <c r="AK670" s="33"/>
    </row>
    <row r="671" spans="1:37" s="34" customFormat="1" x14ac:dyDescent="0.25">
      <c r="A671" s="23">
        <v>1</v>
      </c>
      <c r="B671" s="24" t="s">
        <v>44</v>
      </c>
      <c r="C671" s="23" t="str">
        <f>+'[1]DEP-FINAL'!A668</f>
        <v>SSCO0007265819</v>
      </c>
      <c r="D671" s="23">
        <f>+'[1]DEP-FINAL'!B668</f>
        <v>7265819</v>
      </c>
      <c r="E671" s="25">
        <f>+'[1]DEP-FINAL'!C668</f>
        <v>44894</v>
      </c>
      <c r="F671" s="26">
        <f>+IF('[1]DEP-FINAL'!D668&gt;1,'[1]DEP-FINAL'!D668," ")</f>
        <v>44894</v>
      </c>
      <c r="G671" s="27">
        <f>'[1]DEP-FINAL'!F668</f>
        <v>146851</v>
      </c>
      <c r="H671" s="28">
        <v>0</v>
      </c>
      <c r="I671" s="28">
        <f>+'[1]DEP-FINAL'!M668+'[1]DEP-FINAL'!N668</f>
        <v>0</v>
      </c>
      <c r="J671" s="28">
        <f>+'[1]DEP-FINAL'!R668</f>
        <v>0</v>
      </c>
      <c r="K671" s="29">
        <f>+'[1]DEP-FINAL'!P668+'[1]DEP-FINAL'!Q668</f>
        <v>0</v>
      </c>
      <c r="L671" s="28">
        <v>0</v>
      </c>
      <c r="M671" s="28">
        <v>0</v>
      </c>
      <c r="N671" s="28">
        <f t="shared" si="60"/>
        <v>0</v>
      </c>
      <c r="O671" s="28">
        <f t="shared" si="61"/>
        <v>146851</v>
      </c>
      <c r="P671" s="24">
        <f>IF('[1]DEP-FINAL'!H668&gt;1,0,'[1]DEP-FINAL'!B668)</f>
        <v>7265819</v>
      </c>
      <c r="Q671" s="30">
        <f t="shared" si="62"/>
        <v>146851</v>
      </c>
      <c r="R671" s="31">
        <f t="shared" si="63"/>
        <v>0</v>
      </c>
      <c r="S671" s="31">
        <f>+'[1]DEP-FINAL'!J668</f>
        <v>0</v>
      </c>
      <c r="T671" s="23" t="s">
        <v>45</v>
      </c>
      <c r="U671" s="31">
        <f>+'[1]DEP-FINAL'!I668</f>
        <v>0</v>
      </c>
      <c r="V671" s="30"/>
      <c r="W671" s="23" t="s">
        <v>45</v>
      </c>
      <c r="X671" s="31">
        <f>+'[1]DEP-FINAL'!K668+'[1]DEP-FINAL'!L668</f>
        <v>0</v>
      </c>
      <c r="Y671" s="23" t="s">
        <v>45</v>
      </c>
      <c r="Z671" s="31">
        <f t="shared" si="64"/>
        <v>0</v>
      </c>
      <c r="AA671" s="31"/>
      <c r="AB671" s="31">
        <v>0</v>
      </c>
      <c r="AC671" s="31">
        <v>0</v>
      </c>
      <c r="AD671" s="30"/>
      <c r="AE671" s="30">
        <f>+'[1]DEP-FINAL'!K668</f>
        <v>0</v>
      </c>
      <c r="AF671" s="30">
        <v>0</v>
      </c>
      <c r="AG671" s="30">
        <f t="shared" si="65"/>
        <v>146851</v>
      </c>
      <c r="AH671" s="30">
        <v>0</v>
      </c>
      <c r="AI671" s="30" t="str">
        <f>+'[1]DEP-FINAL'!G668</f>
        <v>SALDO A FAVOR DEL PRESTADOR</v>
      </c>
      <c r="AJ671" s="32"/>
      <c r="AK671" s="33"/>
    </row>
    <row r="672" spans="1:37" s="34" customFormat="1" x14ac:dyDescent="0.25">
      <c r="A672" s="23">
        <v>1</v>
      </c>
      <c r="B672" s="24" t="s">
        <v>44</v>
      </c>
      <c r="C672" s="23" t="str">
        <f>+'[1]DEP-FINAL'!A669</f>
        <v>SSCO0007265619</v>
      </c>
      <c r="D672" s="23">
        <f>+'[1]DEP-FINAL'!B669</f>
        <v>7265619</v>
      </c>
      <c r="E672" s="25">
        <f>+'[1]DEP-FINAL'!C669</f>
        <v>44894</v>
      </c>
      <c r="F672" s="26">
        <f>+IF('[1]DEP-FINAL'!D669&gt;1,'[1]DEP-FINAL'!D669," ")</f>
        <v>44894</v>
      </c>
      <c r="G672" s="27">
        <f>'[1]DEP-FINAL'!F669</f>
        <v>1039349</v>
      </c>
      <c r="H672" s="28">
        <v>0</v>
      </c>
      <c r="I672" s="28">
        <f>+'[1]DEP-FINAL'!M669+'[1]DEP-FINAL'!N669</f>
        <v>0</v>
      </c>
      <c r="J672" s="28">
        <f>+'[1]DEP-FINAL'!R669</f>
        <v>0</v>
      </c>
      <c r="K672" s="29">
        <f>+'[1]DEP-FINAL'!P669+'[1]DEP-FINAL'!Q669</f>
        <v>0</v>
      </c>
      <c r="L672" s="28">
        <v>0</v>
      </c>
      <c r="M672" s="28">
        <v>0</v>
      </c>
      <c r="N672" s="28">
        <f t="shared" si="60"/>
        <v>0</v>
      </c>
      <c r="O672" s="28">
        <f t="shared" si="61"/>
        <v>1039349</v>
      </c>
      <c r="P672" s="24">
        <f>IF('[1]DEP-FINAL'!H669&gt;1,0,'[1]DEP-FINAL'!B669)</f>
        <v>7265619</v>
      </c>
      <c r="Q672" s="30">
        <f t="shared" si="62"/>
        <v>1039349</v>
      </c>
      <c r="R672" s="31">
        <f t="shared" si="63"/>
        <v>0</v>
      </c>
      <c r="S672" s="31">
        <f>+'[1]DEP-FINAL'!J669</f>
        <v>0</v>
      </c>
      <c r="T672" s="23" t="s">
        <v>45</v>
      </c>
      <c r="U672" s="31">
        <f>+'[1]DEP-FINAL'!I669</f>
        <v>0</v>
      </c>
      <c r="V672" s="30"/>
      <c r="W672" s="23" t="s">
        <v>45</v>
      </c>
      <c r="X672" s="31">
        <f>+'[1]DEP-FINAL'!K669+'[1]DEP-FINAL'!L669</f>
        <v>0</v>
      </c>
      <c r="Y672" s="23" t="s">
        <v>45</v>
      </c>
      <c r="Z672" s="31">
        <f t="shared" si="64"/>
        <v>0</v>
      </c>
      <c r="AA672" s="31"/>
      <c r="AB672" s="31">
        <v>0</v>
      </c>
      <c r="AC672" s="31">
        <v>0</v>
      </c>
      <c r="AD672" s="30"/>
      <c r="AE672" s="30">
        <f>+'[1]DEP-FINAL'!K669</f>
        <v>0</v>
      </c>
      <c r="AF672" s="30">
        <v>0</v>
      </c>
      <c r="AG672" s="30">
        <f t="shared" si="65"/>
        <v>1039349</v>
      </c>
      <c r="AH672" s="30">
        <v>0</v>
      </c>
      <c r="AI672" s="30" t="str">
        <f>+'[1]DEP-FINAL'!G669</f>
        <v>SALDO A FAVOR DEL PRESTADOR</v>
      </c>
      <c r="AJ672" s="32"/>
      <c r="AK672" s="33"/>
    </row>
    <row r="673" spans="1:37" s="34" customFormat="1" x14ac:dyDescent="0.25">
      <c r="A673" s="23">
        <v>1</v>
      </c>
      <c r="B673" s="24" t="s">
        <v>44</v>
      </c>
      <c r="C673" s="23" t="str">
        <f>+'[1]DEP-FINAL'!A670</f>
        <v>SSCO0007265952</v>
      </c>
      <c r="D673" s="23">
        <f>+'[1]DEP-FINAL'!B670</f>
        <v>7265952</v>
      </c>
      <c r="E673" s="25">
        <f>+'[1]DEP-FINAL'!C670</f>
        <v>44894</v>
      </c>
      <c r="F673" s="26">
        <f>+IF('[1]DEP-FINAL'!D670&gt;1,'[1]DEP-FINAL'!D670," ")</f>
        <v>44894</v>
      </c>
      <c r="G673" s="27">
        <f>'[1]DEP-FINAL'!F670</f>
        <v>71500</v>
      </c>
      <c r="H673" s="28">
        <v>0</v>
      </c>
      <c r="I673" s="28">
        <f>+'[1]DEP-FINAL'!M670+'[1]DEP-FINAL'!N670</f>
        <v>0</v>
      </c>
      <c r="J673" s="28">
        <f>+'[1]DEP-FINAL'!R670</f>
        <v>0</v>
      </c>
      <c r="K673" s="29">
        <f>+'[1]DEP-FINAL'!P670+'[1]DEP-FINAL'!Q670</f>
        <v>0</v>
      </c>
      <c r="L673" s="28">
        <v>0</v>
      </c>
      <c r="M673" s="28">
        <v>0</v>
      </c>
      <c r="N673" s="28">
        <f t="shared" si="60"/>
        <v>0</v>
      </c>
      <c r="O673" s="28">
        <f t="shared" si="61"/>
        <v>71500</v>
      </c>
      <c r="P673" s="24">
        <f>IF('[1]DEP-FINAL'!H670&gt;1,0,'[1]DEP-FINAL'!B670)</f>
        <v>7265952</v>
      </c>
      <c r="Q673" s="30">
        <f t="shared" si="62"/>
        <v>71500</v>
      </c>
      <c r="R673" s="31">
        <f t="shared" si="63"/>
        <v>0</v>
      </c>
      <c r="S673" s="31">
        <f>+'[1]DEP-FINAL'!J670</f>
        <v>0</v>
      </c>
      <c r="T673" s="23" t="s">
        <v>45</v>
      </c>
      <c r="U673" s="31">
        <f>+'[1]DEP-FINAL'!I670</f>
        <v>0</v>
      </c>
      <c r="V673" s="30"/>
      <c r="W673" s="23" t="s">
        <v>45</v>
      </c>
      <c r="X673" s="31">
        <f>+'[1]DEP-FINAL'!K670+'[1]DEP-FINAL'!L670</f>
        <v>0</v>
      </c>
      <c r="Y673" s="23" t="s">
        <v>45</v>
      </c>
      <c r="Z673" s="31">
        <f t="shared" si="64"/>
        <v>0</v>
      </c>
      <c r="AA673" s="31"/>
      <c r="AB673" s="31">
        <v>0</v>
      </c>
      <c r="AC673" s="31">
        <v>0</v>
      </c>
      <c r="AD673" s="30"/>
      <c r="AE673" s="30">
        <f>+'[1]DEP-FINAL'!K670</f>
        <v>0</v>
      </c>
      <c r="AF673" s="30">
        <v>0</v>
      </c>
      <c r="AG673" s="30">
        <f t="shared" si="65"/>
        <v>71500</v>
      </c>
      <c r="AH673" s="30">
        <v>0</v>
      </c>
      <c r="AI673" s="30" t="str">
        <f>+'[1]DEP-FINAL'!G670</f>
        <v>SALDO A FAVOR DEL PRESTADOR</v>
      </c>
      <c r="AJ673" s="32"/>
      <c r="AK673" s="33"/>
    </row>
    <row r="674" spans="1:37" s="34" customFormat="1" x14ac:dyDescent="0.25">
      <c r="A674" s="23">
        <v>1</v>
      </c>
      <c r="B674" s="24" t="s">
        <v>44</v>
      </c>
      <c r="C674" s="23" t="str">
        <f>+'[1]DEP-FINAL'!A671</f>
        <v>SSCO0007265937</v>
      </c>
      <c r="D674" s="23">
        <f>+'[1]DEP-FINAL'!B671</f>
        <v>7265937</v>
      </c>
      <c r="E674" s="25">
        <f>+'[1]DEP-FINAL'!C671</f>
        <v>44894</v>
      </c>
      <c r="F674" s="26">
        <f>+IF('[1]DEP-FINAL'!D671&gt;1,'[1]DEP-FINAL'!D671," ")</f>
        <v>44894</v>
      </c>
      <c r="G674" s="27">
        <f>'[1]DEP-FINAL'!F671</f>
        <v>65700</v>
      </c>
      <c r="H674" s="28">
        <v>0</v>
      </c>
      <c r="I674" s="28">
        <f>+'[1]DEP-FINAL'!M671+'[1]DEP-FINAL'!N671</f>
        <v>0</v>
      </c>
      <c r="J674" s="28">
        <f>+'[1]DEP-FINAL'!R671</f>
        <v>0</v>
      </c>
      <c r="K674" s="29">
        <f>+'[1]DEP-FINAL'!P671+'[1]DEP-FINAL'!Q671</f>
        <v>0</v>
      </c>
      <c r="L674" s="28">
        <v>0</v>
      </c>
      <c r="M674" s="28">
        <v>0</v>
      </c>
      <c r="N674" s="28">
        <f t="shared" si="60"/>
        <v>0</v>
      </c>
      <c r="O674" s="28">
        <f t="shared" si="61"/>
        <v>65700</v>
      </c>
      <c r="P674" s="24">
        <f>IF('[1]DEP-FINAL'!H671&gt;1,0,'[1]DEP-FINAL'!B671)</f>
        <v>7265937</v>
      </c>
      <c r="Q674" s="30">
        <f t="shared" si="62"/>
        <v>65700</v>
      </c>
      <c r="R674" s="31">
        <f t="shared" si="63"/>
        <v>0</v>
      </c>
      <c r="S674" s="31">
        <f>+'[1]DEP-FINAL'!J671</f>
        <v>0</v>
      </c>
      <c r="T674" s="23" t="s">
        <v>45</v>
      </c>
      <c r="U674" s="31">
        <f>+'[1]DEP-FINAL'!I671</f>
        <v>0</v>
      </c>
      <c r="V674" s="30"/>
      <c r="W674" s="23" t="s">
        <v>45</v>
      </c>
      <c r="X674" s="31">
        <f>+'[1]DEP-FINAL'!K671+'[1]DEP-FINAL'!L671</f>
        <v>0</v>
      </c>
      <c r="Y674" s="23" t="s">
        <v>45</v>
      </c>
      <c r="Z674" s="31">
        <f t="shared" si="64"/>
        <v>0</v>
      </c>
      <c r="AA674" s="31"/>
      <c r="AB674" s="31">
        <v>0</v>
      </c>
      <c r="AC674" s="31">
        <v>0</v>
      </c>
      <c r="AD674" s="30"/>
      <c r="AE674" s="30">
        <f>+'[1]DEP-FINAL'!K671</f>
        <v>0</v>
      </c>
      <c r="AF674" s="30">
        <v>0</v>
      </c>
      <c r="AG674" s="30">
        <f t="shared" si="65"/>
        <v>65700</v>
      </c>
      <c r="AH674" s="30">
        <v>0</v>
      </c>
      <c r="AI674" s="30" t="str">
        <f>+'[1]DEP-FINAL'!G671</f>
        <v>SALDO A FAVOR DEL PRESTADOR</v>
      </c>
      <c r="AJ674" s="32"/>
      <c r="AK674" s="33"/>
    </row>
    <row r="675" spans="1:37" s="34" customFormat="1" x14ac:dyDescent="0.25">
      <c r="A675" s="23">
        <v>1</v>
      </c>
      <c r="B675" s="24" t="s">
        <v>44</v>
      </c>
      <c r="C675" s="23" t="str">
        <f>+'[1]DEP-FINAL'!A672</f>
        <v>SSCO0007266425</v>
      </c>
      <c r="D675" s="23">
        <f>+'[1]DEP-FINAL'!B672</f>
        <v>7266425</v>
      </c>
      <c r="E675" s="25">
        <f>+'[1]DEP-FINAL'!C672</f>
        <v>44895</v>
      </c>
      <c r="F675" s="26">
        <f>+IF('[1]DEP-FINAL'!D672&gt;1,'[1]DEP-FINAL'!D672," ")</f>
        <v>44895</v>
      </c>
      <c r="G675" s="27">
        <f>'[1]DEP-FINAL'!F672</f>
        <v>163700</v>
      </c>
      <c r="H675" s="28">
        <v>0</v>
      </c>
      <c r="I675" s="28">
        <f>+'[1]DEP-FINAL'!M672+'[1]DEP-FINAL'!N672</f>
        <v>0</v>
      </c>
      <c r="J675" s="28">
        <f>+'[1]DEP-FINAL'!R672</f>
        <v>0</v>
      </c>
      <c r="K675" s="29">
        <f>+'[1]DEP-FINAL'!P672+'[1]DEP-FINAL'!Q672</f>
        <v>163700</v>
      </c>
      <c r="L675" s="28">
        <v>0</v>
      </c>
      <c r="M675" s="28">
        <v>0</v>
      </c>
      <c r="N675" s="28">
        <f t="shared" si="60"/>
        <v>163700</v>
      </c>
      <c r="O675" s="28">
        <f t="shared" si="61"/>
        <v>0</v>
      </c>
      <c r="P675" s="24">
        <f>IF('[1]DEP-FINAL'!H672&gt;1,0,'[1]DEP-FINAL'!B672)</f>
        <v>7266425</v>
      </c>
      <c r="Q675" s="30">
        <f t="shared" si="62"/>
        <v>163700</v>
      </c>
      <c r="R675" s="31">
        <f t="shared" si="63"/>
        <v>0</v>
      </c>
      <c r="S675" s="31">
        <f>+'[1]DEP-FINAL'!J672</f>
        <v>0</v>
      </c>
      <c r="T675" s="23" t="s">
        <v>45</v>
      </c>
      <c r="U675" s="31">
        <f>+'[1]DEP-FINAL'!I672</f>
        <v>0</v>
      </c>
      <c r="V675" s="30"/>
      <c r="W675" s="23" t="s">
        <v>45</v>
      </c>
      <c r="X675" s="31">
        <f>+'[1]DEP-FINAL'!K672+'[1]DEP-FINAL'!L672</f>
        <v>0</v>
      </c>
      <c r="Y675" s="23" t="s">
        <v>45</v>
      </c>
      <c r="Z675" s="31">
        <f t="shared" si="64"/>
        <v>0</v>
      </c>
      <c r="AA675" s="31"/>
      <c r="AB675" s="31">
        <v>0</v>
      </c>
      <c r="AC675" s="31">
        <v>0</v>
      </c>
      <c r="AD675" s="30"/>
      <c r="AE675" s="30">
        <f>+'[1]DEP-FINAL'!K672</f>
        <v>0</v>
      </c>
      <c r="AF675" s="30">
        <v>0</v>
      </c>
      <c r="AG675" s="30">
        <f t="shared" si="65"/>
        <v>0</v>
      </c>
      <c r="AH675" s="30">
        <v>0</v>
      </c>
      <c r="AI675" s="30" t="str">
        <f>+'[1]DEP-FINAL'!G672</f>
        <v>CANCELADA</v>
      </c>
      <c r="AJ675" s="32"/>
      <c r="AK675" s="33"/>
    </row>
    <row r="676" spans="1:37" s="34" customFormat="1" x14ac:dyDescent="0.25">
      <c r="A676" s="23">
        <v>1</v>
      </c>
      <c r="B676" s="24" t="s">
        <v>44</v>
      </c>
      <c r="C676" s="23" t="str">
        <f>+'[1]DEP-FINAL'!A673</f>
        <v>SSCO0007266376</v>
      </c>
      <c r="D676" s="23">
        <f>+'[1]DEP-FINAL'!B673</f>
        <v>7266376</v>
      </c>
      <c r="E676" s="25">
        <f>+'[1]DEP-FINAL'!C673</f>
        <v>44895</v>
      </c>
      <c r="F676" s="26">
        <f>+IF('[1]DEP-FINAL'!D673&gt;1,'[1]DEP-FINAL'!D673," ")</f>
        <v>44895</v>
      </c>
      <c r="G676" s="27">
        <f>'[1]DEP-FINAL'!F673</f>
        <v>2044875</v>
      </c>
      <c r="H676" s="28">
        <v>0</v>
      </c>
      <c r="I676" s="28">
        <f>+'[1]DEP-FINAL'!M673+'[1]DEP-FINAL'!N673</f>
        <v>0</v>
      </c>
      <c r="J676" s="28">
        <f>+'[1]DEP-FINAL'!R673</f>
        <v>0</v>
      </c>
      <c r="K676" s="29">
        <f>+'[1]DEP-FINAL'!P673+'[1]DEP-FINAL'!Q673</f>
        <v>2044875</v>
      </c>
      <c r="L676" s="28">
        <v>0</v>
      </c>
      <c r="M676" s="28">
        <v>0</v>
      </c>
      <c r="N676" s="28">
        <f t="shared" si="60"/>
        <v>2044875</v>
      </c>
      <c r="O676" s="28">
        <f t="shared" si="61"/>
        <v>0</v>
      </c>
      <c r="P676" s="24">
        <f>IF('[1]DEP-FINAL'!H673&gt;1,0,'[1]DEP-FINAL'!B673)</f>
        <v>7266376</v>
      </c>
      <c r="Q676" s="30">
        <f t="shared" si="62"/>
        <v>2044875</v>
      </c>
      <c r="R676" s="31">
        <f t="shared" si="63"/>
        <v>0</v>
      </c>
      <c r="S676" s="31">
        <f>+'[1]DEP-FINAL'!J673</f>
        <v>0</v>
      </c>
      <c r="T676" s="23" t="s">
        <v>45</v>
      </c>
      <c r="U676" s="31">
        <f>+'[1]DEP-FINAL'!I673</f>
        <v>0</v>
      </c>
      <c r="V676" s="30"/>
      <c r="W676" s="23" t="s">
        <v>45</v>
      </c>
      <c r="X676" s="31">
        <f>+'[1]DEP-FINAL'!K673+'[1]DEP-FINAL'!L673</f>
        <v>0</v>
      </c>
      <c r="Y676" s="23" t="s">
        <v>45</v>
      </c>
      <c r="Z676" s="31">
        <f t="shared" si="64"/>
        <v>0</v>
      </c>
      <c r="AA676" s="31"/>
      <c r="AB676" s="31">
        <v>0</v>
      </c>
      <c r="AC676" s="31">
        <v>0</v>
      </c>
      <c r="AD676" s="30"/>
      <c r="AE676" s="30">
        <f>+'[1]DEP-FINAL'!K673</f>
        <v>0</v>
      </c>
      <c r="AF676" s="30">
        <v>0</v>
      </c>
      <c r="AG676" s="30">
        <f t="shared" si="65"/>
        <v>0</v>
      </c>
      <c r="AH676" s="30">
        <v>0</v>
      </c>
      <c r="AI676" s="30" t="str">
        <f>+'[1]DEP-FINAL'!G673</f>
        <v>CANCELADA</v>
      </c>
      <c r="AJ676" s="32"/>
      <c r="AK676" s="33"/>
    </row>
    <row r="677" spans="1:37" s="34" customFormat="1" x14ac:dyDescent="0.25">
      <c r="A677" s="23">
        <v>1</v>
      </c>
      <c r="B677" s="24" t="s">
        <v>44</v>
      </c>
      <c r="C677" s="23" t="str">
        <f>+'[1]DEP-FINAL'!A674</f>
        <v>SSCO0007266395</v>
      </c>
      <c r="D677" s="23">
        <f>+'[1]DEP-FINAL'!B674</f>
        <v>7266395</v>
      </c>
      <c r="E677" s="25">
        <f>+'[1]DEP-FINAL'!C674</f>
        <v>44895</v>
      </c>
      <c r="F677" s="26">
        <f>+IF('[1]DEP-FINAL'!D674&gt;1,'[1]DEP-FINAL'!D674," ")</f>
        <v>44895</v>
      </c>
      <c r="G677" s="27">
        <f>'[1]DEP-FINAL'!F674</f>
        <v>16230678</v>
      </c>
      <c r="H677" s="28">
        <v>0</v>
      </c>
      <c r="I677" s="28">
        <f>+'[1]DEP-FINAL'!M674+'[1]DEP-FINAL'!N674</f>
        <v>0</v>
      </c>
      <c r="J677" s="28">
        <f>+'[1]DEP-FINAL'!R674</f>
        <v>0</v>
      </c>
      <c r="K677" s="29">
        <f>+'[1]DEP-FINAL'!P674+'[1]DEP-FINAL'!Q674</f>
        <v>0</v>
      </c>
      <c r="L677" s="28">
        <v>0</v>
      </c>
      <c r="M677" s="28">
        <v>0</v>
      </c>
      <c r="N677" s="28">
        <f t="shared" si="60"/>
        <v>0</v>
      </c>
      <c r="O677" s="28">
        <f t="shared" si="61"/>
        <v>16230678</v>
      </c>
      <c r="P677" s="24">
        <f>IF('[1]DEP-FINAL'!H674&gt;1,0,'[1]DEP-FINAL'!B674)</f>
        <v>7266395</v>
      </c>
      <c r="Q677" s="30">
        <f t="shared" si="62"/>
        <v>16230678</v>
      </c>
      <c r="R677" s="31">
        <f t="shared" si="63"/>
        <v>0</v>
      </c>
      <c r="S677" s="31">
        <f>+'[1]DEP-FINAL'!J674</f>
        <v>0</v>
      </c>
      <c r="T677" s="23" t="s">
        <v>45</v>
      </c>
      <c r="U677" s="31">
        <f>+'[1]DEP-FINAL'!I674</f>
        <v>16230678</v>
      </c>
      <c r="V677" s="30"/>
      <c r="W677" s="23" t="s">
        <v>45</v>
      </c>
      <c r="X677" s="31">
        <f>+'[1]DEP-FINAL'!K674+'[1]DEP-FINAL'!L674</f>
        <v>0</v>
      </c>
      <c r="Y677" s="23" t="s">
        <v>45</v>
      </c>
      <c r="Z677" s="31">
        <f t="shared" si="64"/>
        <v>0</v>
      </c>
      <c r="AA677" s="31"/>
      <c r="AB677" s="31">
        <v>0</v>
      </c>
      <c r="AC677" s="31">
        <v>0</v>
      </c>
      <c r="AD677" s="30"/>
      <c r="AE677" s="30">
        <f>+'[1]DEP-FINAL'!K674</f>
        <v>0</v>
      </c>
      <c r="AF677" s="30">
        <v>0</v>
      </c>
      <c r="AG677" s="30">
        <f t="shared" si="65"/>
        <v>0</v>
      </c>
      <c r="AH677" s="30">
        <v>0</v>
      </c>
      <c r="AI677" s="30" t="str">
        <f>+'[1]DEP-FINAL'!G674</f>
        <v>EN REVISION</v>
      </c>
      <c r="AJ677" s="32"/>
      <c r="AK677" s="33"/>
    </row>
    <row r="678" spans="1:37" s="34" customFormat="1" x14ac:dyDescent="0.25">
      <c r="A678" s="23">
        <v>1</v>
      </c>
      <c r="B678" s="24" t="s">
        <v>44</v>
      </c>
      <c r="C678" s="23" t="str">
        <f>+'[1]DEP-FINAL'!A675</f>
        <v>SSCO0007266375</v>
      </c>
      <c r="D678" s="23">
        <f>+'[1]DEP-FINAL'!B675</f>
        <v>7266375</v>
      </c>
      <c r="E678" s="25">
        <f>+'[1]DEP-FINAL'!C675</f>
        <v>44895</v>
      </c>
      <c r="F678" s="26">
        <f>+IF('[1]DEP-FINAL'!D675&gt;1,'[1]DEP-FINAL'!D675," ")</f>
        <v>44895</v>
      </c>
      <c r="G678" s="27">
        <f>'[1]DEP-FINAL'!F675</f>
        <v>22151720</v>
      </c>
      <c r="H678" s="28">
        <v>0</v>
      </c>
      <c r="I678" s="28">
        <f>+'[1]DEP-FINAL'!M675+'[1]DEP-FINAL'!N675</f>
        <v>0</v>
      </c>
      <c r="J678" s="28">
        <f>+'[1]DEP-FINAL'!R675</f>
        <v>0</v>
      </c>
      <c r="K678" s="29">
        <f>+'[1]DEP-FINAL'!P675+'[1]DEP-FINAL'!Q675</f>
        <v>0</v>
      </c>
      <c r="L678" s="28">
        <v>0</v>
      </c>
      <c r="M678" s="28">
        <v>0</v>
      </c>
      <c r="N678" s="28">
        <f t="shared" si="60"/>
        <v>0</v>
      </c>
      <c r="O678" s="28">
        <f t="shared" si="61"/>
        <v>22151720</v>
      </c>
      <c r="P678" s="24">
        <f>IF('[1]DEP-FINAL'!H675&gt;1,0,'[1]DEP-FINAL'!B675)</f>
        <v>7266375</v>
      </c>
      <c r="Q678" s="30">
        <f t="shared" si="62"/>
        <v>22151720</v>
      </c>
      <c r="R678" s="31">
        <f t="shared" si="63"/>
        <v>0</v>
      </c>
      <c r="S678" s="31">
        <f>+'[1]DEP-FINAL'!J675</f>
        <v>0</v>
      </c>
      <c r="T678" s="23" t="s">
        <v>45</v>
      </c>
      <c r="U678" s="31">
        <f>+'[1]DEP-FINAL'!I675</f>
        <v>22151720</v>
      </c>
      <c r="V678" s="30"/>
      <c r="W678" s="23" t="s">
        <v>45</v>
      </c>
      <c r="X678" s="31">
        <f>+'[1]DEP-FINAL'!K675+'[1]DEP-FINAL'!L675</f>
        <v>0</v>
      </c>
      <c r="Y678" s="23" t="s">
        <v>45</v>
      </c>
      <c r="Z678" s="31">
        <f t="shared" si="64"/>
        <v>0</v>
      </c>
      <c r="AA678" s="31"/>
      <c r="AB678" s="31">
        <v>0</v>
      </c>
      <c r="AC678" s="31">
        <v>0</v>
      </c>
      <c r="AD678" s="30"/>
      <c r="AE678" s="30">
        <f>+'[1]DEP-FINAL'!K675</f>
        <v>0</v>
      </c>
      <c r="AF678" s="30">
        <v>0</v>
      </c>
      <c r="AG678" s="30">
        <f t="shared" si="65"/>
        <v>0</v>
      </c>
      <c r="AH678" s="30">
        <v>0</v>
      </c>
      <c r="AI678" s="30" t="str">
        <f>+'[1]DEP-FINAL'!G675</f>
        <v>EN REVISION</v>
      </c>
      <c r="AJ678" s="32"/>
      <c r="AK678" s="33"/>
    </row>
    <row r="679" spans="1:37" s="34" customFormat="1" x14ac:dyDescent="0.25">
      <c r="A679" s="23">
        <v>1</v>
      </c>
      <c r="B679" s="24" t="s">
        <v>44</v>
      </c>
      <c r="C679" s="23" t="str">
        <f>+'[1]DEP-FINAL'!A676</f>
        <v>SSCO0007266119</v>
      </c>
      <c r="D679" s="23">
        <f>+'[1]DEP-FINAL'!B676</f>
        <v>7266119</v>
      </c>
      <c r="E679" s="25">
        <f>+'[1]DEP-FINAL'!C676</f>
        <v>44895</v>
      </c>
      <c r="F679" s="26">
        <f>+IF('[1]DEP-FINAL'!D676&gt;1,'[1]DEP-FINAL'!D676," ")</f>
        <v>44895</v>
      </c>
      <c r="G679" s="27">
        <f>'[1]DEP-FINAL'!F676</f>
        <v>211998</v>
      </c>
      <c r="H679" s="28">
        <v>0</v>
      </c>
      <c r="I679" s="28">
        <f>+'[1]DEP-FINAL'!M676+'[1]DEP-FINAL'!N676</f>
        <v>0</v>
      </c>
      <c r="J679" s="28">
        <f>+'[1]DEP-FINAL'!R676</f>
        <v>0</v>
      </c>
      <c r="K679" s="29">
        <f>+'[1]DEP-FINAL'!P676+'[1]DEP-FINAL'!Q676</f>
        <v>211998</v>
      </c>
      <c r="L679" s="28">
        <v>0</v>
      </c>
      <c r="M679" s="28">
        <v>0</v>
      </c>
      <c r="N679" s="28">
        <f t="shared" si="60"/>
        <v>211998</v>
      </c>
      <c r="O679" s="28">
        <f t="shared" si="61"/>
        <v>0</v>
      </c>
      <c r="P679" s="24">
        <f>IF('[1]DEP-FINAL'!H676&gt;1,0,'[1]DEP-FINAL'!B676)</f>
        <v>7266119</v>
      </c>
      <c r="Q679" s="30">
        <f t="shared" si="62"/>
        <v>211998</v>
      </c>
      <c r="R679" s="31">
        <f t="shared" si="63"/>
        <v>0</v>
      </c>
      <c r="S679" s="31">
        <f>+'[1]DEP-FINAL'!J676</f>
        <v>0</v>
      </c>
      <c r="T679" s="23" t="s">
        <v>45</v>
      </c>
      <c r="U679" s="31">
        <f>+'[1]DEP-FINAL'!I676</f>
        <v>0</v>
      </c>
      <c r="V679" s="30"/>
      <c r="W679" s="23" t="s">
        <v>45</v>
      </c>
      <c r="X679" s="31">
        <f>+'[1]DEP-FINAL'!K676+'[1]DEP-FINAL'!L676</f>
        <v>0</v>
      </c>
      <c r="Y679" s="23" t="s">
        <v>45</v>
      </c>
      <c r="Z679" s="31">
        <f t="shared" si="64"/>
        <v>0</v>
      </c>
      <c r="AA679" s="31"/>
      <c r="AB679" s="31">
        <v>0</v>
      </c>
      <c r="AC679" s="31">
        <v>0</v>
      </c>
      <c r="AD679" s="30"/>
      <c r="AE679" s="30">
        <f>+'[1]DEP-FINAL'!K676</f>
        <v>0</v>
      </c>
      <c r="AF679" s="30">
        <v>0</v>
      </c>
      <c r="AG679" s="30">
        <f t="shared" si="65"/>
        <v>0</v>
      </c>
      <c r="AH679" s="30">
        <v>0</v>
      </c>
      <c r="AI679" s="30" t="str">
        <f>+'[1]DEP-FINAL'!G676</f>
        <v>CANCELADA</v>
      </c>
      <c r="AJ679" s="32"/>
      <c r="AK679" s="33"/>
    </row>
    <row r="680" spans="1:37" s="34" customFormat="1" x14ac:dyDescent="0.25">
      <c r="A680" s="23">
        <v>1</v>
      </c>
      <c r="B680" s="24" t="s">
        <v>44</v>
      </c>
      <c r="C680" s="23" t="str">
        <f>+'[1]DEP-FINAL'!A677</f>
        <v>SSCO0007266234</v>
      </c>
      <c r="D680" s="23">
        <f>+'[1]DEP-FINAL'!B677</f>
        <v>7266234</v>
      </c>
      <c r="E680" s="25">
        <f>+'[1]DEP-FINAL'!C677</f>
        <v>44895</v>
      </c>
      <c r="F680" s="26">
        <f>+IF('[1]DEP-FINAL'!D677&gt;1,'[1]DEP-FINAL'!D677," ")</f>
        <v>44895</v>
      </c>
      <c r="G680" s="27">
        <f>'[1]DEP-FINAL'!F677</f>
        <v>12649385</v>
      </c>
      <c r="H680" s="28">
        <v>0</v>
      </c>
      <c r="I680" s="28">
        <f>+'[1]DEP-FINAL'!M677+'[1]DEP-FINAL'!N677</f>
        <v>0</v>
      </c>
      <c r="J680" s="28">
        <f>+'[1]DEP-FINAL'!R677</f>
        <v>0</v>
      </c>
      <c r="K680" s="29">
        <f>+'[1]DEP-FINAL'!P677+'[1]DEP-FINAL'!Q677</f>
        <v>0</v>
      </c>
      <c r="L680" s="28">
        <v>0</v>
      </c>
      <c r="M680" s="28">
        <v>0</v>
      </c>
      <c r="N680" s="28">
        <f t="shared" si="60"/>
        <v>0</v>
      </c>
      <c r="O680" s="28">
        <f t="shared" si="61"/>
        <v>12649385</v>
      </c>
      <c r="P680" s="24">
        <f>IF('[1]DEP-FINAL'!H677&gt;1,0,'[1]DEP-FINAL'!B677)</f>
        <v>7266234</v>
      </c>
      <c r="Q680" s="30">
        <f t="shared" si="62"/>
        <v>12649385</v>
      </c>
      <c r="R680" s="31">
        <f t="shared" si="63"/>
        <v>0</v>
      </c>
      <c r="S680" s="31">
        <f>+'[1]DEP-FINAL'!J677</f>
        <v>0</v>
      </c>
      <c r="T680" s="23" t="s">
        <v>45</v>
      </c>
      <c r="U680" s="31">
        <f>+'[1]DEP-FINAL'!I677</f>
        <v>0</v>
      </c>
      <c r="V680" s="30"/>
      <c r="W680" s="23" t="s">
        <v>45</v>
      </c>
      <c r="X680" s="31">
        <f>+'[1]DEP-FINAL'!K677+'[1]DEP-FINAL'!L677</f>
        <v>0</v>
      </c>
      <c r="Y680" s="23" t="s">
        <v>45</v>
      </c>
      <c r="Z680" s="31">
        <f t="shared" si="64"/>
        <v>0</v>
      </c>
      <c r="AA680" s="31"/>
      <c r="AB680" s="31">
        <v>0</v>
      </c>
      <c r="AC680" s="31">
        <v>0</v>
      </c>
      <c r="AD680" s="30"/>
      <c r="AE680" s="30">
        <f>+'[1]DEP-FINAL'!K677</f>
        <v>0</v>
      </c>
      <c r="AF680" s="30">
        <v>0</v>
      </c>
      <c r="AG680" s="30">
        <f t="shared" si="65"/>
        <v>12649385</v>
      </c>
      <c r="AH680" s="30">
        <v>0</v>
      </c>
      <c r="AI680" s="30" t="str">
        <f>+'[1]DEP-FINAL'!G677</f>
        <v>SALDO A FAVOR DEL PRESTADOR</v>
      </c>
      <c r="AJ680" s="32"/>
      <c r="AK680" s="33"/>
    </row>
    <row r="681" spans="1:37" s="34" customFormat="1" x14ac:dyDescent="0.25">
      <c r="A681" s="23">
        <v>1</v>
      </c>
      <c r="B681" s="24" t="s">
        <v>44</v>
      </c>
      <c r="C681" s="23" t="str">
        <f>+'[1]DEP-FINAL'!A678</f>
        <v>SSCO0007266405</v>
      </c>
      <c r="D681" s="23">
        <f>+'[1]DEP-FINAL'!B678</f>
        <v>7266405</v>
      </c>
      <c r="E681" s="25">
        <f>+'[1]DEP-FINAL'!C678</f>
        <v>44895</v>
      </c>
      <c r="F681" s="26">
        <f>+IF('[1]DEP-FINAL'!D678&gt;1,'[1]DEP-FINAL'!D678," ")</f>
        <v>44895</v>
      </c>
      <c r="G681" s="27">
        <f>'[1]DEP-FINAL'!F678</f>
        <v>1241881</v>
      </c>
      <c r="H681" s="28">
        <v>0</v>
      </c>
      <c r="I681" s="28">
        <f>+'[1]DEP-FINAL'!M678+'[1]DEP-FINAL'!N678</f>
        <v>0</v>
      </c>
      <c r="J681" s="28">
        <f>+'[1]DEP-FINAL'!R678</f>
        <v>0</v>
      </c>
      <c r="K681" s="29">
        <f>+'[1]DEP-FINAL'!P678+'[1]DEP-FINAL'!Q678</f>
        <v>0</v>
      </c>
      <c r="L681" s="28">
        <v>0</v>
      </c>
      <c r="M681" s="28">
        <v>0</v>
      </c>
      <c r="N681" s="28">
        <f t="shared" si="60"/>
        <v>0</v>
      </c>
      <c r="O681" s="28">
        <f t="shared" si="61"/>
        <v>1241881</v>
      </c>
      <c r="P681" s="24">
        <f>IF('[1]DEP-FINAL'!H678&gt;1,0,'[1]DEP-FINAL'!B678)</f>
        <v>7266405</v>
      </c>
      <c r="Q681" s="30">
        <f t="shared" si="62"/>
        <v>1241881</v>
      </c>
      <c r="R681" s="31">
        <f t="shared" si="63"/>
        <v>0</v>
      </c>
      <c r="S681" s="31">
        <f>+'[1]DEP-FINAL'!J678</f>
        <v>0</v>
      </c>
      <c r="T681" s="23" t="s">
        <v>45</v>
      </c>
      <c r="U681" s="31">
        <f>+'[1]DEP-FINAL'!I678</f>
        <v>0</v>
      </c>
      <c r="V681" s="30"/>
      <c r="W681" s="23" t="s">
        <v>45</v>
      </c>
      <c r="X681" s="31">
        <f>+'[1]DEP-FINAL'!K678+'[1]DEP-FINAL'!L678</f>
        <v>0</v>
      </c>
      <c r="Y681" s="23" t="s">
        <v>45</v>
      </c>
      <c r="Z681" s="31">
        <f t="shared" si="64"/>
        <v>0</v>
      </c>
      <c r="AA681" s="31"/>
      <c r="AB681" s="31">
        <v>0</v>
      </c>
      <c r="AC681" s="31">
        <v>0</v>
      </c>
      <c r="AD681" s="30"/>
      <c r="AE681" s="30">
        <f>+'[1]DEP-FINAL'!K678</f>
        <v>0</v>
      </c>
      <c r="AF681" s="30">
        <v>0</v>
      </c>
      <c r="AG681" s="30">
        <f t="shared" si="65"/>
        <v>1241881</v>
      </c>
      <c r="AH681" s="30">
        <v>0</v>
      </c>
      <c r="AI681" s="30" t="str">
        <f>+'[1]DEP-FINAL'!G678</f>
        <v>SALDO A FAVOR DEL PRESTADOR</v>
      </c>
      <c r="AJ681" s="32"/>
      <c r="AK681" s="33"/>
    </row>
    <row r="682" spans="1:37" s="34" customFormat="1" x14ac:dyDescent="0.25">
      <c r="A682" s="23">
        <v>1</v>
      </c>
      <c r="B682" s="24" t="s">
        <v>44</v>
      </c>
      <c r="C682" s="23" t="str">
        <f>+'[1]DEP-FINAL'!A679</f>
        <v>SSCO0007265967</v>
      </c>
      <c r="D682" s="23">
        <f>+'[1]DEP-FINAL'!B679</f>
        <v>7265967</v>
      </c>
      <c r="E682" s="25">
        <f>+'[1]DEP-FINAL'!C679</f>
        <v>44895</v>
      </c>
      <c r="F682" s="26">
        <f>+IF('[1]DEP-FINAL'!D679&gt;1,'[1]DEP-FINAL'!D679," ")</f>
        <v>44895</v>
      </c>
      <c r="G682" s="27">
        <f>'[1]DEP-FINAL'!F679</f>
        <v>66647</v>
      </c>
      <c r="H682" s="28">
        <v>0</v>
      </c>
      <c r="I682" s="28">
        <f>+'[1]DEP-FINAL'!M679+'[1]DEP-FINAL'!N679</f>
        <v>0</v>
      </c>
      <c r="J682" s="28">
        <f>+'[1]DEP-FINAL'!R679</f>
        <v>0</v>
      </c>
      <c r="K682" s="29">
        <f>+'[1]DEP-FINAL'!P679+'[1]DEP-FINAL'!Q679</f>
        <v>0</v>
      </c>
      <c r="L682" s="28">
        <v>0</v>
      </c>
      <c r="M682" s="28">
        <v>0</v>
      </c>
      <c r="N682" s="28">
        <f t="shared" si="60"/>
        <v>0</v>
      </c>
      <c r="O682" s="28">
        <f t="shared" si="61"/>
        <v>66647</v>
      </c>
      <c r="P682" s="24">
        <f>IF('[1]DEP-FINAL'!H679&gt;1,0,'[1]DEP-FINAL'!B679)</f>
        <v>7265967</v>
      </c>
      <c r="Q682" s="30">
        <f t="shared" si="62"/>
        <v>66647</v>
      </c>
      <c r="R682" s="31">
        <f t="shared" si="63"/>
        <v>0</v>
      </c>
      <c r="S682" s="31">
        <f>+'[1]DEP-FINAL'!J679</f>
        <v>0</v>
      </c>
      <c r="T682" s="23" t="s">
        <v>45</v>
      </c>
      <c r="U682" s="31">
        <f>+'[1]DEP-FINAL'!I679</f>
        <v>0</v>
      </c>
      <c r="V682" s="30"/>
      <c r="W682" s="23" t="s">
        <v>45</v>
      </c>
      <c r="X682" s="31">
        <f>+'[1]DEP-FINAL'!K679+'[1]DEP-FINAL'!L679</f>
        <v>0</v>
      </c>
      <c r="Y682" s="23" t="s">
        <v>45</v>
      </c>
      <c r="Z682" s="31">
        <f t="shared" si="64"/>
        <v>0</v>
      </c>
      <c r="AA682" s="31"/>
      <c r="AB682" s="31">
        <v>0</v>
      </c>
      <c r="AC682" s="31">
        <v>0</v>
      </c>
      <c r="AD682" s="30"/>
      <c r="AE682" s="30">
        <f>+'[1]DEP-FINAL'!K679</f>
        <v>0</v>
      </c>
      <c r="AF682" s="30">
        <v>0</v>
      </c>
      <c r="AG682" s="30">
        <f t="shared" si="65"/>
        <v>66647</v>
      </c>
      <c r="AH682" s="30">
        <v>0</v>
      </c>
      <c r="AI682" s="30" t="str">
        <f>+'[1]DEP-FINAL'!G679</f>
        <v>SALDO A FAVOR DEL PRESTADOR</v>
      </c>
      <c r="AJ682" s="32"/>
      <c r="AK682" s="33"/>
    </row>
    <row r="683" spans="1:37" s="34" customFormat="1" x14ac:dyDescent="0.25">
      <c r="A683" s="23">
        <v>1</v>
      </c>
      <c r="B683" s="24" t="s">
        <v>44</v>
      </c>
      <c r="C683" s="23" t="str">
        <f>+'[1]DEP-FINAL'!A680</f>
        <v>SSCO0007266369</v>
      </c>
      <c r="D683" s="23">
        <f>+'[1]DEP-FINAL'!B680</f>
        <v>7266369</v>
      </c>
      <c r="E683" s="25">
        <f>+'[1]DEP-FINAL'!C680</f>
        <v>44895</v>
      </c>
      <c r="F683" s="26">
        <f>+IF('[1]DEP-FINAL'!D680&gt;1,'[1]DEP-FINAL'!D680," ")</f>
        <v>44895</v>
      </c>
      <c r="G683" s="27">
        <f>'[1]DEP-FINAL'!F680</f>
        <v>1178257</v>
      </c>
      <c r="H683" s="28">
        <v>0</v>
      </c>
      <c r="I683" s="28">
        <f>+'[1]DEP-FINAL'!M680+'[1]DEP-FINAL'!N680</f>
        <v>0</v>
      </c>
      <c r="J683" s="28">
        <f>+'[1]DEP-FINAL'!R680</f>
        <v>0</v>
      </c>
      <c r="K683" s="29">
        <f>+'[1]DEP-FINAL'!P680+'[1]DEP-FINAL'!Q680</f>
        <v>0</v>
      </c>
      <c r="L683" s="28">
        <v>0</v>
      </c>
      <c r="M683" s="28">
        <v>0</v>
      </c>
      <c r="N683" s="28">
        <f t="shared" si="60"/>
        <v>0</v>
      </c>
      <c r="O683" s="28">
        <f t="shared" si="61"/>
        <v>1178257</v>
      </c>
      <c r="P683" s="24">
        <f>IF('[1]DEP-FINAL'!H680&gt;1,0,'[1]DEP-FINAL'!B680)</f>
        <v>7266369</v>
      </c>
      <c r="Q683" s="30">
        <f t="shared" si="62"/>
        <v>1178257</v>
      </c>
      <c r="R683" s="31">
        <f t="shared" si="63"/>
        <v>0</v>
      </c>
      <c r="S683" s="31">
        <f>+'[1]DEP-FINAL'!J680</f>
        <v>0</v>
      </c>
      <c r="T683" s="23" t="s">
        <v>45</v>
      </c>
      <c r="U683" s="31">
        <f>+'[1]DEP-FINAL'!I680</f>
        <v>0</v>
      </c>
      <c r="V683" s="30"/>
      <c r="W683" s="23" t="s">
        <v>45</v>
      </c>
      <c r="X683" s="31">
        <f>+'[1]DEP-FINAL'!K680+'[1]DEP-FINAL'!L680</f>
        <v>0</v>
      </c>
      <c r="Y683" s="23" t="s">
        <v>45</v>
      </c>
      <c r="Z683" s="31">
        <f t="shared" si="64"/>
        <v>0</v>
      </c>
      <c r="AA683" s="31"/>
      <c r="AB683" s="31">
        <v>0</v>
      </c>
      <c r="AC683" s="31">
        <v>0</v>
      </c>
      <c r="AD683" s="30"/>
      <c r="AE683" s="30">
        <f>+'[1]DEP-FINAL'!K680</f>
        <v>0</v>
      </c>
      <c r="AF683" s="30">
        <v>0</v>
      </c>
      <c r="AG683" s="30">
        <f t="shared" si="65"/>
        <v>1178257</v>
      </c>
      <c r="AH683" s="30">
        <v>0</v>
      </c>
      <c r="AI683" s="30" t="str">
        <f>+'[1]DEP-FINAL'!G680</f>
        <v>SALDO A FAVOR DEL PRESTADOR</v>
      </c>
      <c r="AJ683" s="32"/>
      <c r="AK683" s="33"/>
    </row>
    <row r="684" spans="1:37" s="34" customFormat="1" x14ac:dyDescent="0.25">
      <c r="A684" s="23">
        <v>1</v>
      </c>
      <c r="B684" s="24" t="s">
        <v>44</v>
      </c>
      <c r="C684" s="23" t="str">
        <f>+'[1]DEP-FINAL'!A681</f>
        <v>SSCO0007266591</v>
      </c>
      <c r="D684" s="23">
        <f>+'[1]DEP-FINAL'!B681</f>
        <v>7266591</v>
      </c>
      <c r="E684" s="25">
        <f>+'[1]DEP-FINAL'!C681</f>
        <v>44895</v>
      </c>
      <c r="F684" s="26">
        <f>+IF('[1]DEP-FINAL'!D681&gt;1,'[1]DEP-FINAL'!D681," ")</f>
        <v>44895</v>
      </c>
      <c r="G684" s="27">
        <f>'[1]DEP-FINAL'!F681</f>
        <v>65700</v>
      </c>
      <c r="H684" s="28">
        <v>0</v>
      </c>
      <c r="I684" s="28">
        <f>+'[1]DEP-FINAL'!M681+'[1]DEP-FINAL'!N681</f>
        <v>0</v>
      </c>
      <c r="J684" s="28">
        <f>+'[1]DEP-FINAL'!R681</f>
        <v>0</v>
      </c>
      <c r="K684" s="29">
        <f>+'[1]DEP-FINAL'!P681+'[1]DEP-FINAL'!Q681</f>
        <v>0</v>
      </c>
      <c r="L684" s="28">
        <v>0</v>
      </c>
      <c r="M684" s="28">
        <v>0</v>
      </c>
      <c r="N684" s="28">
        <f t="shared" si="60"/>
        <v>0</v>
      </c>
      <c r="O684" s="28">
        <f t="shared" si="61"/>
        <v>65700</v>
      </c>
      <c r="P684" s="24">
        <f>IF('[1]DEP-FINAL'!H681&gt;1,0,'[1]DEP-FINAL'!B681)</f>
        <v>7266591</v>
      </c>
      <c r="Q684" s="30">
        <f t="shared" si="62"/>
        <v>65700</v>
      </c>
      <c r="R684" s="31">
        <f t="shared" si="63"/>
        <v>0</v>
      </c>
      <c r="S684" s="31">
        <f>+'[1]DEP-FINAL'!J681</f>
        <v>0</v>
      </c>
      <c r="T684" s="23" t="s">
        <v>45</v>
      </c>
      <c r="U684" s="31">
        <f>+'[1]DEP-FINAL'!I681</f>
        <v>0</v>
      </c>
      <c r="V684" s="30"/>
      <c r="W684" s="23" t="s">
        <v>45</v>
      </c>
      <c r="X684" s="31">
        <f>+'[1]DEP-FINAL'!K681+'[1]DEP-FINAL'!L681</f>
        <v>0</v>
      </c>
      <c r="Y684" s="23" t="s">
        <v>45</v>
      </c>
      <c r="Z684" s="31">
        <f t="shared" si="64"/>
        <v>0</v>
      </c>
      <c r="AA684" s="31"/>
      <c r="AB684" s="31">
        <v>0</v>
      </c>
      <c r="AC684" s="31">
        <v>0</v>
      </c>
      <c r="AD684" s="30"/>
      <c r="AE684" s="30">
        <f>+'[1]DEP-FINAL'!K681</f>
        <v>0</v>
      </c>
      <c r="AF684" s="30">
        <v>0</v>
      </c>
      <c r="AG684" s="30">
        <f t="shared" si="65"/>
        <v>65700</v>
      </c>
      <c r="AH684" s="30">
        <v>0</v>
      </c>
      <c r="AI684" s="30" t="str">
        <f>+'[1]DEP-FINAL'!G681</f>
        <v>SALDO A FAVOR DEL PRESTADOR</v>
      </c>
      <c r="AJ684" s="32"/>
      <c r="AK684" s="33"/>
    </row>
    <row r="685" spans="1:37" s="34" customFormat="1" x14ac:dyDescent="0.25">
      <c r="A685" s="23">
        <v>1</v>
      </c>
      <c r="B685" s="24" t="s">
        <v>44</v>
      </c>
      <c r="C685" s="23" t="str">
        <f>+'[1]DEP-FINAL'!A682</f>
        <v>SSCO0007265975</v>
      </c>
      <c r="D685" s="23">
        <f>+'[1]DEP-FINAL'!B682</f>
        <v>7265975</v>
      </c>
      <c r="E685" s="25">
        <f>+'[1]DEP-FINAL'!C682</f>
        <v>44895</v>
      </c>
      <c r="F685" s="26">
        <f>+IF('[1]DEP-FINAL'!D682&gt;1,'[1]DEP-FINAL'!D682," ")</f>
        <v>44895</v>
      </c>
      <c r="G685" s="27">
        <f>'[1]DEP-FINAL'!F682</f>
        <v>70786</v>
      </c>
      <c r="H685" s="28">
        <v>0</v>
      </c>
      <c r="I685" s="28">
        <f>+'[1]DEP-FINAL'!M682+'[1]DEP-FINAL'!N682</f>
        <v>0</v>
      </c>
      <c r="J685" s="28">
        <f>+'[1]DEP-FINAL'!R682</f>
        <v>0</v>
      </c>
      <c r="K685" s="29">
        <f>+'[1]DEP-FINAL'!P682+'[1]DEP-FINAL'!Q682</f>
        <v>0</v>
      </c>
      <c r="L685" s="28">
        <v>0</v>
      </c>
      <c r="M685" s="28">
        <v>0</v>
      </c>
      <c r="N685" s="28">
        <f t="shared" si="60"/>
        <v>0</v>
      </c>
      <c r="O685" s="28">
        <f t="shared" si="61"/>
        <v>70786</v>
      </c>
      <c r="P685" s="24">
        <f>IF('[1]DEP-FINAL'!H682&gt;1,0,'[1]DEP-FINAL'!B682)</f>
        <v>7265975</v>
      </c>
      <c r="Q685" s="30">
        <f t="shared" si="62"/>
        <v>70786</v>
      </c>
      <c r="R685" s="31">
        <f t="shared" si="63"/>
        <v>0</v>
      </c>
      <c r="S685" s="31">
        <f>+'[1]DEP-FINAL'!J682</f>
        <v>0</v>
      </c>
      <c r="T685" s="23" t="s">
        <v>45</v>
      </c>
      <c r="U685" s="31">
        <f>+'[1]DEP-FINAL'!I682</f>
        <v>0</v>
      </c>
      <c r="V685" s="30"/>
      <c r="W685" s="23" t="s">
        <v>45</v>
      </c>
      <c r="X685" s="31">
        <f>+'[1]DEP-FINAL'!K682+'[1]DEP-FINAL'!L682</f>
        <v>0</v>
      </c>
      <c r="Y685" s="23" t="s">
        <v>45</v>
      </c>
      <c r="Z685" s="31">
        <f t="shared" si="64"/>
        <v>0</v>
      </c>
      <c r="AA685" s="31"/>
      <c r="AB685" s="31">
        <v>0</v>
      </c>
      <c r="AC685" s="31">
        <v>0</v>
      </c>
      <c r="AD685" s="30"/>
      <c r="AE685" s="30">
        <f>+'[1]DEP-FINAL'!K682</f>
        <v>0</v>
      </c>
      <c r="AF685" s="30">
        <v>0</v>
      </c>
      <c r="AG685" s="30">
        <f t="shared" si="65"/>
        <v>70786</v>
      </c>
      <c r="AH685" s="30">
        <v>0</v>
      </c>
      <c r="AI685" s="30" t="str">
        <f>+'[1]DEP-FINAL'!G682</f>
        <v>SALDO A FAVOR DEL PRESTADOR</v>
      </c>
      <c r="AJ685" s="32"/>
      <c r="AK685" s="33"/>
    </row>
    <row r="686" spans="1:37" s="34" customFormat="1" x14ac:dyDescent="0.25">
      <c r="A686" s="23">
        <v>1</v>
      </c>
      <c r="B686" s="24" t="s">
        <v>44</v>
      </c>
      <c r="C686" s="23" t="str">
        <f>+'[1]DEP-FINAL'!A683</f>
        <v>SSCO0007266283</v>
      </c>
      <c r="D686" s="23">
        <f>+'[1]DEP-FINAL'!B683</f>
        <v>7266283</v>
      </c>
      <c r="E686" s="25">
        <f>+'[1]DEP-FINAL'!C683</f>
        <v>44895</v>
      </c>
      <c r="F686" s="26">
        <f>+IF('[1]DEP-FINAL'!D683&gt;1,'[1]DEP-FINAL'!D683," ")</f>
        <v>44895</v>
      </c>
      <c r="G686" s="27">
        <f>'[1]DEP-FINAL'!F683</f>
        <v>65700</v>
      </c>
      <c r="H686" s="28">
        <v>0</v>
      </c>
      <c r="I686" s="28">
        <f>+'[1]DEP-FINAL'!M683+'[1]DEP-FINAL'!N683</f>
        <v>0</v>
      </c>
      <c r="J686" s="28">
        <f>+'[1]DEP-FINAL'!R683</f>
        <v>0</v>
      </c>
      <c r="K686" s="29">
        <f>+'[1]DEP-FINAL'!P683+'[1]DEP-FINAL'!Q683</f>
        <v>0</v>
      </c>
      <c r="L686" s="28">
        <v>0</v>
      </c>
      <c r="M686" s="28">
        <v>0</v>
      </c>
      <c r="N686" s="28">
        <f t="shared" si="60"/>
        <v>0</v>
      </c>
      <c r="O686" s="28">
        <f t="shared" si="61"/>
        <v>65700</v>
      </c>
      <c r="P686" s="24">
        <f>IF('[1]DEP-FINAL'!H683&gt;1,0,'[1]DEP-FINAL'!B683)</f>
        <v>7266283</v>
      </c>
      <c r="Q686" s="30">
        <f t="shared" si="62"/>
        <v>65700</v>
      </c>
      <c r="R686" s="31">
        <f t="shared" si="63"/>
        <v>0</v>
      </c>
      <c r="S686" s="31">
        <f>+'[1]DEP-FINAL'!J683</f>
        <v>0</v>
      </c>
      <c r="T686" s="23" t="s">
        <v>45</v>
      </c>
      <c r="U686" s="31">
        <f>+'[1]DEP-FINAL'!I683</f>
        <v>0</v>
      </c>
      <c r="V686" s="30"/>
      <c r="W686" s="23" t="s">
        <v>45</v>
      </c>
      <c r="X686" s="31">
        <f>+'[1]DEP-FINAL'!K683+'[1]DEP-FINAL'!L683</f>
        <v>0</v>
      </c>
      <c r="Y686" s="23" t="s">
        <v>45</v>
      </c>
      <c r="Z686" s="31">
        <f t="shared" si="64"/>
        <v>0</v>
      </c>
      <c r="AA686" s="31"/>
      <c r="AB686" s="31">
        <v>0</v>
      </c>
      <c r="AC686" s="31">
        <v>0</v>
      </c>
      <c r="AD686" s="30"/>
      <c r="AE686" s="30">
        <f>+'[1]DEP-FINAL'!K683</f>
        <v>0</v>
      </c>
      <c r="AF686" s="30">
        <v>0</v>
      </c>
      <c r="AG686" s="30">
        <f t="shared" si="65"/>
        <v>65700</v>
      </c>
      <c r="AH686" s="30">
        <v>0</v>
      </c>
      <c r="AI686" s="30" t="str">
        <f>+'[1]DEP-FINAL'!G683</f>
        <v>SALDO A FAVOR DEL PRESTADOR</v>
      </c>
      <c r="AJ686" s="32"/>
      <c r="AK686" s="33"/>
    </row>
    <row r="687" spans="1:37" s="34" customFormat="1" x14ac:dyDescent="0.25">
      <c r="A687" s="23">
        <v>1</v>
      </c>
      <c r="B687" s="24" t="s">
        <v>44</v>
      </c>
      <c r="C687" s="23" t="str">
        <f>+'[1]DEP-FINAL'!A684</f>
        <v>SSCO0007266516</v>
      </c>
      <c r="D687" s="23">
        <f>+'[1]DEP-FINAL'!B684</f>
        <v>7266516</v>
      </c>
      <c r="E687" s="25">
        <f>+'[1]DEP-FINAL'!C684</f>
        <v>44895</v>
      </c>
      <c r="F687" s="26">
        <f>+IF('[1]DEP-FINAL'!D684&gt;1,'[1]DEP-FINAL'!D684," ")</f>
        <v>44895</v>
      </c>
      <c r="G687" s="27">
        <f>'[1]DEP-FINAL'!F684</f>
        <v>2659109</v>
      </c>
      <c r="H687" s="28">
        <v>0</v>
      </c>
      <c r="I687" s="28">
        <f>+'[1]DEP-FINAL'!M684+'[1]DEP-FINAL'!N684</f>
        <v>0</v>
      </c>
      <c r="J687" s="28">
        <f>+'[1]DEP-FINAL'!R684</f>
        <v>0</v>
      </c>
      <c r="K687" s="29">
        <f>+'[1]DEP-FINAL'!P684+'[1]DEP-FINAL'!Q684</f>
        <v>0</v>
      </c>
      <c r="L687" s="28">
        <v>0</v>
      </c>
      <c r="M687" s="28">
        <v>0</v>
      </c>
      <c r="N687" s="28">
        <f t="shared" si="60"/>
        <v>0</v>
      </c>
      <c r="O687" s="28">
        <f t="shared" si="61"/>
        <v>2659109</v>
      </c>
      <c r="P687" s="24">
        <f>IF('[1]DEP-FINAL'!H684&gt;1,0,'[1]DEP-FINAL'!B684)</f>
        <v>7266516</v>
      </c>
      <c r="Q687" s="30">
        <f t="shared" si="62"/>
        <v>2659109</v>
      </c>
      <c r="R687" s="31">
        <f t="shared" si="63"/>
        <v>0</v>
      </c>
      <c r="S687" s="31">
        <f>+'[1]DEP-FINAL'!J684</f>
        <v>0</v>
      </c>
      <c r="T687" s="23" t="s">
        <v>45</v>
      </c>
      <c r="U687" s="31">
        <f>+'[1]DEP-FINAL'!I684</f>
        <v>0</v>
      </c>
      <c r="V687" s="30"/>
      <c r="W687" s="23" t="s">
        <v>45</v>
      </c>
      <c r="X687" s="31">
        <f>+'[1]DEP-FINAL'!K684+'[1]DEP-FINAL'!L684</f>
        <v>0</v>
      </c>
      <c r="Y687" s="23" t="s">
        <v>45</v>
      </c>
      <c r="Z687" s="31">
        <f t="shared" si="64"/>
        <v>0</v>
      </c>
      <c r="AA687" s="31"/>
      <c r="AB687" s="31">
        <v>0</v>
      </c>
      <c r="AC687" s="31">
        <v>0</v>
      </c>
      <c r="AD687" s="30"/>
      <c r="AE687" s="30">
        <f>+'[1]DEP-FINAL'!K684</f>
        <v>0</v>
      </c>
      <c r="AF687" s="30">
        <v>0</v>
      </c>
      <c r="AG687" s="30">
        <f t="shared" si="65"/>
        <v>2659109</v>
      </c>
      <c r="AH687" s="30">
        <v>0</v>
      </c>
      <c r="AI687" s="30" t="str">
        <f>+'[1]DEP-FINAL'!G684</f>
        <v>SALDO A FAVOR DEL PRESTADOR</v>
      </c>
      <c r="AJ687" s="32"/>
      <c r="AK687" s="33"/>
    </row>
    <row r="688" spans="1:37" s="34" customFormat="1" x14ac:dyDescent="0.25">
      <c r="A688" s="23">
        <v>1</v>
      </c>
      <c r="B688" s="24" t="s">
        <v>44</v>
      </c>
      <c r="C688" s="23" t="str">
        <f>+'[1]DEP-FINAL'!A685</f>
        <v>SSCO0007266769</v>
      </c>
      <c r="D688" s="23">
        <f>+'[1]DEP-FINAL'!B685</f>
        <v>7266769</v>
      </c>
      <c r="E688" s="25">
        <f>+'[1]DEP-FINAL'!C685</f>
        <v>44896</v>
      </c>
      <c r="F688" s="26">
        <f>+IF('[1]DEP-FINAL'!D685&gt;1,'[1]DEP-FINAL'!D685," ")</f>
        <v>44896</v>
      </c>
      <c r="G688" s="27">
        <f>'[1]DEP-FINAL'!F685</f>
        <v>66225</v>
      </c>
      <c r="H688" s="28">
        <v>0</v>
      </c>
      <c r="I688" s="28">
        <f>+'[1]DEP-FINAL'!M685+'[1]DEP-FINAL'!N685</f>
        <v>0</v>
      </c>
      <c r="J688" s="28">
        <f>+'[1]DEP-FINAL'!R685</f>
        <v>0</v>
      </c>
      <c r="K688" s="29">
        <f>+'[1]DEP-FINAL'!P685+'[1]DEP-FINAL'!Q685</f>
        <v>0</v>
      </c>
      <c r="L688" s="28">
        <v>0</v>
      </c>
      <c r="M688" s="28">
        <v>0</v>
      </c>
      <c r="N688" s="28">
        <f t="shared" si="60"/>
        <v>0</v>
      </c>
      <c r="O688" s="28">
        <f t="shared" si="61"/>
        <v>66225</v>
      </c>
      <c r="P688" s="24">
        <f>IF('[1]DEP-FINAL'!H685&gt;1,0,'[1]DEP-FINAL'!B685)</f>
        <v>7266769</v>
      </c>
      <c r="Q688" s="30">
        <f t="shared" si="62"/>
        <v>66225</v>
      </c>
      <c r="R688" s="31">
        <f t="shared" si="63"/>
        <v>0</v>
      </c>
      <c r="S688" s="31">
        <f>+'[1]DEP-FINAL'!J685</f>
        <v>0</v>
      </c>
      <c r="T688" s="23" t="s">
        <v>45</v>
      </c>
      <c r="U688" s="31">
        <f>+'[1]DEP-FINAL'!I685</f>
        <v>0</v>
      </c>
      <c r="V688" s="30"/>
      <c r="W688" s="23" t="s">
        <v>45</v>
      </c>
      <c r="X688" s="31">
        <f>+'[1]DEP-FINAL'!K685+'[1]DEP-FINAL'!L685</f>
        <v>0</v>
      </c>
      <c r="Y688" s="23" t="s">
        <v>45</v>
      </c>
      <c r="Z688" s="31">
        <f t="shared" si="64"/>
        <v>0</v>
      </c>
      <c r="AA688" s="31"/>
      <c r="AB688" s="31">
        <v>0</v>
      </c>
      <c r="AC688" s="31">
        <v>0</v>
      </c>
      <c r="AD688" s="30"/>
      <c r="AE688" s="30">
        <f>+'[1]DEP-FINAL'!K685</f>
        <v>0</v>
      </c>
      <c r="AF688" s="30">
        <v>0</v>
      </c>
      <c r="AG688" s="30">
        <f t="shared" si="65"/>
        <v>66225</v>
      </c>
      <c r="AH688" s="30">
        <v>0</v>
      </c>
      <c r="AI688" s="30" t="str">
        <f>+'[1]DEP-FINAL'!G685</f>
        <v>SALDO A FAVOR DEL PRESTADOR</v>
      </c>
      <c r="AJ688" s="32"/>
      <c r="AK688" s="33"/>
    </row>
    <row r="689" spans="1:37" s="34" customFormat="1" x14ac:dyDescent="0.25">
      <c r="A689" s="23">
        <v>1</v>
      </c>
      <c r="B689" s="24" t="s">
        <v>44</v>
      </c>
      <c r="C689" s="23" t="str">
        <f>+'[1]DEP-FINAL'!A686</f>
        <v>SSCO0007266838</v>
      </c>
      <c r="D689" s="23">
        <f>+'[1]DEP-FINAL'!B686</f>
        <v>7266838</v>
      </c>
      <c r="E689" s="25">
        <f>+'[1]DEP-FINAL'!C686</f>
        <v>44896</v>
      </c>
      <c r="F689" s="26">
        <f>+IF('[1]DEP-FINAL'!D686&gt;1,'[1]DEP-FINAL'!D686," ")</f>
        <v>44896</v>
      </c>
      <c r="G689" s="27">
        <f>'[1]DEP-FINAL'!F686</f>
        <v>65700</v>
      </c>
      <c r="H689" s="28">
        <v>0</v>
      </c>
      <c r="I689" s="28">
        <f>+'[1]DEP-FINAL'!M686+'[1]DEP-FINAL'!N686</f>
        <v>0</v>
      </c>
      <c r="J689" s="28">
        <f>+'[1]DEP-FINAL'!R686</f>
        <v>0</v>
      </c>
      <c r="K689" s="29">
        <f>+'[1]DEP-FINAL'!P686+'[1]DEP-FINAL'!Q686</f>
        <v>0</v>
      </c>
      <c r="L689" s="28">
        <v>0</v>
      </c>
      <c r="M689" s="28">
        <v>0</v>
      </c>
      <c r="N689" s="28">
        <f t="shared" si="60"/>
        <v>0</v>
      </c>
      <c r="O689" s="28">
        <f t="shared" si="61"/>
        <v>65700</v>
      </c>
      <c r="P689" s="24">
        <f>IF('[1]DEP-FINAL'!H686&gt;1,0,'[1]DEP-FINAL'!B686)</f>
        <v>7266838</v>
      </c>
      <c r="Q689" s="30">
        <f t="shared" si="62"/>
        <v>65700</v>
      </c>
      <c r="R689" s="31">
        <f t="shared" si="63"/>
        <v>0</v>
      </c>
      <c r="S689" s="31">
        <f>+'[1]DEP-FINAL'!J686</f>
        <v>0</v>
      </c>
      <c r="T689" s="23" t="s">
        <v>45</v>
      </c>
      <c r="U689" s="31">
        <f>+'[1]DEP-FINAL'!I686</f>
        <v>0</v>
      </c>
      <c r="V689" s="30"/>
      <c r="W689" s="23" t="s">
        <v>45</v>
      </c>
      <c r="X689" s="31">
        <f>+'[1]DEP-FINAL'!K686+'[1]DEP-FINAL'!L686</f>
        <v>0</v>
      </c>
      <c r="Y689" s="23" t="s">
        <v>45</v>
      </c>
      <c r="Z689" s="31">
        <f t="shared" si="64"/>
        <v>0</v>
      </c>
      <c r="AA689" s="31"/>
      <c r="AB689" s="31">
        <v>0</v>
      </c>
      <c r="AC689" s="31">
        <v>0</v>
      </c>
      <c r="AD689" s="30"/>
      <c r="AE689" s="30">
        <f>+'[1]DEP-FINAL'!K686</f>
        <v>0</v>
      </c>
      <c r="AF689" s="30">
        <v>0</v>
      </c>
      <c r="AG689" s="30">
        <f t="shared" si="65"/>
        <v>65700</v>
      </c>
      <c r="AH689" s="30">
        <v>0</v>
      </c>
      <c r="AI689" s="30" t="str">
        <f>+'[1]DEP-FINAL'!G686</f>
        <v>SALDO A FAVOR DEL PRESTADOR</v>
      </c>
      <c r="AJ689" s="32"/>
      <c r="AK689" s="33"/>
    </row>
    <row r="690" spans="1:37" s="34" customFormat="1" x14ac:dyDescent="0.25">
      <c r="A690" s="23">
        <v>1</v>
      </c>
      <c r="B690" s="24" t="s">
        <v>44</v>
      </c>
      <c r="C690" s="23" t="str">
        <f>+'[1]DEP-FINAL'!A687</f>
        <v>SSCO0007267406</v>
      </c>
      <c r="D690" s="23">
        <f>+'[1]DEP-FINAL'!B687</f>
        <v>7267406</v>
      </c>
      <c r="E690" s="25">
        <f>+'[1]DEP-FINAL'!C687</f>
        <v>44898</v>
      </c>
      <c r="F690" s="26">
        <f>+IF('[1]DEP-FINAL'!D687&gt;1,'[1]DEP-FINAL'!D687," ")</f>
        <v>44898</v>
      </c>
      <c r="G690" s="27">
        <f>'[1]DEP-FINAL'!F687</f>
        <v>146653</v>
      </c>
      <c r="H690" s="28">
        <v>0</v>
      </c>
      <c r="I690" s="28">
        <f>+'[1]DEP-FINAL'!M687+'[1]DEP-FINAL'!N687</f>
        <v>0</v>
      </c>
      <c r="J690" s="28">
        <f>+'[1]DEP-FINAL'!R687</f>
        <v>0</v>
      </c>
      <c r="K690" s="29">
        <f>+'[1]DEP-FINAL'!P687+'[1]DEP-FINAL'!Q687</f>
        <v>0</v>
      </c>
      <c r="L690" s="28">
        <v>0</v>
      </c>
      <c r="M690" s="28">
        <v>0</v>
      </c>
      <c r="N690" s="28">
        <f t="shared" si="60"/>
        <v>0</v>
      </c>
      <c r="O690" s="28">
        <f t="shared" si="61"/>
        <v>146653</v>
      </c>
      <c r="P690" s="24">
        <f>IF('[1]DEP-FINAL'!H687&gt;1,0,'[1]DEP-FINAL'!B687)</f>
        <v>7267406</v>
      </c>
      <c r="Q690" s="30">
        <f t="shared" si="62"/>
        <v>146653</v>
      </c>
      <c r="R690" s="31">
        <f t="shared" si="63"/>
        <v>0</v>
      </c>
      <c r="S690" s="31">
        <f>+'[1]DEP-FINAL'!J687</f>
        <v>0</v>
      </c>
      <c r="T690" s="23" t="s">
        <v>45</v>
      </c>
      <c r="U690" s="31">
        <f>+'[1]DEP-FINAL'!I687</f>
        <v>0</v>
      </c>
      <c r="V690" s="30"/>
      <c r="W690" s="23" t="s">
        <v>45</v>
      </c>
      <c r="X690" s="31">
        <f>+'[1]DEP-FINAL'!K687+'[1]DEP-FINAL'!L687</f>
        <v>0</v>
      </c>
      <c r="Y690" s="23" t="s">
        <v>45</v>
      </c>
      <c r="Z690" s="31">
        <f t="shared" si="64"/>
        <v>0</v>
      </c>
      <c r="AA690" s="31"/>
      <c r="AB690" s="31">
        <v>0</v>
      </c>
      <c r="AC690" s="31">
        <v>0</v>
      </c>
      <c r="AD690" s="30"/>
      <c r="AE690" s="30">
        <f>+'[1]DEP-FINAL'!K687</f>
        <v>0</v>
      </c>
      <c r="AF690" s="30">
        <v>0</v>
      </c>
      <c r="AG690" s="30">
        <f t="shared" si="65"/>
        <v>146653</v>
      </c>
      <c r="AH690" s="30">
        <v>0</v>
      </c>
      <c r="AI690" s="30" t="str">
        <f>+'[1]DEP-FINAL'!G687</f>
        <v>SALDO A FAVOR DEL PRESTADOR</v>
      </c>
      <c r="AJ690" s="32"/>
      <c r="AK690" s="33"/>
    </row>
    <row r="691" spans="1:37" s="34" customFormat="1" x14ac:dyDescent="0.25">
      <c r="A691" s="23">
        <v>1</v>
      </c>
      <c r="B691" s="24" t="s">
        <v>44</v>
      </c>
      <c r="C691" s="23" t="str">
        <f>+'[1]DEP-FINAL'!A688</f>
        <v>SSCO0007267218</v>
      </c>
      <c r="D691" s="23">
        <f>+'[1]DEP-FINAL'!B688</f>
        <v>7267218</v>
      </c>
      <c r="E691" s="25">
        <f>+'[1]DEP-FINAL'!C688</f>
        <v>44898</v>
      </c>
      <c r="F691" s="26">
        <f>+IF('[1]DEP-FINAL'!D688&gt;1,'[1]DEP-FINAL'!D688," ")</f>
        <v>44898</v>
      </c>
      <c r="G691" s="27">
        <f>'[1]DEP-FINAL'!F688</f>
        <v>66647</v>
      </c>
      <c r="H691" s="28">
        <v>0</v>
      </c>
      <c r="I691" s="28">
        <f>+'[1]DEP-FINAL'!M688+'[1]DEP-FINAL'!N688</f>
        <v>0</v>
      </c>
      <c r="J691" s="28">
        <f>+'[1]DEP-FINAL'!R688</f>
        <v>0</v>
      </c>
      <c r="K691" s="29">
        <f>+'[1]DEP-FINAL'!P688+'[1]DEP-FINAL'!Q688</f>
        <v>0</v>
      </c>
      <c r="L691" s="28">
        <v>0</v>
      </c>
      <c r="M691" s="28">
        <v>0</v>
      </c>
      <c r="N691" s="28">
        <f t="shared" si="60"/>
        <v>0</v>
      </c>
      <c r="O691" s="28">
        <f t="shared" si="61"/>
        <v>66647</v>
      </c>
      <c r="P691" s="24">
        <f>IF('[1]DEP-FINAL'!H688&gt;1,0,'[1]DEP-FINAL'!B688)</f>
        <v>7267218</v>
      </c>
      <c r="Q691" s="30">
        <f t="shared" si="62"/>
        <v>66647</v>
      </c>
      <c r="R691" s="31">
        <f t="shared" si="63"/>
        <v>0</v>
      </c>
      <c r="S691" s="31">
        <f>+'[1]DEP-FINAL'!J688</f>
        <v>0</v>
      </c>
      <c r="T691" s="23" t="s">
        <v>45</v>
      </c>
      <c r="U691" s="31">
        <f>+'[1]DEP-FINAL'!I688</f>
        <v>0</v>
      </c>
      <c r="V691" s="30"/>
      <c r="W691" s="23" t="s">
        <v>45</v>
      </c>
      <c r="X691" s="31">
        <f>+'[1]DEP-FINAL'!K688+'[1]DEP-FINAL'!L688</f>
        <v>0</v>
      </c>
      <c r="Y691" s="23" t="s">
        <v>45</v>
      </c>
      <c r="Z691" s="31">
        <f t="shared" si="64"/>
        <v>0</v>
      </c>
      <c r="AA691" s="31"/>
      <c r="AB691" s="31">
        <v>0</v>
      </c>
      <c r="AC691" s="31">
        <v>0</v>
      </c>
      <c r="AD691" s="30"/>
      <c r="AE691" s="30">
        <f>+'[1]DEP-FINAL'!K688</f>
        <v>0</v>
      </c>
      <c r="AF691" s="30">
        <v>0</v>
      </c>
      <c r="AG691" s="30">
        <f t="shared" si="65"/>
        <v>66647</v>
      </c>
      <c r="AH691" s="30">
        <v>0</v>
      </c>
      <c r="AI691" s="30" t="str">
        <f>+'[1]DEP-FINAL'!G688</f>
        <v>SALDO A FAVOR DEL PRESTADOR</v>
      </c>
      <c r="AJ691" s="32"/>
      <c r="AK691" s="33"/>
    </row>
    <row r="692" spans="1:37" s="34" customFormat="1" x14ac:dyDescent="0.25">
      <c r="A692" s="23">
        <v>1</v>
      </c>
      <c r="B692" s="24" t="s">
        <v>44</v>
      </c>
      <c r="C692" s="23" t="str">
        <f>+'[1]DEP-FINAL'!A689</f>
        <v>SSCO0007267332</v>
      </c>
      <c r="D692" s="23">
        <f>+'[1]DEP-FINAL'!B689</f>
        <v>7267332</v>
      </c>
      <c r="E692" s="25">
        <f>+'[1]DEP-FINAL'!C689</f>
        <v>44898</v>
      </c>
      <c r="F692" s="26">
        <f>+IF('[1]DEP-FINAL'!D689&gt;1,'[1]DEP-FINAL'!D689," ")</f>
        <v>44898</v>
      </c>
      <c r="G692" s="27">
        <f>'[1]DEP-FINAL'!F689</f>
        <v>65700</v>
      </c>
      <c r="H692" s="28">
        <v>0</v>
      </c>
      <c r="I692" s="28">
        <f>+'[1]DEP-FINAL'!M689+'[1]DEP-FINAL'!N689</f>
        <v>0</v>
      </c>
      <c r="J692" s="28">
        <f>+'[1]DEP-FINAL'!R689</f>
        <v>0</v>
      </c>
      <c r="K692" s="29">
        <f>+'[1]DEP-FINAL'!P689+'[1]DEP-FINAL'!Q689</f>
        <v>0</v>
      </c>
      <c r="L692" s="28">
        <v>0</v>
      </c>
      <c r="M692" s="28">
        <v>0</v>
      </c>
      <c r="N692" s="28">
        <f t="shared" si="60"/>
        <v>0</v>
      </c>
      <c r="O692" s="28">
        <f t="shared" si="61"/>
        <v>65700</v>
      </c>
      <c r="P692" s="24">
        <f>IF('[1]DEP-FINAL'!H689&gt;1,0,'[1]DEP-FINAL'!B689)</f>
        <v>7267332</v>
      </c>
      <c r="Q692" s="30">
        <f t="shared" si="62"/>
        <v>65700</v>
      </c>
      <c r="R692" s="31">
        <f t="shared" si="63"/>
        <v>0</v>
      </c>
      <c r="S692" s="31">
        <f>+'[1]DEP-FINAL'!J689</f>
        <v>0</v>
      </c>
      <c r="T692" s="23" t="s">
        <v>45</v>
      </c>
      <c r="U692" s="31">
        <f>+'[1]DEP-FINAL'!I689</f>
        <v>0</v>
      </c>
      <c r="V692" s="30"/>
      <c r="W692" s="23" t="s">
        <v>45</v>
      </c>
      <c r="X692" s="31">
        <f>+'[1]DEP-FINAL'!K689+'[1]DEP-FINAL'!L689</f>
        <v>0</v>
      </c>
      <c r="Y692" s="23" t="s">
        <v>45</v>
      </c>
      <c r="Z692" s="31">
        <f t="shared" si="64"/>
        <v>0</v>
      </c>
      <c r="AA692" s="31"/>
      <c r="AB692" s="31">
        <v>0</v>
      </c>
      <c r="AC692" s="31">
        <v>0</v>
      </c>
      <c r="AD692" s="30"/>
      <c r="AE692" s="30">
        <f>+'[1]DEP-FINAL'!K689</f>
        <v>0</v>
      </c>
      <c r="AF692" s="30">
        <v>0</v>
      </c>
      <c r="AG692" s="30">
        <f t="shared" si="65"/>
        <v>65700</v>
      </c>
      <c r="AH692" s="30">
        <v>0</v>
      </c>
      <c r="AI692" s="30" t="str">
        <f>+'[1]DEP-FINAL'!G689</f>
        <v>SALDO A FAVOR DEL PRESTADOR</v>
      </c>
      <c r="AJ692" s="32"/>
      <c r="AK692" s="33"/>
    </row>
    <row r="693" spans="1:37" s="34" customFormat="1" x14ac:dyDescent="0.25">
      <c r="A693" s="23">
        <v>1</v>
      </c>
      <c r="B693" s="24" t="s">
        <v>44</v>
      </c>
      <c r="C693" s="23" t="str">
        <f>+'[1]DEP-FINAL'!A690</f>
        <v>SSCO0007267533</v>
      </c>
      <c r="D693" s="23">
        <f>+'[1]DEP-FINAL'!B690</f>
        <v>7267533</v>
      </c>
      <c r="E693" s="25">
        <f>+'[1]DEP-FINAL'!C690</f>
        <v>44899</v>
      </c>
      <c r="F693" s="26">
        <f>+IF('[1]DEP-FINAL'!D690&gt;1,'[1]DEP-FINAL'!D690," ")</f>
        <v>44899</v>
      </c>
      <c r="G693" s="27">
        <f>'[1]DEP-FINAL'!F690</f>
        <v>66789</v>
      </c>
      <c r="H693" s="28">
        <v>0</v>
      </c>
      <c r="I693" s="28">
        <f>+'[1]DEP-FINAL'!M690+'[1]DEP-FINAL'!N690</f>
        <v>0</v>
      </c>
      <c r="J693" s="28">
        <f>+'[1]DEP-FINAL'!R690</f>
        <v>0</v>
      </c>
      <c r="K693" s="29">
        <f>+'[1]DEP-FINAL'!P690+'[1]DEP-FINAL'!Q690</f>
        <v>0</v>
      </c>
      <c r="L693" s="28">
        <v>0</v>
      </c>
      <c r="M693" s="28">
        <v>0</v>
      </c>
      <c r="N693" s="28">
        <f t="shared" si="60"/>
        <v>0</v>
      </c>
      <c r="O693" s="28">
        <f t="shared" si="61"/>
        <v>66789</v>
      </c>
      <c r="P693" s="24">
        <f>IF('[1]DEP-FINAL'!H690&gt;1,0,'[1]DEP-FINAL'!B690)</f>
        <v>7267533</v>
      </c>
      <c r="Q693" s="30">
        <f t="shared" si="62"/>
        <v>66789</v>
      </c>
      <c r="R693" s="31">
        <f t="shared" si="63"/>
        <v>0</v>
      </c>
      <c r="S693" s="31">
        <f>+'[1]DEP-FINAL'!J690</f>
        <v>0</v>
      </c>
      <c r="T693" s="23" t="s">
        <v>45</v>
      </c>
      <c r="U693" s="31">
        <f>+'[1]DEP-FINAL'!I690</f>
        <v>0</v>
      </c>
      <c r="V693" s="30"/>
      <c r="W693" s="23" t="s">
        <v>45</v>
      </c>
      <c r="X693" s="31">
        <f>+'[1]DEP-FINAL'!K690+'[1]DEP-FINAL'!L690</f>
        <v>0</v>
      </c>
      <c r="Y693" s="23" t="s">
        <v>45</v>
      </c>
      <c r="Z693" s="31">
        <f t="shared" si="64"/>
        <v>0</v>
      </c>
      <c r="AA693" s="31"/>
      <c r="AB693" s="31">
        <v>0</v>
      </c>
      <c r="AC693" s="31">
        <v>0</v>
      </c>
      <c r="AD693" s="30"/>
      <c r="AE693" s="30">
        <f>+'[1]DEP-FINAL'!K690</f>
        <v>0</v>
      </c>
      <c r="AF693" s="30">
        <v>0</v>
      </c>
      <c r="AG693" s="30">
        <f t="shared" si="65"/>
        <v>66789</v>
      </c>
      <c r="AH693" s="30">
        <v>0</v>
      </c>
      <c r="AI693" s="30" t="str">
        <f>+'[1]DEP-FINAL'!G690</f>
        <v>SALDO A FAVOR DEL PRESTADOR</v>
      </c>
      <c r="AJ693" s="32"/>
      <c r="AK693" s="33"/>
    </row>
    <row r="694" spans="1:37" s="34" customFormat="1" x14ac:dyDescent="0.25">
      <c r="A694" s="23">
        <v>1</v>
      </c>
      <c r="B694" s="24" t="s">
        <v>44</v>
      </c>
      <c r="C694" s="23" t="str">
        <f>+'[1]DEP-FINAL'!A691</f>
        <v>SSCO0007267596</v>
      </c>
      <c r="D694" s="23">
        <f>+'[1]DEP-FINAL'!B691</f>
        <v>7267596</v>
      </c>
      <c r="E694" s="25">
        <f>+'[1]DEP-FINAL'!C691</f>
        <v>44899</v>
      </c>
      <c r="F694" s="26">
        <f>+IF('[1]DEP-FINAL'!D691&gt;1,'[1]DEP-FINAL'!D691," ")</f>
        <v>44899</v>
      </c>
      <c r="G694" s="27">
        <f>'[1]DEP-FINAL'!F691</f>
        <v>437889</v>
      </c>
      <c r="H694" s="28">
        <v>0</v>
      </c>
      <c r="I694" s="28">
        <f>+'[1]DEP-FINAL'!M691+'[1]DEP-FINAL'!N691</f>
        <v>0</v>
      </c>
      <c r="J694" s="28">
        <f>+'[1]DEP-FINAL'!R691</f>
        <v>0</v>
      </c>
      <c r="K694" s="29">
        <f>+'[1]DEP-FINAL'!P691+'[1]DEP-FINAL'!Q691</f>
        <v>0</v>
      </c>
      <c r="L694" s="28">
        <v>0</v>
      </c>
      <c r="M694" s="28">
        <v>0</v>
      </c>
      <c r="N694" s="28">
        <f t="shared" si="60"/>
        <v>0</v>
      </c>
      <c r="O694" s="28">
        <f t="shared" si="61"/>
        <v>437889</v>
      </c>
      <c r="P694" s="24">
        <f>IF('[1]DEP-FINAL'!H691&gt;1,0,'[1]DEP-FINAL'!B691)</f>
        <v>7267596</v>
      </c>
      <c r="Q694" s="30">
        <f t="shared" si="62"/>
        <v>437889</v>
      </c>
      <c r="R694" s="31">
        <f t="shared" si="63"/>
        <v>0</v>
      </c>
      <c r="S694" s="31">
        <f>+'[1]DEP-FINAL'!J691</f>
        <v>0</v>
      </c>
      <c r="T694" s="23" t="s">
        <v>45</v>
      </c>
      <c r="U694" s="31">
        <f>+'[1]DEP-FINAL'!I691</f>
        <v>0</v>
      </c>
      <c r="V694" s="30"/>
      <c r="W694" s="23" t="s">
        <v>45</v>
      </c>
      <c r="X694" s="31">
        <f>+'[1]DEP-FINAL'!K691+'[1]DEP-FINAL'!L691</f>
        <v>0</v>
      </c>
      <c r="Y694" s="23" t="s">
        <v>45</v>
      </c>
      <c r="Z694" s="31">
        <f t="shared" si="64"/>
        <v>0</v>
      </c>
      <c r="AA694" s="31"/>
      <c r="AB694" s="31">
        <v>0</v>
      </c>
      <c r="AC694" s="31">
        <v>0</v>
      </c>
      <c r="AD694" s="30"/>
      <c r="AE694" s="30">
        <f>+'[1]DEP-FINAL'!K691</f>
        <v>0</v>
      </c>
      <c r="AF694" s="30">
        <v>0</v>
      </c>
      <c r="AG694" s="30">
        <f t="shared" si="65"/>
        <v>437889</v>
      </c>
      <c r="AH694" s="30">
        <v>0</v>
      </c>
      <c r="AI694" s="30" t="str">
        <f>+'[1]DEP-FINAL'!G691</f>
        <v>SALDO A FAVOR DEL PRESTADOR</v>
      </c>
      <c r="AJ694" s="32"/>
      <c r="AK694" s="33"/>
    </row>
    <row r="695" spans="1:37" s="34" customFormat="1" x14ac:dyDescent="0.25">
      <c r="A695" s="23">
        <v>1</v>
      </c>
      <c r="B695" s="24" t="s">
        <v>44</v>
      </c>
      <c r="C695" s="23" t="str">
        <f>+'[1]DEP-FINAL'!A692</f>
        <v>SSCO0007267488</v>
      </c>
      <c r="D695" s="23">
        <f>+'[1]DEP-FINAL'!B692</f>
        <v>7267488</v>
      </c>
      <c r="E695" s="25">
        <f>+'[1]DEP-FINAL'!C692</f>
        <v>44899</v>
      </c>
      <c r="F695" s="26">
        <f>+IF('[1]DEP-FINAL'!D692&gt;1,'[1]DEP-FINAL'!D692," ")</f>
        <v>44899</v>
      </c>
      <c r="G695" s="27">
        <f>'[1]DEP-FINAL'!F692</f>
        <v>473667</v>
      </c>
      <c r="H695" s="28">
        <v>0</v>
      </c>
      <c r="I695" s="28">
        <f>+'[1]DEP-FINAL'!M692+'[1]DEP-FINAL'!N692</f>
        <v>0</v>
      </c>
      <c r="J695" s="28">
        <f>+'[1]DEP-FINAL'!R692</f>
        <v>0</v>
      </c>
      <c r="K695" s="29">
        <f>+'[1]DEP-FINAL'!P692+'[1]DEP-FINAL'!Q692</f>
        <v>0</v>
      </c>
      <c r="L695" s="28">
        <v>0</v>
      </c>
      <c r="M695" s="28">
        <v>0</v>
      </c>
      <c r="N695" s="28">
        <f t="shared" si="60"/>
        <v>0</v>
      </c>
      <c r="O695" s="28">
        <f t="shared" si="61"/>
        <v>473667</v>
      </c>
      <c r="P695" s="24">
        <f>IF('[1]DEP-FINAL'!H692&gt;1,0,'[1]DEP-FINAL'!B692)</f>
        <v>7267488</v>
      </c>
      <c r="Q695" s="30">
        <f t="shared" si="62"/>
        <v>473667</v>
      </c>
      <c r="R695" s="31">
        <f t="shared" si="63"/>
        <v>0</v>
      </c>
      <c r="S695" s="31">
        <f>+'[1]DEP-FINAL'!J692</f>
        <v>0</v>
      </c>
      <c r="T695" s="23" t="s">
        <v>45</v>
      </c>
      <c r="U695" s="31">
        <f>+'[1]DEP-FINAL'!I692</f>
        <v>0</v>
      </c>
      <c r="V695" s="30"/>
      <c r="W695" s="23" t="s">
        <v>45</v>
      </c>
      <c r="X695" s="31">
        <f>+'[1]DEP-FINAL'!K692+'[1]DEP-FINAL'!L692</f>
        <v>0</v>
      </c>
      <c r="Y695" s="23" t="s">
        <v>45</v>
      </c>
      <c r="Z695" s="31">
        <f t="shared" si="64"/>
        <v>0</v>
      </c>
      <c r="AA695" s="31"/>
      <c r="AB695" s="31">
        <v>0</v>
      </c>
      <c r="AC695" s="31">
        <v>0</v>
      </c>
      <c r="AD695" s="30"/>
      <c r="AE695" s="30">
        <f>+'[1]DEP-FINAL'!K692</f>
        <v>0</v>
      </c>
      <c r="AF695" s="30">
        <v>0</v>
      </c>
      <c r="AG695" s="30">
        <f t="shared" si="65"/>
        <v>473667</v>
      </c>
      <c r="AH695" s="30">
        <v>0</v>
      </c>
      <c r="AI695" s="30" t="str">
        <f>+'[1]DEP-FINAL'!G692</f>
        <v>SALDO A FAVOR DEL PRESTADOR</v>
      </c>
      <c r="AJ695" s="32"/>
      <c r="AK695" s="33"/>
    </row>
    <row r="696" spans="1:37" s="34" customFormat="1" x14ac:dyDescent="0.25">
      <c r="A696" s="23">
        <v>1</v>
      </c>
      <c r="B696" s="24" t="s">
        <v>44</v>
      </c>
      <c r="C696" s="23" t="str">
        <f>+'[1]DEP-FINAL'!A693</f>
        <v>SSCO0007267928</v>
      </c>
      <c r="D696" s="23">
        <f>+'[1]DEP-FINAL'!B693</f>
        <v>7267928</v>
      </c>
      <c r="E696" s="25">
        <f>+'[1]DEP-FINAL'!C693</f>
        <v>44900</v>
      </c>
      <c r="F696" s="26">
        <f>+IF('[1]DEP-FINAL'!D693&gt;1,'[1]DEP-FINAL'!D693," ")</f>
        <v>44900</v>
      </c>
      <c r="G696" s="27">
        <f>'[1]DEP-FINAL'!F693</f>
        <v>2005665</v>
      </c>
      <c r="H696" s="28">
        <v>0</v>
      </c>
      <c r="I696" s="28">
        <f>+'[1]DEP-FINAL'!M693+'[1]DEP-FINAL'!N693</f>
        <v>0</v>
      </c>
      <c r="J696" s="28">
        <f>+'[1]DEP-FINAL'!R693</f>
        <v>0</v>
      </c>
      <c r="K696" s="29">
        <f>+'[1]DEP-FINAL'!P693+'[1]DEP-FINAL'!Q693</f>
        <v>0</v>
      </c>
      <c r="L696" s="28">
        <v>0</v>
      </c>
      <c r="M696" s="28">
        <v>0</v>
      </c>
      <c r="N696" s="28">
        <f t="shared" si="60"/>
        <v>0</v>
      </c>
      <c r="O696" s="28">
        <f t="shared" si="61"/>
        <v>2005665</v>
      </c>
      <c r="P696" s="24">
        <f>IF('[1]DEP-FINAL'!H693&gt;1,0,'[1]DEP-FINAL'!B693)</f>
        <v>0</v>
      </c>
      <c r="Q696" s="30">
        <f t="shared" si="62"/>
        <v>0</v>
      </c>
      <c r="R696" s="31">
        <f t="shared" si="63"/>
        <v>2005665</v>
      </c>
      <c r="S696" s="31">
        <f>+'[1]DEP-FINAL'!J693</f>
        <v>0</v>
      </c>
      <c r="T696" s="23" t="s">
        <v>45</v>
      </c>
      <c r="U696" s="31">
        <f>+'[1]DEP-FINAL'!I693</f>
        <v>0</v>
      </c>
      <c r="V696" s="30"/>
      <c r="W696" s="23" t="s">
        <v>45</v>
      </c>
      <c r="X696" s="31">
        <f>+'[1]DEP-FINAL'!K693+'[1]DEP-FINAL'!L693</f>
        <v>0</v>
      </c>
      <c r="Y696" s="23" t="s">
        <v>45</v>
      </c>
      <c r="Z696" s="31">
        <f t="shared" si="64"/>
        <v>0</v>
      </c>
      <c r="AA696" s="31"/>
      <c r="AB696" s="31">
        <v>0</v>
      </c>
      <c r="AC696" s="31">
        <v>0</v>
      </c>
      <c r="AD696" s="30"/>
      <c r="AE696" s="30">
        <f>+'[1]DEP-FINAL'!K693</f>
        <v>0</v>
      </c>
      <c r="AF696" s="30">
        <v>0</v>
      </c>
      <c r="AG696" s="30">
        <f t="shared" si="65"/>
        <v>0</v>
      </c>
      <c r="AH696" s="30">
        <v>0</v>
      </c>
      <c r="AI696" s="30" t="str">
        <f>+'[1]DEP-FINAL'!G693</f>
        <v>NO RADICADA</v>
      </c>
      <c r="AJ696" s="32"/>
      <c r="AK696" s="33"/>
    </row>
    <row r="697" spans="1:37" s="34" customFormat="1" x14ac:dyDescent="0.25">
      <c r="A697" s="23">
        <v>1</v>
      </c>
      <c r="B697" s="24" t="s">
        <v>44</v>
      </c>
      <c r="C697" s="23" t="str">
        <f>+'[1]DEP-FINAL'!A694</f>
        <v>SSCO0007267630</v>
      </c>
      <c r="D697" s="23">
        <f>+'[1]DEP-FINAL'!B694</f>
        <v>7267630</v>
      </c>
      <c r="E697" s="25">
        <f>+'[1]DEP-FINAL'!C694</f>
        <v>44900</v>
      </c>
      <c r="F697" s="26">
        <f>+IF('[1]DEP-FINAL'!D694&gt;1,'[1]DEP-FINAL'!D694," ")</f>
        <v>44900</v>
      </c>
      <c r="G697" s="27">
        <f>'[1]DEP-FINAL'!F694</f>
        <v>66232</v>
      </c>
      <c r="H697" s="28">
        <v>0</v>
      </c>
      <c r="I697" s="28">
        <f>+'[1]DEP-FINAL'!M694+'[1]DEP-FINAL'!N694</f>
        <v>0</v>
      </c>
      <c r="J697" s="28">
        <f>+'[1]DEP-FINAL'!R694</f>
        <v>0</v>
      </c>
      <c r="K697" s="29">
        <f>+'[1]DEP-FINAL'!P694+'[1]DEP-FINAL'!Q694</f>
        <v>0</v>
      </c>
      <c r="L697" s="28">
        <v>0</v>
      </c>
      <c r="M697" s="28">
        <v>0</v>
      </c>
      <c r="N697" s="28">
        <f t="shared" si="60"/>
        <v>0</v>
      </c>
      <c r="O697" s="28">
        <f t="shared" si="61"/>
        <v>66232</v>
      </c>
      <c r="P697" s="24">
        <f>IF('[1]DEP-FINAL'!H694&gt;1,0,'[1]DEP-FINAL'!B694)</f>
        <v>7267630</v>
      </c>
      <c r="Q697" s="30">
        <f t="shared" si="62"/>
        <v>66232</v>
      </c>
      <c r="R697" s="31">
        <f t="shared" si="63"/>
        <v>0</v>
      </c>
      <c r="S697" s="31">
        <f>+'[1]DEP-FINAL'!J694</f>
        <v>0</v>
      </c>
      <c r="T697" s="23" t="s">
        <v>45</v>
      </c>
      <c r="U697" s="31">
        <f>+'[1]DEP-FINAL'!I694</f>
        <v>0</v>
      </c>
      <c r="V697" s="30"/>
      <c r="W697" s="23" t="s">
        <v>45</v>
      </c>
      <c r="X697" s="31">
        <f>+'[1]DEP-FINAL'!K694+'[1]DEP-FINAL'!L694</f>
        <v>0</v>
      </c>
      <c r="Y697" s="23" t="s">
        <v>45</v>
      </c>
      <c r="Z697" s="31">
        <f t="shared" si="64"/>
        <v>0</v>
      </c>
      <c r="AA697" s="31"/>
      <c r="AB697" s="31">
        <v>0</v>
      </c>
      <c r="AC697" s="31">
        <v>0</v>
      </c>
      <c r="AD697" s="30"/>
      <c r="AE697" s="30">
        <f>+'[1]DEP-FINAL'!K694</f>
        <v>0</v>
      </c>
      <c r="AF697" s="30">
        <v>0</v>
      </c>
      <c r="AG697" s="30">
        <f t="shared" si="65"/>
        <v>66232</v>
      </c>
      <c r="AH697" s="30">
        <v>0</v>
      </c>
      <c r="AI697" s="30" t="str">
        <f>+'[1]DEP-FINAL'!G694</f>
        <v>SALDO A FAVOR DEL PRESTADOR</v>
      </c>
      <c r="AJ697" s="32"/>
      <c r="AK697" s="33"/>
    </row>
    <row r="698" spans="1:37" s="34" customFormat="1" x14ac:dyDescent="0.25">
      <c r="A698" s="23">
        <v>1</v>
      </c>
      <c r="B698" s="24" t="s">
        <v>44</v>
      </c>
      <c r="C698" s="23" t="str">
        <f>+'[1]DEP-FINAL'!A695</f>
        <v>SSCO0007268014</v>
      </c>
      <c r="D698" s="23">
        <f>+'[1]DEP-FINAL'!B695</f>
        <v>7268014</v>
      </c>
      <c r="E698" s="25">
        <f>+'[1]DEP-FINAL'!C695</f>
        <v>44901</v>
      </c>
      <c r="F698" s="26">
        <f>+IF('[1]DEP-FINAL'!D695&gt;1,'[1]DEP-FINAL'!D695," ")</f>
        <v>44901</v>
      </c>
      <c r="G698" s="27">
        <f>'[1]DEP-FINAL'!F695</f>
        <v>99778</v>
      </c>
      <c r="H698" s="28">
        <v>0</v>
      </c>
      <c r="I698" s="28">
        <f>+'[1]DEP-FINAL'!M695+'[1]DEP-FINAL'!N695</f>
        <v>0</v>
      </c>
      <c r="J698" s="28">
        <f>+'[1]DEP-FINAL'!R695</f>
        <v>0</v>
      </c>
      <c r="K698" s="29">
        <f>+'[1]DEP-FINAL'!P695+'[1]DEP-FINAL'!Q695</f>
        <v>0</v>
      </c>
      <c r="L698" s="28">
        <v>0</v>
      </c>
      <c r="M698" s="28">
        <v>0</v>
      </c>
      <c r="N698" s="28">
        <f t="shared" si="60"/>
        <v>0</v>
      </c>
      <c r="O698" s="28">
        <f t="shared" si="61"/>
        <v>99778</v>
      </c>
      <c r="P698" s="24">
        <f>IF('[1]DEP-FINAL'!H695&gt;1,0,'[1]DEP-FINAL'!B695)</f>
        <v>7268014</v>
      </c>
      <c r="Q698" s="30">
        <f t="shared" si="62"/>
        <v>99778</v>
      </c>
      <c r="R698" s="31">
        <f t="shared" si="63"/>
        <v>0</v>
      </c>
      <c r="S698" s="31">
        <f>+'[1]DEP-FINAL'!J695</f>
        <v>0</v>
      </c>
      <c r="T698" s="23" t="s">
        <v>45</v>
      </c>
      <c r="U698" s="31">
        <f>+'[1]DEP-FINAL'!I695</f>
        <v>99778</v>
      </c>
      <c r="V698" s="30"/>
      <c r="W698" s="23" t="s">
        <v>45</v>
      </c>
      <c r="X698" s="31">
        <f>+'[1]DEP-FINAL'!K695+'[1]DEP-FINAL'!L695</f>
        <v>0</v>
      </c>
      <c r="Y698" s="23" t="s">
        <v>45</v>
      </c>
      <c r="Z698" s="31">
        <f t="shared" si="64"/>
        <v>0</v>
      </c>
      <c r="AA698" s="31"/>
      <c r="AB698" s="31">
        <v>0</v>
      </c>
      <c r="AC698" s="31">
        <v>0</v>
      </c>
      <c r="AD698" s="30"/>
      <c r="AE698" s="30">
        <f>+'[1]DEP-FINAL'!K695</f>
        <v>0</v>
      </c>
      <c r="AF698" s="30">
        <v>0</v>
      </c>
      <c r="AG698" s="30">
        <f t="shared" si="65"/>
        <v>0</v>
      </c>
      <c r="AH698" s="30">
        <v>0</v>
      </c>
      <c r="AI698" s="30" t="str">
        <f>+'[1]DEP-FINAL'!G695</f>
        <v>EN REVISION</v>
      </c>
      <c r="AJ698" s="32"/>
      <c r="AK698" s="33"/>
    </row>
    <row r="699" spans="1:37" s="34" customFormat="1" x14ac:dyDescent="0.25">
      <c r="A699" s="23">
        <v>1</v>
      </c>
      <c r="B699" s="24" t="s">
        <v>44</v>
      </c>
      <c r="C699" s="23" t="str">
        <f>+'[1]DEP-FINAL'!A696</f>
        <v>SSCO0007268301</v>
      </c>
      <c r="D699" s="23">
        <f>+'[1]DEP-FINAL'!B696</f>
        <v>7268301</v>
      </c>
      <c r="E699" s="25">
        <f>+'[1]DEP-FINAL'!C696</f>
        <v>44901</v>
      </c>
      <c r="F699" s="26">
        <f>+IF('[1]DEP-FINAL'!D696&gt;1,'[1]DEP-FINAL'!D696," ")</f>
        <v>44901</v>
      </c>
      <c r="G699" s="27">
        <f>'[1]DEP-FINAL'!F696</f>
        <v>125400</v>
      </c>
      <c r="H699" s="28">
        <v>0</v>
      </c>
      <c r="I699" s="28">
        <f>+'[1]DEP-FINAL'!M696+'[1]DEP-FINAL'!N696</f>
        <v>0</v>
      </c>
      <c r="J699" s="28">
        <f>+'[1]DEP-FINAL'!R696</f>
        <v>0</v>
      </c>
      <c r="K699" s="29">
        <f>+'[1]DEP-FINAL'!P696+'[1]DEP-FINAL'!Q696</f>
        <v>0</v>
      </c>
      <c r="L699" s="28">
        <v>0</v>
      </c>
      <c r="M699" s="28">
        <v>0</v>
      </c>
      <c r="N699" s="28">
        <f t="shared" si="60"/>
        <v>0</v>
      </c>
      <c r="O699" s="28">
        <f t="shared" si="61"/>
        <v>125400</v>
      </c>
      <c r="P699" s="24">
        <f>IF('[1]DEP-FINAL'!H696&gt;1,0,'[1]DEP-FINAL'!B696)</f>
        <v>7268301</v>
      </c>
      <c r="Q699" s="30">
        <f t="shared" si="62"/>
        <v>125400</v>
      </c>
      <c r="R699" s="31">
        <f t="shared" si="63"/>
        <v>0</v>
      </c>
      <c r="S699" s="31">
        <f>+'[1]DEP-FINAL'!J696</f>
        <v>0</v>
      </c>
      <c r="T699" s="23" t="s">
        <v>45</v>
      </c>
      <c r="U699" s="31">
        <f>+'[1]DEP-FINAL'!I696</f>
        <v>0</v>
      </c>
      <c r="V699" s="30"/>
      <c r="W699" s="23" t="s">
        <v>45</v>
      </c>
      <c r="X699" s="31">
        <f>+'[1]DEP-FINAL'!K696+'[1]DEP-FINAL'!L696</f>
        <v>0</v>
      </c>
      <c r="Y699" s="23" t="s">
        <v>45</v>
      </c>
      <c r="Z699" s="31">
        <f t="shared" si="64"/>
        <v>0</v>
      </c>
      <c r="AA699" s="31"/>
      <c r="AB699" s="31">
        <v>0</v>
      </c>
      <c r="AC699" s="31">
        <v>0</v>
      </c>
      <c r="AD699" s="30"/>
      <c r="AE699" s="30">
        <f>+'[1]DEP-FINAL'!K696</f>
        <v>0</v>
      </c>
      <c r="AF699" s="30">
        <v>0</v>
      </c>
      <c r="AG699" s="30">
        <f t="shared" si="65"/>
        <v>125400</v>
      </c>
      <c r="AH699" s="30">
        <v>0</v>
      </c>
      <c r="AI699" s="30" t="str">
        <f>+'[1]DEP-FINAL'!G696</f>
        <v>SALDO A FAVOR DEL PRESTADOR</v>
      </c>
      <c r="AJ699" s="32"/>
      <c r="AK699" s="33"/>
    </row>
    <row r="700" spans="1:37" s="34" customFormat="1" x14ac:dyDescent="0.25">
      <c r="A700" s="23">
        <v>1</v>
      </c>
      <c r="B700" s="24" t="s">
        <v>44</v>
      </c>
      <c r="C700" s="23" t="str">
        <f>+'[1]DEP-FINAL'!A697</f>
        <v>SSCO0007268254</v>
      </c>
      <c r="D700" s="23">
        <f>+'[1]DEP-FINAL'!B697</f>
        <v>7268254</v>
      </c>
      <c r="E700" s="25">
        <f>+'[1]DEP-FINAL'!C697</f>
        <v>44901</v>
      </c>
      <c r="F700" s="26">
        <f>+IF('[1]DEP-FINAL'!D697&gt;1,'[1]DEP-FINAL'!D697," ")</f>
        <v>44901</v>
      </c>
      <c r="G700" s="27">
        <f>'[1]DEP-FINAL'!F697</f>
        <v>161400</v>
      </c>
      <c r="H700" s="28">
        <v>0</v>
      </c>
      <c r="I700" s="28">
        <f>+'[1]DEP-FINAL'!M697+'[1]DEP-FINAL'!N697</f>
        <v>0</v>
      </c>
      <c r="J700" s="28">
        <f>+'[1]DEP-FINAL'!R697</f>
        <v>0</v>
      </c>
      <c r="K700" s="29">
        <f>+'[1]DEP-FINAL'!P697+'[1]DEP-FINAL'!Q697</f>
        <v>0</v>
      </c>
      <c r="L700" s="28">
        <v>0</v>
      </c>
      <c r="M700" s="28">
        <v>0</v>
      </c>
      <c r="N700" s="28">
        <f t="shared" si="60"/>
        <v>0</v>
      </c>
      <c r="O700" s="28">
        <f t="shared" si="61"/>
        <v>161400</v>
      </c>
      <c r="P700" s="24">
        <f>IF('[1]DEP-FINAL'!H697&gt;1,0,'[1]DEP-FINAL'!B697)</f>
        <v>7268254</v>
      </c>
      <c r="Q700" s="30">
        <f t="shared" si="62"/>
        <v>161400</v>
      </c>
      <c r="R700" s="31">
        <f t="shared" si="63"/>
        <v>0</v>
      </c>
      <c r="S700" s="31">
        <f>+'[1]DEP-FINAL'!J697</f>
        <v>0</v>
      </c>
      <c r="T700" s="23" t="s">
        <v>45</v>
      </c>
      <c r="U700" s="31">
        <f>+'[1]DEP-FINAL'!I697</f>
        <v>0</v>
      </c>
      <c r="V700" s="30"/>
      <c r="W700" s="23" t="s">
        <v>45</v>
      </c>
      <c r="X700" s="31">
        <f>+'[1]DEP-FINAL'!K697+'[1]DEP-FINAL'!L697</f>
        <v>0</v>
      </c>
      <c r="Y700" s="23" t="s">
        <v>45</v>
      </c>
      <c r="Z700" s="31">
        <f t="shared" si="64"/>
        <v>0</v>
      </c>
      <c r="AA700" s="31"/>
      <c r="AB700" s="31">
        <v>0</v>
      </c>
      <c r="AC700" s="31">
        <v>0</v>
      </c>
      <c r="AD700" s="30"/>
      <c r="AE700" s="30">
        <f>+'[1]DEP-FINAL'!K697</f>
        <v>0</v>
      </c>
      <c r="AF700" s="30">
        <v>0</v>
      </c>
      <c r="AG700" s="30">
        <f t="shared" si="65"/>
        <v>161400</v>
      </c>
      <c r="AH700" s="30">
        <v>0</v>
      </c>
      <c r="AI700" s="30" t="str">
        <f>+'[1]DEP-FINAL'!G697</f>
        <v>SALDO A FAVOR DEL PRESTADOR</v>
      </c>
      <c r="AJ700" s="32"/>
      <c r="AK700" s="33"/>
    </row>
    <row r="701" spans="1:37" s="34" customFormat="1" x14ac:dyDescent="0.25">
      <c r="A701" s="23">
        <v>1</v>
      </c>
      <c r="B701" s="24" t="s">
        <v>44</v>
      </c>
      <c r="C701" s="23" t="str">
        <f>+'[1]DEP-FINAL'!A698</f>
        <v>SSCO0007268390</v>
      </c>
      <c r="D701" s="23">
        <f>+'[1]DEP-FINAL'!B698</f>
        <v>7268390</v>
      </c>
      <c r="E701" s="25">
        <f>+'[1]DEP-FINAL'!C698</f>
        <v>44902</v>
      </c>
      <c r="F701" s="26">
        <f>+IF('[1]DEP-FINAL'!D698&gt;1,'[1]DEP-FINAL'!D698," ")</f>
        <v>44902</v>
      </c>
      <c r="G701" s="27">
        <f>'[1]DEP-FINAL'!F698</f>
        <v>630514</v>
      </c>
      <c r="H701" s="28">
        <v>0</v>
      </c>
      <c r="I701" s="28">
        <f>+'[1]DEP-FINAL'!M698+'[1]DEP-FINAL'!N698</f>
        <v>0</v>
      </c>
      <c r="J701" s="28">
        <f>+'[1]DEP-FINAL'!R698</f>
        <v>0</v>
      </c>
      <c r="K701" s="29">
        <f>+'[1]DEP-FINAL'!P698+'[1]DEP-FINAL'!Q698</f>
        <v>0</v>
      </c>
      <c r="L701" s="28">
        <v>0</v>
      </c>
      <c r="M701" s="28">
        <v>0</v>
      </c>
      <c r="N701" s="28">
        <f t="shared" si="60"/>
        <v>0</v>
      </c>
      <c r="O701" s="28">
        <f t="shared" si="61"/>
        <v>630514</v>
      </c>
      <c r="P701" s="24">
        <f>IF('[1]DEP-FINAL'!H698&gt;1,0,'[1]DEP-FINAL'!B698)</f>
        <v>7268390</v>
      </c>
      <c r="Q701" s="30">
        <f t="shared" si="62"/>
        <v>630514</v>
      </c>
      <c r="R701" s="31">
        <f t="shared" si="63"/>
        <v>0</v>
      </c>
      <c r="S701" s="31">
        <f>+'[1]DEP-FINAL'!J698</f>
        <v>0</v>
      </c>
      <c r="T701" s="23" t="s">
        <v>45</v>
      </c>
      <c r="U701" s="31">
        <f>+'[1]DEP-FINAL'!I698</f>
        <v>0</v>
      </c>
      <c r="V701" s="30"/>
      <c r="W701" s="23" t="s">
        <v>45</v>
      </c>
      <c r="X701" s="31">
        <f>+'[1]DEP-FINAL'!K698+'[1]DEP-FINAL'!L698</f>
        <v>0</v>
      </c>
      <c r="Y701" s="23" t="s">
        <v>45</v>
      </c>
      <c r="Z701" s="31">
        <f t="shared" si="64"/>
        <v>0</v>
      </c>
      <c r="AA701" s="31"/>
      <c r="AB701" s="31">
        <v>0</v>
      </c>
      <c r="AC701" s="31">
        <v>0</v>
      </c>
      <c r="AD701" s="30"/>
      <c r="AE701" s="30">
        <f>+'[1]DEP-FINAL'!K698</f>
        <v>0</v>
      </c>
      <c r="AF701" s="30">
        <v>0</v>
      </c>
      <c r="AG701" s="30">
        <f t="shared" si="65"/>
        <v>630514</v>
      </c>
      <c r="AH701" s="30">
        <v>0</v>
      </c>
      <c r="AI701" s="30" t="str">
        <f>+'[1]DEP-FINAL'!G698</f>
        <v>SALDO A FAVOR DEL PRESTADOR</v>
      </c>
      <c r="AJ701" s="32"/>
      <c r="AK701" s="33"/>
    </row>
    <row r="702" spans="1:37" s="34" customFormat="1" x14ac:dyDescent="0.25">
      <c r="A702" s="23">
        <v>1</v>
      </c>
      <c r="B702" s="24" t="s">
        <v>44</v>
      </c>
      <c r="C702" s="23" t="str">
        <f>+'[1]DEP-FINAL'!A699</f>
        <v>SSCO0007268704</v>
      </c>
      <c r="D702" s="23">
        <f>+'[1]DEP-FINAL'!B699</f>
        <v>7268704</v>
      </c>
      <c r="E702" s="25">
        <f>+'[1]DEP-FINAL'!C699</f>
        <v>44902</v>
      </c>
      <c r="F702" s="26">
        <f>+IF('[1]DEP-FINAL'!D699&gt;1,'[1]DEP-FINAL'!D699," ")</f>
        <v>44902</v>
      </c>
      <c r="G702" s="27">
        <f>'[1]DEP-FINAL'!F699</f>
        <v>68168</v>
      </c>
      <c r="H702" s="28">
        <v>0</v>
      </c>
      <c r="I702" s="28">
        <f>+'[1]DEP-FINAL'!M699+'[1]DEP-FINAL'!N699</f>
        <v>0</v>
      </c>
      <c r="J702" s="28">
        <f>+'[1]DEP-FINAL'!R699</f>
        <v>0</v>
      </c>
      <c r="K702" s="29">
        <f>+'[1]DEP-FINAL'!P699+'[1]DEP-FINAL'!Q699</f>
        <v>0</v>
      </c>
      <c r="L702" s="28">
        <v>0</v>
      </c>
      <c r="M702" s="28">
        <v>0</v>
      </c>
      <c r="N702" s="28">
        <f t="shared" si="60"/>
        <v>0</v>
      </c>
      <c r="O702" s="28">
        <f t="shared" si="61"/>
        <v>68168</v>
      </c>
      <c r="P702" s="24">
        <f>IF('[1]DEP-FINAL'!H699&gt;1,0,'[1]DEP-FINAL'!B699)</f>
        <v>7268704</v>
      </c>
      <c r="Q702" s="30">
        <f t="shared" si="62"/>
        <v>68168</v>
      </c>
      <c r="R702" s="31">
        <f t="shared" si="63"/>
        <v>0</v>
      </c>
      <c r="S702" s="31">
        <f>+'[1]DEP-FINAL'!J699</f>
        <v>0</v>
      </c>
      <c r="T702" s="23" t="s">
        <v>45</v>
      </c>
      <c r="U702" s="31">
        <f>+'[1]DEP-FINAL'!I699</f>
        <v>0</v>
      </c>
      <c r="V702" s="30"/>
      <c r="W702" s="23" t="s">
        <v>45</v>
      </c>
      <c r="X702" s="31">
        <f>+'[1]DEP-FINAL'!K699+'[1]DEP-FINAL'!L699</f>
        <v>0</v>
      </c>
      <c r="Y702" s="23" t="s">
        <v>45</v>
      </c>
      <c r="Z702" s="31">
        <f t="shared" si="64"/>
        <v>0</v>
      </c>
      <c r="AA702" s="31"/>
      <c r="AB702" s="31">
        <v>0</v>
      </c>
      <c r="AC702" s="31">
        <v>0</v>
      </c>
      <c r="AD702" s="30"/>
      <c r="AE702" s="30">
        <f>+'[1]DEP-FINAL'!K699</f>
        <v>0</v>
      </c>
      <c r="AF702" s="30">
        <v>0</v>
      </c>
      <c r="AG702" s="30">
        <f t="shared" si="65"/>
        <v>68168</v>
      </c>
      <c r="AH702" s="30">
        <v>0</v>
      </c>
      <c r="AI702" s="30" t="str">
        <f>+'[1]DEP-FINAL'!G699</f>
        <v>SALDO A FAVOR DEL PRESTADOR</v>
      </c>
      <c r="AJ702" s="32"/>
      <c r="AK702" s="33"/>
    </row>
    <row r="703" spans="1:37" s="34" customFormat="1" x14ac:dyDescent="0.25">
      <c r="A703" s="23">
        <v>1</v>
      </c>
      <c r="B703" s="24" t="s">
        <v>44</v>
      </c>
      <c r="C703" s="23" t="str">
        <f>+'[1]DEP-FINAL'!A700</f>
        <v>SSCO0007268380</v>
      </c>
      <c r="D703" s="23">
        <f>+'[1]DEP-FINAL'!B700</f>
        <v>7268380</v>
      </c>
      <c r="E703" s="25">
        <f>+'[1]DEP-FINAL'!C700</f>
        <v>44902</v>
      </c>
      <c r="F703" s="26">
        <f>+IF('[1]DEP-FINAL'!D700&gt;1,'[1]DEP-FINAL'!D700," ")</f>
        <v>44902</v>
      </c>
      <c r="G703" s="27">
        <f>'[1]DEP-FINAL'!F700</f>
        <v>100259</v>
      </c>
      <c r="H703" s="28">
        <v>0</v>
      </c>
      <c r="I703" s="28">
        <f>+'[1]DEP-FINAL'!M700+'[1]DEP-FINAL'!N700</f>
        <v>0</v>
      </c>
      <c r="J703" s="28">
        <f>+'[1]DEP-FINAL'!R700</f>
        <v>0</v>
      </c>
      <c r="K703" s="29">
        <f>+'[1]DEP-FINAL'!P700+'[1]DEP-FINAL'!Q700</f>
        <v>0</v>
      </c>
      <c r="L703" s="28">
        <v>0</v>
      </c>
      <c r="M703" s="28">
        <v>0</v>
      </c>
      <c r="N703" s="28">
        <f t="shared" si="60"/>
        <v>0</v>
      </c>
      <c r="O703" s="28">
        <f t="shared" si="61"/>
        <v>100259</v>
      </c>
      <c r="P703" s="24">
        <f>IF('[1]DEP-FINAL'!H700&gt;1,0,'[1]DEP-FINAL'!B700)</f>
        <v>7268380</v>
      </c>
      <c r="Q703" s="30">
        <f t="shared" si="62"/>
        <v>100259</v>
      </c>
      <c r="R703" s="31">
        <f t="shared" si="63"/>
        <v>0</v>
      </c>
      <c r="S703" s="31">
        <f>+'[1]DEP-FINAL'!J700</f>
        <v>0</v>
      </c>
      <c r="T703" s="23" t="s">
        <v>45</v>
      </c>
      <c r="U703" s="31">
        <f>+'[1]DEP-FINAL'!I700</f>
        <v>0</v>
      </c>
      <c r="V703" s="30"/>
      <c r="W703" s="23" t="s">
        <v>45</v>
      </c>
      <c r="X703" s="31">
        <f>+'[1]DEP-FINAL'!K700+'[1]DEP-FINAL'!L700</f>
        <v>0</v>
      </c>
      <c r="Y703" s="23" t="s">
        <v>45</v>
      </c>
      <c r="Z703" s="31">
        <f t="shared" si="64"/>
        <v>0</v>
      </c>
      <c r="AA703" s="31"/>
      <c r="AB703" s="31">
        <v>0</v>
      </c>
      <c r="AC703" s="31">
        <v>0</v>
      </c>
      <c r="AD703" s="30"/>
      <c r="AE703" s="30">
        <f>+'[1]DEP-FINAL'!K700</f>
        <v>0</v>
      </c>
      <c r="AF703" s="30">
        <v>0</v>
      </c>
      <c r="AG703" s="30">
        <f t="shared" si="65"/>
        <v>100259</v>
      </c>
      <c r="AH703" s="30">
        <v>0</v>
      </c>
      <c r="AI703" s="30" t="str">
        <f>+'[1]DEP-FINAL'!G700</f>
        <v>SALDO A FAVOR DEL PRESTADOR</v>
      </c>
      <c r="AJ703" s="32"/>
      <c r="AK703" s="33"/>
    </row>
    <row r="704" spans="1:37" s="34" customFormat="1" x14ac:dyDescent="0.25">
      <c r="A704" s="23">
        <v>1</v>
      </c>
      <c r="B704" s="24" t="s">
        <v>44</v>
      </c>
      <c r="C704" s="23" t="str">
        <f>+'[1]DEP-FINAL'!A701</f>
        <v>SSCO0007268731</v>
      </c>
      <c r="D704" s="23">
        <f>+'[1]DEP-FINAL'!B701</f>
        <v>7268731</v>
      </c>
      <c r="E704" s="25">
        <f>+'[1]DEP-FINAL'!C701</f>
        <v>44903</v>
      </c>
      <c r="F704" s="26">
        <f>+IF('[1]DEP-FINAL'!D701&gt;1,'[1]DEP-FINAL'!D701," ")</f>
        <v>44903</v>
      </c>
      <c r="G704" s="27">
        <f>'[1]DEP-FINAL'!F701</f>
        <v>392000</v>
      </c>
      <c r="H704" s="28">
        <v>0</v>
      </c>
      <c r="I704" s="28">
        <f>+'[1]DEP-FINAL'!M701+'[1]DEP-FINAL'!N701</f>
        <v>0</v>
      </c>
      <c r="J704" s="28">
        <f>+'[1]DEP-FINAL'!R701</f>
        <v>0</v>
      </c>
      <c r="K704" s="29">
        <f>+'[1]DEP-FINAL'!P701+'[1]DEP-FINAL'!Q701</f>
        <v>0</v>
      </c>
      <c r="L704" s="28">
        <v>0</v>
      </c>
      <c r="M704" s="28">
        <v>0</v>
      </c>
      <c r="N704" s="28">
        <f t="shared" si="60"/>
        <v>0</v>
      </c>
      <c r="O704" s="28">
        <f t="shared" si="61"/>
        <v>392000</v>
      </c>
      <c r="P704" s="24">
        <f>IF('[1]DEP-FINAL'!H701&gt;1,0,'[1]DEP-FINAL'!B701)</f>
        <v>7268731</v>
      </c>
      <c r="Q704" s="30">
        <f t="shared" si="62"/>
        <v>392000</v>
      </c>
      <c r="R704" s="31">
        <f t="shared" si="63"/>
        <v>0</v>
      </c>
      <c r="S704" s="31">
        <f>+'[1]DEP-FINAL'!J701</f>
        <v>0</v>
      </c>
      <c r="T704" s="23" t="s">
        <v>45</v>
      </c>
      <c r="U704" s="31">
        <f>+'[1]DEP-FINAL'!I701</f>
        <v>0</v>
      </c>
      <c r="V704" s="30"/>
      <c r="W704" s="23" t="s">
        <v>45</v>
      </c>
      <c r="X704" s="31">
        <f>+'[1]DEP-FINAL'!K701+'[1]DEP-FINAL'!L701</f>
        <v>0</v>
      </c>
      <c r="Y704" s="23" t="s">
        <v>45</v>
      </c>
      <c r="Z704" s="31">
        <f t="shared" si="64"/>
        <v>0</v>
      </c>
      <c r="AA704" s="31"/>
      <c r="AB704" s="31">
        <v>0</v>
      </c>
      <c r="AC704" s="31">
        <v>0</v>
      </c>
      <c r="AD704" s="30"/>
      <c r="AE704" s="30">
        <f>+'[1]DEP-FINAL'!K701</f>
        <v>0</v>
      </c>
      <c r="AF704" s="30">
        <v>0</v>
      </c>
      <c r="AG704" s="30">
        <f t="shared" si="65"/>
        <v>392000</v>
      </c>
      <c r="AH704" s="30">
        <v>0</v>
      </c>
      <c r="AI704" s="30" t="str">
        <f>+'[1]DEP-FINAL'!G701</f>
        <v>SALDO A FAVOR DEL PRESTADOR</v>
      </c>
      <c r="AJ704" s="32"/>
      <c r="AK704" s="33"/>
    </row>
    <row r="705" spans="1:37" s="34" customFormat="1" x14ac:dyDescent="0.25">
      <c r="A705" s="23">
        <v>1</v>
      </c>
      <c r="B705" s="24" t="s">
        <v>44</v>
      </c>
      <c r="C705" s="23" t="str">
        <f>+'[1]DEP-FINAL'!A702</f>
        <v>SSCO0007268938</v>
      </c>
      <c r="D705" s="23">
        <f>+'[1]DEP-FINAL'!B702</f>
        <v>7268938</v>
      </c>
      <c r="E705" s="25">
        <f>+'[1]DEP-FINAL'!C702</f>
        <v>44904</v>
      </c>
      <c r="F705" s="26">
        <f>+IF('[1]DEP-FINAL'!D702&gt;1,'[1]DEP-FINAL'!D702," ")</f>
        <v>44904</v>
      </c>
      <c r="G705" s="27">
        <f>'[1]DEP-FINAL'!F702</f>
        <v>928200</v>
      </c>
      <c r="H705" s="28">
        <v>0</v>
      </c>
      <c r="I705" s="28">
        <f>+'[1]DEP-FINAL'!M702+'[1]DEP-FINAL'!N702</f>
        <v>0</v>
      </c>
      <c r="J705" s="28">
        <f>+'[1]DEP-FINAL'!R702</f>
        <v>0</v>
      </c>
      <c r="K705" s="29">
        <f>+'[1]DEP-FINAL'!P702+'[1]DEP-FINAL'!Q702</f>
        <v>0</v>
      </c>
      <c r="L705" s="28">
        <v>0</v>
      </c>
      <c r="M705" s="28">
        <v>0</v>
      </c>
      <c r="N705" s="28">
        <f t="shared" si="60"/>
        <v>0</v>
      </c>
      <c r="O705" s="28">
        <f t="shared" si="61"/>
        <v>928200</v>
      </c>
      <c r="P705" s="24">
        <f>IF('[1]DEP-FINAL'!H702&gt;1,0,'[1]DEP-FINAL'!B702)</f>
        <v>7268938</v>
      </c>
      <c r="Q705" s="30">
        <f t="shared" si="62"/>
        <v>928200</v>
      </c>
      <c r="R705" s="31">
        <f t="shared" si="63"/>
        <v>0</v>
      </c>
      <c r="S705" s="31">
        <f>+'[1]DEP-FINAL'!J702</f>
        <v>0</v>
      </c>
      <c r="T705" s="23" t="s">
        <v>45</v>
      </c>
      <c r="U705" s="31">
        <f>+'[1]DEP-FINAL'!I702</f>
        <v>0</v>
      </c>
      <c r="V705" s="30"/>
      <c r="W705" s="23" t="s">
        <v>45</v>
      </c>
      <c r="X705" s="31">
        <f>+'[1]DEP-FINAL'!K702+'[1]DEP-FINAL'!L702</f>
        <v>0</v>
      </c>
      <c r="Y705" s="23" t="s">
        <v>45</v>
      </c>
      <c r="Z705" s="31">
        <f t="shared" si="64"/>
        <v>0</v>
      </c>
      <c r="AA705" s="31"/>
      <c r="AB705" s="31">
        <v>0</v>
      </c>
      <c r="AC705" s="31">
        <v>0</v>
      </c>
      <c r="AD705" s="30"/>
      <c r="AE705" s="30">
        <f>+'[1]DEP-FINAL'!K702</f>
        <v>0</v>
      </c>
      <c r="AF705" s="30">
        <v>0</v>
      </c>
      <c r="AG705" s="30">
        <f t="shared" si="65"/>
        <v>928200</v>
      </c>
      <c r="AH705" s="30">
        <v>0</v>
      </c>
      <c r="AI705" s="30" t="str">
        <f>+'[1]DEP-FINAL'!G702</f>
        <v>SALDO A FAVOR DEL PRESTADOR</v>
      </c>
      <c r="AJ705" s="32"/>
      <c r="AK705" s="33"/>
    </row>
    <row r="706" spans="1:37" s="34" customFormat="1" x14ac:dyDescent="0.25">
      <c r="A706" s="23">
        <v>1</v>
      </c>
      <c r="B706" s="24" t="s">
        <v>44</v>
      </c>
      <c r="C706" s="23" t="str">
        <f>+'[1]DEP-FINAL'!A703</f>
        <v>SSCO0007269557</v>
      </c>
      <c r="D706" s="23">
        <f>+'[1]DEP-FINAL'!B703</f>
        <v>7269557</v>
      </c>
      <c r="E706" s="25">
        <f>+'[1]DEP-FINAL'!C703</f>
        <v>44906</v>
      </c>
      <c r="F706" s="26">
        <f>+IF('[1]DEP-FINAL'!D703&gt;1,'[1]DEP-FINAL'!D703," ")</f>
        <v>44906</v>
      </c>
      <c r="G706" s="27">
        <f>'[1]DEP-FINAL'!F703</f>
        <v>205700</v>
      </c>
      <c r="H706" s="28">
        <v>0</v>
      </c>
      <c r="I706" s="28">
        <f>+'[1]DEP-FINAL'!M703+'[1]DEP-FINAL'!N703</f>
        <v>0</v>
      </c>
      <c r="J706" s="28">
        <f>+'[1]DEP-FINAL'!R703</f>
        <v>0</v>
      </c>
      <c r="K706" s="29">
        <f>+'[1]DEP-FINAL'!P703+'[1]DEP-FINAL'!Q703</f>
        <v>0</v>
      </c>
      <c r="L706" s="28">
        <v>0</v>
      </c>
      <c r="M706" s="28">
        <v>0</v>
      </c>
      <c r="N706" s="28">
        <f t="shared" si="60"/>
        <v>0</v>
      </c>
      <c r="O706" s="28">
        <f t="shared" si="61"/>
        <v>205700</v>
      </c>
      <c r="P706" s="24">
        <f>IF('[1]DEP-FINAL'!H703&gt;1,0,'[1]DEP-FINAL'!B703)</f>
        <v>7269557</v>
      </c>
      <c r="Q706" s="30">
        <f t="shared" si="62"/>
        <v>205700</v>
      </c>
      <c r="R706" s="31">
        <f t="shared" si="63"/>
        <v>0</v>
      </c>
      <c r="S706" s="31">
        <f>+'[1]DEP-FINAL'!J703</f>
        <v>0</v>
      </c>
      <c r="T706" s="23" t="s">
        <v>45</v>
      </c>
      <c r="U706" s="31">
        <f>+'[1]DEP-FINAL'!I703</f>
        <v>0</v>
      </c>
      <c r="V706" s="30"/>
      <c r="W706" s="23" t="s">
        <v>45</v>
      </c>
      <c r="X706" s="31">
        <f>+'[1]DEP-FINAL'!K703+'[1]DEP-FINAL'!L703</f>
        <v>0</v>
      </c>
      <c r="Y706" s="23" t="s">
        <v>45</v>
      </c>
      <c r="Z706" s="31">
        <f t="shared" si="64"/>
        <v>0</v>
      </c>
      <c r="AA706" s="31"/>
      <c r="AB706" s="31">
        <v>0</v>
      </c>
      <c r="AC706" s="31">
        <v>0</v>
      </c>
      <c r="AD706" s="30"/>
      <c r="AE706" s="30">
        <f>+'[1]DEP-FINAL'!K703</f>
        <v>0</v>
      </c>
      <c r="AF706" s="30">
        <v>0</v>
      </c>
      <c r="AG706" s="30">
        <f t="shared" si="65"/>
        <v>205700</v>
      </c>
      <c r="AH706" s="30">
        <v>0</v>
      </c>
      <c r="AI706" s="30" t="str">
        <f>+'[1]DEP-FINAL'!G703</f>
        <v>SALDO A FAVOR DEL PRESTADOR</v>
      </c>
      <c r="AJ706" s="32"/>
      <c r="AK706" s="33"/>
    </row>
    <row r="707" spans="1:37" s="34" customFormat="1" x14ac:dyDescent="0.25">
      <c r="A707" s="23">
        <v>1</v>
      </c>
      <c r="B707" s="24" t="s">
        <v>44</v>
      </c>
      <c r="C707" s="23" t="str">
        <f>+'[1]DEP-FINAL'!A704</f>
        <v>SSCO0007269910</v>
      </c>
      <c r="D707" s="23">
        <f>+'[1]DEP-FINAL'!B704</f>
        <v>7269910</v>
      </c>
      <c r="E707" s="25">
        <f>+'[1]DEP-FINAL'!C704</f>
        <v>44907</v>
      </c>
      <c r="F707" s="26">
        <f>+IF('[1]DEP-FINAL'!D704&gt;1,'[1]DEP-FINAL'!D704," ")</f>
        <v>44907</v>
      </c>
      <c r="G707" s="27">
        <f>'[1]DEP-FINAL'!F704</f>
        <v>891539</v>
      </c>
      <c r="H707" s="28">
        <v>0</v>
      </c>
      <c r="I707" s="28">
        <f>+'[1]DEP-FINAL'!M704+'[1]DEP-FINAL'!N704</f>
        <v>0</v>
      </c>
      <c r="J707" s="28">
        <f>+'[1]DEP-FINAL'!R704</f>
        <v>0</v>
      </c>
      <c r="K707" s="29">
        <f>+'[1]DEP-FINAL'!P704+'[1]DEP-FINAL'!Q704</f>
        <v>0</v>
      </c>
      <c r="L707" s="28">
        <v>0</v>
      </c>
      <c r="M707" s="28">
        <v>0</v>
      </c>
      <c r="N707" s="28">
        <f t="shared" si="60"/>
        <v>0</v>
      </c>
      <c r="O707" s="28">
        <f t="shared" si="61"/>
        <v>891539</v>
      </c>
      <c r="P707" s="24">
        <f>IF('[1]DEP-FINAL'!H704&gt;1,0,'[1]DEP-FINAL'!B704)</f>
        <v>7269910</v>
      </c>
      <c r="Q707" s="30">
        <f t="shared" si="62"/>
        <v>891539</v>
      </c>
      <c r="R707" s="31">
        <f t="shared" si="63"/>
        <v>0</v>
      </c>
      <c r="S707" s="31">
        <f>+'[1]DEP-FINAL'!J704</f>
        <v>0</v>
      </c>
      <c r="T707" s="23" t="s">
        <v>45</v>
      </c>
      <c r="U707" s="31">
        <f>+'[1]DEP-FINAL'!I704</f>
        <v>0</v>
      </c>
      <c r="V707" s="30"/>
      <c r="W707" s="23" t="s">
        <v>45</v>
      </c>
      <c r="X707" s="31">
        <f>+'[1]DEP-FINAL'!K704+'[1]DEP-FINAL'!L704</f>
        <v>0</v>
      </c>
      <c r="Y707" s="23" t="s">
        <v>45</v>
      </c>
      <c r="Z707" s="31">
        <f t="shared" si="64"/>
        <v>0</v>
      </c>
      <c r="AA707" s="31"/>
      <c r="AB707" s="31">
        <v>0</v>
      </c>
      <c r="AC707" s="31">
        <v>0</v>
      </c>
      <c r="AD707" s="30"/>
      <c r="AE707" s="30">
        <f>+'[1]DEP-FINAL'!K704</f>
        <v>0</v>
      </c>
      <c r="AF707" s="30">
        <v>0</v>
      </c>
      <c r="AG707" s="30">
        <f t="shared" si="65"/>
        <v>891539</v>
      </c>
      <c r="AH707" s="30">
        <v>0</v>
      </c>
      <c r="AI707" s="30" t="str">
        <f>+'[1]DEP-FINAL'!G704</f>
        <v>SALDO A FAVOR DEL PRESTADOR</v>
      </c>
      <c r="AJ707" s="32"/>
      <c r="AK707" s="33"/>
    </row>
    <row r="708" spans="1:37" s="34" customFormat="1" x14ac:dyDescent="0.25">
      <c r="A708" s="23">
        <v>1</v>
      </c>
      <c r="B708" s="24" t="s">
        <v>44</v>
      </c>
      <c r="C708" s="23" t="str">
        <f>+'[1]DEP-FINAL'!A705</f>
        <v>SSCO0007269707</v>
      </c>
      <c r="D708" s="23">
        <f>+'[1]DEP-FINAL'!B705</f>
        <v>7269707</v>
      </c>
      <c r="E708" s="25">
        <f>+'[1]DEP-FINAL'!C705</f>
        <v>44907</v>
      </c>
      <c r="F708" s="26">
        <f>+IF('[1]DEP-FINAL'!D705&gt;1,'[1]DEP-FINAL'!D705," ")</f>
        <v>44907</v>
      </c>
      <c r="G708" s="27">
        <f>'[1]DEP-FINAL'!F705</f>
        <v>57700</v>
      </c>
      <c r="H708" s="28">
        <v>0</v>
      </c>
      <c r="I708" s="28">
        <f>+'[1]DEP-FINAL'!M705+'[1]DEP-FINAL'!N705</f>
        <v>0</v>
      </c>
      <c r="J708" s="28">
        <f>+'[1]DEP-FINAL'!R705</f>
        <v>0</v>
      </c>
      <c r="K708" s="29">
        <f>+'[1]DEP-FINAL'!P705+'[1]DEP-FINAL'!Q705</f>
        <v>0</v>
      </c>
      <c r="L708" s="28">
        <v>0</v>
      </c>
      <c r="M708" s="28">
        <v>0</v>
      </c>
      <c r="N708" s="28">
        <f t="shared" si="60"/>
        <v>0</v>
      </c>
      <c r="O708" s="28">
        <f t="shared" si="61"/>
        <v>57700</v>
      </c>
      <c r="P708" s="24">
        <f>IF('[1]DEP-FINAL'!H705&gt;1,0,'[1]DEP-FINAL'!B705)</f>
        <v>7269707</v>
      </c>
      <c r="Q708" s="30">
        <f t="shared" si="62"/>
        <v>57700</v>
      </c>
      <c r="R708" s="31">
        <f t="shared" si="63"/>
        <v>0</v>
      </c>
      <c r="S708" s="31">
        <f>+'[1]DEP-FINAL'!J705</f>
        <v>0</v>
      </c>
      <c r="T708" s="23" t="s">
        <v>45</v>
      </c>
      <c r="U708" s="31">
        <f>+'[1]DEP-FINAL'!I705</f>
        <v>0</v>
      </c>
      <c r="V708" s="30"/>
      <c r="W708" s="23" t="s">
        <v>45</v>
      </c>
      <c r="X708" s="31">
        <f>+'[1]DEP-FINAL'!K705+'[1]DEP-FINAL'!L705</f>
        <v>0</v>
      </c>
      <c r="Y708" s="23" t="s">
        <v>45</v>
      </c>
      <c r="Z708" s="31">
        <f t="shared" si="64"/>
        <v>0</v>
      </c>
      <c r="AA708" s="31"/>
      <c r="AB708" s="31">
        <v>0</v>
      </c>
      <c r="AC708" s="31">
        <v>0</v>
      </c>
      <c r="AD708" s="30"/>
      <c r="AE708" s="30">
        <f>+'[1]DEP-FINAL'!K705</f>
        <v>0</v>
      </c>
      <c r="AF708" s="30">
        <v>0</v>
      </c>
      <c r="AG708" s="30">
        <f t="shared" si="65"/>
        <v>57700</v>
      </c>
      <c r="AH708" s="30">
        <v>0</v>
      </c>
      <c r="AI708" s="30" t="str">
        <f>+'[1]DEP-FINAL'!G705</f>
        <v>SALDO A FAVOR DEL PRESTADOR</v>
      </c>
      <c r="AJ708" s="32"/>
      <c r="AK708" s="33"/>
    </row>
    <row r="709" spans="1:37" s="34" customFormat="1" x14ac:dyDescent="0.25">
      <c r="A709" s="23">
        <v>1</v>
      </c>
      <c r="B709" s="24" t="s">
        <v>44</v>
      </c>
      <c r="C709" s="23" t="str">
        <f>+'[1]DEP-FINAL'!A706</f>
        <v>SSCO0007269687</v>
      </c>
      <c r="D709" s="23">
        <f>+'[1]DEP-FINAL'!B706</f>
        <v>7269687</v>
      </c>
      <c r="E709" s="25">
        <f>+'[1]DEP-FINAL'!C706</f>
        <v>44907</v>
      </c>
      <c r="F709" s="26">
        <f>+IF('[1]DEP-FINAL'!D706&gt;1,'[1]DEP-FINAL'!D706," ")</f>
        <v>44907</v>
      </c>
      <c r="G709" s="27">
        <f>'[1]DEP-FINAL'!F706</f>
        <v>415595</v>
      </c>
      <c r="H709" s="28">
        <v>0</v>
      </c>
      <c r="I709" s="28">
        <f>+'[1]DEP-FINAL'!M706+'[1]DEP-FINAL'!N706</f>
        <v>0</v>
      </c>
      <c r="J709" s="28">
        <f>+'[1]DEP-FINAL'!R706</f>
        <v>0</v>
      </c>
      <c r="K709" s="29">
        <f>+'[1]DEP-FINAL'!P706+'[1]DEP-FINAL'!Q706</f>
        <v>0</v>
      </c>
      <c r="L709" s="28">
        <v>0</v>
      </c>
      <c r="M709" s="28">
        <v>0</v>
      </c>
      <c r="N709" s="28">
        <f t="shared" si="60"/>
        <v>0</v>
      </c>
      <c r="O709" s="28">
        <f t="shared" si="61"/>
        <v>415595</v>
      </c>
      <c r="P709" s="24">
        <f>IF('[1]DEP-FINAL'!H706&gt;1,0,'[1]DEP-FINAL'!B706)</f>
        <v>7269687</v>
      </c>
      <c r="Q709" s="30">
        <f t="shared" si="62"/>
        <v>415595</v>
      </c>
      <c r="R709" s="31">
        <f t="shared" si="63"/>
        <v>0</v>
      </c>
      <c r="S709" s="31">
        <f>+'[1]DEP-FINAL'!J706</f>
        <v>0</v>
      </c>
      <c r="T709" s="23" t="s">
        <v>45</v>
      </c>
      <c r="U709" s="31">
        <f>+'[1]DEP-FINAL'!I706</f>
        <v>0</v>
      </c>
      <c r="V709" s="30"/>
      <c r="W709" s="23" t="s">
        <v>45</v>
      </c>
      <c r="X709" s="31">
        <f>+'[1]DEP-FINAL'!K706+'[1]DEP-FINAL'!L706</f>
        <v>0</v>
      </c>
      <c r="Y709" s="23" t="s">
        <v>45</v>
      </c>
      <c r="Z709" s="31">
        <f t="shared" si="64"/>
        <v>0</v>
      </c>
      <c r="AA709" s="31"/>
      <c r="AB709" s="31">
        <v>0</v>
      </c>
      <c r="AC709" s="31">
        <v>0</v>
      </c>
      <c r="AD709" s="30"/>
      <c r="AE709" s="30">
        <f>+'[1]DEP-FINAL'!K706</f>
        <v>0</v>
      </c>
      <c r="AF709" s="30">
        <v>0</v>
      </c>
      <c r="AG709" s="30">
        <f t="shared" si="65"/>
        <v>415595</v>
      </c>
      <c r="AH709" s="30">
        <v>0</v>
      </c>
      <c r="AI709" s="30" t="str">
        <f>+'[1]DEP-FINAL'!G706</f>
        <v>SALDO A FAVOR DEL PRESTADOR</v>
      </c>
      <c r="AJ709" s="32"/>
      <c r="AK709" s="33"/>
    </row>
    <row r="710" spans="1:37" s="34" customFormat="1" x14ac:dyDescent="0.25">
      <c r="A710" s="23">
        <v>1</v>
      </c>
      <c r="B710" s="24" t="s">
        <v>44</v>
      </c>
      <c r="C710" s="23" t="str">
        <f>+'[1]DEP-FINAL'!A707</f>
        <v>SSCO0007269984</v>
      </c>
      <c r="D710" s="23">
        <f>+'[1]DEP-FINAL'!B707</f>
        <v>7269984</v>
      </c>
      <c r="E710" s="25">
        <f>+'[1]DEP-FINAL'!C707</f>
        <v>44907</v>
      </c>
      <c r="F710" s="26">
        <f>+IF('[1]DEP-FINAL'!D707&gt;1,'[1]DEP-FINAL'!D707," ")</f>
        <v>44907</v>
      </c>
      <c r="G710" s="27">
        <f>'[1]DEP-FINAL'!F707</f>
        <v>71559</v>
      </c>
      <c r="H710" s="28">
        <v>0</v>
      </c>
      <c r="I710" s="28">
        <f>+'[1]DEP-FINAL'!M707+'[1]DEP-FINAL'!N707</f>
        <v>0</v>
      </c>
      <c r="J710" s="28">
        <f>+'[1]DEP-FINAL'!R707</f>
        <v>0</v>
      </c>
      <c r="K710" s="29">
        <f>+'[1]DEP-FINAL'!P707+'[1]DEP-FINAL'!Q707</f>
        <v>0</v>
      </c>
      <c r="L710" s="28">
        <v>0</v>
      </c>
      <c r="M710" s="28">
        <v>0</v>
      </c>
      <c r="N710" s="28">
        <f t="shared" si="60"/>
        <v>0</v>
      </c>
      <c r="O710" s="28">
        <f t="shared" si="61"/>
        <v>71559</v>
      </c>
      <c r="P710" s="24">
        <f>IF('[1]DEP-FINAL'!H707&gt;1,0,'[1]DEP-FINAL'!B707)</f>
        <v>7269984</v>
      </c>
      <c r="Q710" s="30">
        <f t="shared" si="62"/>
        <v>71559</v>
      </c>
      <c r="R710" s="31">
        <f t="shared" si="63"/>
        <v>0</v>
      </c>
      <c r="S710" s="31">
        <f>+'[1]DEP-FINAL'!J707</f>
        <v>0</v>
      </c>
      <c r="T710" s="23" t="s">
        <v>45</v>
      </c>
      <c r="U710" s="31">
        <f>+'[1]DEP-FINAL'!I707</f>
        <v>0</v>
      </c>
      <c r="V710" s="30"/>
      <c r="W710" s="23" t="s">
        <v>45</v>
      </c>
      <c r="X710" s="31">
        <f>+'[1]DEP-FINAL'!K707+'[1]DEP-FINAL'!L707</f>
        <v>0</v>
      </c>
      <c r="Y710" s="23" t="s">
        <v>45</v>
      </c>
      <c r="Z710" s="31">
        <f t="shared" si="64"/>
        <v>0</v>
      </c>
      <c r="AA710" s="31"/>
      <c r="AB710" s="31">
        <v>0</v>
      </c>
      <c r="AC710" s="31">
        <v>0</v>
      </c>
      <c r="AD710" s="30"/>
      <c r="AE710" s="30">
        <f>+'[1]DEP-FINAL'!K707</f>
        <v>0</v>
      </c>
      <c r="AF710" s="30">
        <v>0</v>
      </c>
      <c r="AG710" s="30">
        <f t="shared" si="65"/>
        <v>71559</v>
      </c>
      <c r="AH710" s="30">
        <v>0</v>
      </c>
      <c r="AI710" s="30" t="str">
        <f>+'[1]DEP-FINAL'!G707</f>
        <v>SALDO A FAVOR DEL PRESTADOR</v>
      </c>
      <c r="AJ710" s="32"/>
      <c r="AK710" s="33"/>
    </row>
    <row r="711" spans="1:37" s="34" customFormat="1" x14ac:dyDescent="0.25">
      <c r="A711" s="23">
        <v>1</v>
      </c>
      <c r="B711" s="24" t="s">
        <v>44</v>
      </c>
      <c r="C711" s="23" t="str">
        <f>+'[1]DEP-FINAL'!A708</f>
        <v>SSCO0007269809</v>
      </c>
      <c r="D711" s="23">
        <f>+'[1]DEP-FINAL'!B708</f>
        <v>7269809</v>
      </c>
      <c r="E711" s="25">
        <f>+'[1]DEP-FINAL'!C708</f>
        <v>44907</v>
      </c>
      <c r="F711" s="26">
        <f>+IF('[1]DEP-FINAL'!D708&gt;1,'[1]DEP-FINAL'!D708," ")</f>
        <v>44907</v>
      </c>
      <c r="G711" s="27">
        <f>'[1]DEP-FINAL'!F708</f>
        <v>1846780</v>
      </c>
      <c r="H711" s="28">
        <v>0</v>
      </c>
      <c r="I711" s="28">
        <f>+'[1]DEP-FINAL'!M708+'[1]DEP-FINAL'!N708</f>
        <v>0</v>
      </c>
      <c r="J711" s="28">
        <f>+'[1]DEP-FINAL'!R708</f>
        <v>0</v>
      </c>
      <c r="K711" s="29">
        <f>+'[1]DEP-FINAL'!P708+'[1]DEP-FINAL'!Q708</f>
        <v>0</v>
      </c>
      <c r="L711" s="28">
        <v>0</v>
      </c>
      <c r="M711" s="28">
        <v>0</v>
      </c>
      <c r="N711" s="28">
        <f t="shared" si="60"/>
        <v>0</v>
      </c>
      <c r="O711" s="28">
        <f t="shared" si="61"/>
        <v>1846780</v>
      </c>
      <c r="P711" s="24">
        <f>IF('[1]DEP-FINAL'!H708&gt;1,0,'[1]DEP-FINAL'!B708)</f>
        <v>7269809</v>
      </c>
      <c r="Q711" s="30">
        <f t="shared" si="62"/>
        <v>1846780</v>
      </c>
      <c r="R711" s="31">
        <f t="shared" si="63"/>
        <v>0</v>
      </c>
      <c r="S711" s="31">
        <f>+'[1]DEP-FINAL'!J708</f>
        <v>0</v>
      </c>
      <c r="T711" s="23" t="s">
        <v>45</v>
      </c>
      <c r="U711" s="31">
        <f>+'[1]DEP-FINAL'!I708</f>
        <v>0</v>
      </c>
      <c r="V711" s="30"/>
      <c r="W711" s="23" t="s">
        <v>45</v>
      </c>
      <c r="X711" s="31">
        <f>+'[1]DEP-FINAL'!K708+'[1]DEP-FINAL'!L708</f>
        <v>0</v>
      </c>
      <c r="Y711" s="23" t="s">
        <v>45</v>
      </c>
      <c r="Z711" s="31">
        <f t="shared" si="64"/>
        <v>0</v>
      </c>
      <c r="AA711" s="31"/>
      <c r="AB711" s="31">
        <v>0</v>
      </c>
      <c r="AC711" s="31">
        <v>0</v>
      </c>
      <c r="AD711" s="30"/>
      <c r="AE711" s="30">
        <f>+'[1]DEP-FINAL'!K708</f>
        <v>0</v>
      </c>
      <c r="AF711" s="30">
        <v>0</v>
      </c>
      <c r="AG711" s="30">
        <f t="shared" si="65"/>
        <v>1846780</v>
      </c>
      <c r="AH711" s="30">
        <v>0</v>
      </c>
      <c r="AI711" s="30" t="str">
        <f>+'[1]DEP-FINAL'!G708</f>
        <v>SALDO A FAVOR DEL PRESTADOR</v>
      </c>
      <c r="AJ711" s="32"/>
      <c r="AK711" s="33"/>
    </row>
    <row r="712" spans="1:37" s="34" customFormat="1" x14ac:dyDescent="0.25">
      <c r="A712" s="23">
        <v>1</v>
      </c>
      <c r="B712" s="24" t="s">
        <v>44</v>
      </c>
      <c r="C712" s="23" t="str">
        <f>+'[1]DEP-FINAL'!A709</f>
        <v>SSCO0007270310</v>
      </c>
      <c r="D712" s="23">
        <f>+'[1]DEP-FINAL'!B709</f>
        <v>7270310</v>
      </c>
      <c r="E712" s="25">
        <f>+'[1]DEP-FINAL'!C709</f>
        <v>44908</v>
      </c>
      <c r="F712" s="26">
        <f>+IF('[1]DEP-FINAL'!D709&gt;1,'[1]DEP-FINAL'!D709," ")</f>
        <v>44908</v>
      </c>
      <c r="G712" s="27">
        <f>'[1]DEP-FINAL'!F709</f>
        <v>163700</v>
      </c>
      <c r="H712" s="28">
        <v>0</v>
      </c>
      <c r="I712" s="28">
        <f>+'[1]DEP-FINAL'!M709+'[1]DEP-FINAL'!N709</f>
        <v>0</v>
      </c>
      <c r="J712" s="28">
        <f>+'[1]DEP-FINAL'!R709</f>
        <v>0</v>
      </c>
      <c r="K712" s="29">
        <f>+'[1]DEP-FINAL'!P709+'[1]DEP-FINAL'!Q709</f>
        <v>0</v>
      </c>
      <c r="L712" s="28">
        <v>0</v>
      </c>
      <c r="M712" s="28">
        <v>0</v>
      </c>
      <c r="N712" s="28">
        <f t="shared" si="60"/>
        <v>0</v>
      </c>
      <c r="O712" s="28">
        <f t="shared" si="61"/>
        <v>163700</v>
      </c>
      <c r="P712" s="24">
        <f>IF('[1]DEP-FINAL'!H709&gt;1,0,'[1]DEP-FINAL'!B709)</f>
        <v>7270310</v>
      </c>
      <c r="Q712" s="30">
        <f t="shared" si="62"/>
        <v>163700</v>
      </c>
      <c r="R712" s="31">
        <f t="shared" si="63"/>
        <v>0</v>
      </c>
      <c r="S712" s="31">
        <f>+'[1]DEP-FINAL'!J709</f>
        <v>0</v>
      </c>
      <c r="T712" s="23" t="s">
        <v>45</v>
      </c>
      <c r="U712" s="31">
        <f>+'[1]DEP-FINAL'!I709</f>
        <v>0</v>
      </c>
      <c r="V712" s="30"/>
      <c r="W712" s="23" t="s">
        <v>45</v>
      </c>
      <c r="X712" s="31">
        <f>+'[1]DEP-FINAL'!K709+'[1]DEP-FINAL'!L709</f>
        <v>0</v>
      </c>
      <c r="Y712" s="23" t="s">
        <v>45</v>
      </c>
      <c r="Z712" s="31">
        <f t="shared" si="64"/>
        <v>0</v>
      </c>
      <c r="AA712" s="31"/>
      <c r="AB712" s="31">
        <v>0</v>
      </c>
      <c r="AC712" s="31">
        <v>0</v>
      </c>
      <c r="AD712" s="30"/>
      <c r="AE712" s="30">
        <f>+'[1]DEP-FINAL'!K709</f>
        <v>0</v>
      </c>
      <c r="AF712" s="30">
        <v>0</v>
      </c>
      <c r="AG712" s="30">
        <f t="shared" si="65"/>
        <v>163700</v>
      </c>
      <c r="AH712" s="30">
        <v>0</v>
      </c>
      <c r="AI712" s="30" t="str">
        <f>+'[1]DEP-FINAL'!G709</f>
        <v>SALDO A FAVOR DEL PRESTADOR</v>
      </c>
      <c r="AJ712" s="32"/>
      <c r="AK712" s="33"/>
    </row>
    <row r="713" spans="1:37" s="34" customFormat="1" x14ac:dyDescent="0.25">
      <c r="A713" s="23">
        <v>1</v>
      </c>
      <c r="B713" s="24" t="s">
        <v>44</v>
      </c>
      <c r="C713" s="23" t="str">
        <f>+'[1]DEP-FINAL'!A710</f>
        <v>SSCO0007270802</v>
      </c>
      <c r="D713" s="23">
        <f>+'[1]DEP-FINAL'!B710</f>
        <v>7270802</v>
      </c>
      <c r="E713" s="25">
        <f>+'[1]DEP-FINAL'!C710</f>
        <v>44909</v>
      </c>
      <c r="F713" s="26">
        <f>+IF('[1]DEP-FINAL'!D710&gt;1,'[1]DEP-FINAL'!D710," ")</f>
        <v>44909</v>
      </c>
      <c r="G713" s="27">
        <f>'[1]DEP-FINAL'!F710</f>
        <v>8113583</v>
      </c>
      <c r="H713" s="28">
        <v>0</v>
      </c>
      <c r="I713" s="28">
        <f>+'[1]DEP-FINAL'!M710+'[1]DEP-FINAL'!N710</f>
        <v>0</v>
      </c>
      <c r="J713" s="28">
        <f>+'[1]DEP-FINAL'!R710</f>
        <v>0</v>
      </c>
      <c r="K713" s="29">
        <f>+'[1]DEP-FINAL'!P710+'[1]DEP-FINAL'!Q710</f>
        <v>0</v>
      </c>
      <c r="L713" s="28">
        <v>0</v>
      </c>
      <c r="M713" s="28">
        <v>0</v>
      </c>
      <c r="N713" s="28">
        <f t="shared" si="60"/>
        <v>0</v>
      </c>
      <c r="O713" s="28">
        <f t="shared" si="61"/>
        <v>8113583</v>
      </c>
      <c r="P713" s="24">
        <f>IF('[1]DEP-FINAL'!H710&gt;1,0,'[1]DEP-FINAL'!B710)</f>
        <v>0</v>
      </c>
      <c r="Q713" s="30">
        <f t="shared" si="62"/>
        <v>0</v>
      </c>
      <c r="R713" s="31">
        <f t="shared" si="63"/>
        <v>8113583</v>
      </c>
      <c r="S713" s="31">
        <f>+'[1]DEP-FINAL'!J710</f>
        <v>0</v>
      </c>
      <c r="T713" s="23" t="s">
        <v>45</v>
      </c>
      <c r="U713" s="31">
        <f>+'[1]DEP-FINAL'!I710</f>
        <v>0</v>
      </c>
      <c r="V713" s="30"/>
      <c r="W713" s="23" t="s">
        <v>45</v>
      </c>
      <c r="X713" s="31">
        <f>+'[1]DEP-FINAL'!K710+'[1]DEP-FINAL'!L710</f>
        <v>0</v>
      </c>
      <c r="Y713" s="23" t="s">
        <v>45</v>
      </c>
      <c r="Z713" s="31">
        <f t="shared" si="64"/>
        <v>0</v>
      </c>
      <c r="AA713" s="31"/>
      <c r="AB713" s="31">
        <v>0</v>
      </c>
      <c r="AC713" s="31">
        <v>0</v>
      </c>
      <c r="AD713" s="30"/>
      <c r="AE713" s="30">
        <f>+'[1]DEP-FINAL'!K710</f>
        <v>0</v>
      </c>
      <c r="AF713" s="30">
        <v>0</v>
      </c>
      <c r="AG713" s="30">
        <f t="shared" si="65"/>
        <v>0</v>
      </c>
      <c r="AH713" s="30">
        <v>0</v>
      </c>
      <c r="AI713" s="30" t="str">
        <f>+'[1]DEP-FINAL'!G710</f>
        <v>NO RADICADA</v>
      </c>
      <c r="AJ713" s="32"/>
      <c r="AK713" s="33"/>
    </row>
    <row r="714" spans="1:37" s="34" customFormat="1" x14ac:dyDescent="0.25">
      <c r="A714" s="23">
        <v>1</v>
      </c>
      <c r="B714" s="24" t="s">
        <v>44</v>
      </c>
      <c r="C714" s="23" t="str">
        <f>+'[1]DEP-FINAL'!A711</f>
        <v>SSCO0007270634</v>
      </c>
      <c r="D714" s="23">
        <f>+'[1]DEP-FINAL'!B711</f>
        <v>7270634</v>
      </c>
      <c r="E714" s="25">
        <f>+'[1]DEP-FINAL'!C711</f>
        <v>44909</v>
      </c>
      <c r="F714" s="26">
        <f>+IF('[1]DEP-FINAL'!D711&gt;1,'[1]DEP-FINAL'!D711," ")</f>
        <v>44909</v>
      </c>
      <c r="G714" s="27">
        <f>'[1]DEP-FINAL'!F711</f>
        <v>1743207</v>
      </c>
      <c r="H714" s="28">
        <v>0</v>
      </c>
      <c r="I714" s="28">
        <f>+'[1]DEP-FINAL'!M711+'[1]DEP-FINAL'!N711</f>
        <v>0</v>
      </c>
      <c r="J714" s="28">
        <f>+'[1]DEP-FINAL'!R711</f>
        <v>0</v>
      </c>
      <c r="K714" s="29">
        <f>+'[1]DEP-FINAL'!P711+'[1]DEP-FINAL'!Q711</f>
        <v>0</v>
      </c>
      <c r="L714" s="28">
        <v>0</v>
      </c>
      <c r="M714" s="28">
        <v>0</v>
      </c>
      <c r="N714" s="28">
        <f t="shared" ref="N714:N777" si="66">+SUM(J714:M714)</f>
        <v>0</v>
      </c>
      <c r="O714" s="28">
        <f t="shared" ref="O714:O777" si="67">+G714-I714-N714</f>
        <v>1743207</v>
      </c>
      <c r="P714" s="24">
        <f>IF('[1]DEP-FINAL'!H711&gt;1,0,'[1]DEP-FINAL'!B711)</f>
        <v>0</v>
      </c>
      <c r="Q714" s="30">
        <f t="shared" ref="Q714:Q777" si="68">+IF(P714&gt;0,G714,0)</f>
        <v>0</v>
      </c>
      <c r="R714" s="31">
        <f t="shared" ref="R714:R777" si="69">IF(P714=0,G714,0)</f>
        <v>1743207</v>
      </c>
      <c r="S714" s="31">
        <f>+'[1]DEP-FINAL'!J711</f>
        <v>0</v>
      </c>
      <c r="T714" s="23" t="s">
        <v>45</v>
      </c>
      <c r="U714" s="31">
        <f>+'[1]DEP-FINAL'!I711</f>
        <v>0</v>
      </c>
      <c r="V714" s="30"/>
      <c r="W714" s="23" t="s">
        <v>45</v>
      </c>
      <c r="X714" s="31">
        <f>+'[1]DEP-FINAL'!K711+'[1]DEP-FINAL'!L711</f>
        <v>0</v>
      </c>
      <c r="Y714" s="23" t="s">
        <v>45</v>
      </c>
      <c r="Z714" s="31">
        <f t="shared" ref="Z714:Z777" si="70">+X714-AE714+IF(X714-AE714&lt;-1,-X714+AE714,0)</f>
        <v>0</v>
      </c>
      <c r="AA714" s="31"/>
      <c r="AB714" s="31">
        <v>0</v>
      </c>
      <c r="AC714" s="31">
        <v>0</v>
      </c>
      <c r="AD714" s="30"/>
      <c r="AE714" s="30">
        <f>+'[1]DEP-FINAL'!K711</f>
        <v>0</v>
      </c>
      <c r="AF714" s="30">
        <v>0</v>
      </c>
      <c r="AG714" s="30">
        <f t="shared" ref="AG714:AG777" si="71">+G714-I714-N714-R714-Z714-AC714-AE714-S714-U714</f>
        <v>0</v>
      </c>
      <c r="AH714" s="30">
        <v>0</v>
      </c>
      <c r="AI714" s="30" t="str">
        <f>+'[1]DEP-FINAL'!G711</f>
        <v>NO RADICADA</v>
      </c>
      <c r="AJ714" s="32"/>
      <c r="AK714" s="33"/>
    </row>
    <row r="715" spans="1:37" s="34" customFormat="1" x14ac:dyDescent="0.25">
      <c r="A715" s="23">
        <v>1</v>
      </c>
      <c r="B715" s="24" t="s">
        <v>44</v>
      </c>
      <c r="C715" s="23" t="str">
        <f>+'[1]DEP-FINAL'!A712</f>
        <v>SSCO0007270808</v>
      </c>
      <c r="D715" s="23">
        <f>+'[1]DEP-FINAL'!B712</f>
        <v>7270808</v>
      </c>
      <c r="E715" s="25">
        <f>+'[1]DEP-FINAL'!C712</f>
        <v>44909</v>
      </c>
      <c r="F715" s="26">
        <f>+IF('[1]DEP-FINAL'!D712&gt;1,'[1]DEP-FINAL'!D712," ")</f>
        <v>44909</v>
      </c>
      <c r="G715" s="27">
        <f>'[1]DEP-FINAL'!F712</f>
        <v>559400</v>
      </c>
      <c r="H715" s="28">
        <v>0</v>
      </c>
      <c r="I715" s="28">
        <f>+'[1]DEP-FINAL'!M712+'[1]DEP-FINAL'!N712</f>
        <v>0</v>
      </c>
      <c r="J715" s="28">
        <f>+'[1]DEP-FINAL'!R712</f>
        <v>0</v>
      </c>
      <c r="K715" s="29">
        <f>+'[1]DEP-FINAL'!P712+'[1]DEP-FINAL'!Q712</f>
        <v>0</v>
      </c>
      <c r="L715" s="28">
        <v>0</v>
      </c>
      <c r="M715" s="28">
        <v>0</v>
      </c>
      <c r="N715" s="28">
        <f t="shared" si="66"/>
        <v>0</v>
      </c>
      <c r="O715" s="28">
        <f t="shared" si="67"/>
        <v>559400</v>
      </c>
      <c r="P715" s="24">
        <f>IF('[1]DEP-FINAL'!H712&gt;1,0,'[1]DEP-FINAL'!B712)</f>
        <v>7270808</v>
      </c>
      <c r="Q715" s="30">
        <f t="shared" si="68"/>
        <v>559400</v>
      </c>
      <c r="R715" s="31">
        <f t="shared" si="69"/>
        <v>0</v>
      </c>
      <c r="S715" s="31">
        <f>+'[1]DEP-FINAL'!J712</f>
        <v>0</v>
      </c>
      <c r="T715" s="23" t="s">
        <v>45</v>
      </c>
      <c r="U715" s="31">
        <f>+'[1]DEP-FINAL'!I712</f>
        <v>0</v>
      </c>
      <c r="V715" s="30"/>
      <c r="W715" s="23" t="s">
        <v>45</v>
      </c>
      <c r="X715" s="31">
        <f>+'[1]DEP-FINAL'!K712+'[1]DEP-FINAL'!L712</f>
        <v>0</v>
      </c>
      <c r="Y715" s="23" t="s">
        <v>45</v>
      </c>
      <c r="Z715" s="31">
        <f t="shared" si="70"/>
        <v>0</v>
      </c>
      <c r="AA715" s="31"/>
      <c r="AB715" s="31">
        <v>0</v>
      </c>
      <c r="AC715" s="31">
        <v>0</v>
      </c>
      <c r="AD715" s="30"/>
      <c r="AE715" s="30">
        <f>+'[1]DEP-FINAL'!K712</f>
        <v>0</v>
      </c>
      <c r="AF715" s="30">
        <v>0</v>
      </c>
      <c r="AG715" s="30">
        <f t="shared" si="71"/>
        <v>559400</v>
      </c>
      <c r="AH715" s="30">
        <v>0</v>
      </c>
      <c r="AI715" s="30" t="str">
        <f>+'[1]DEP-FINAL'!G712</f>
        <v>SALDO A FAVOR DEL PRESTADOR</v>
      </c>
      <c r="AJ715" s="32"/>
      <c r="AK715" s="33"/>
    </row>
    <row r="716" spans="1:37" s="34" customFormat="1" x14ac:dyDescent="0.25">
      <c r="A716" s="23">
        <v>1</v>
      </c>
      <c r="B716" s="24" t="s">
        <v>44</v>
      </c>
      <c r="C716" s="23" t="str">
        <f>+'[1]DEP-FINAL'!A713</f>
        <v>SSCO0007270696</v>
      </c>
      <c r="D716" s="23">
        <f>+'[1]DEP-FINAL'!B713</f>
        <v>7270696</v>
      </c>
      <c r="E716" s="25">
        <f>+'[1]DEP-FINAL'!C713</f>
        <v>44909</v>
      </c>
      <c r="F716" s="26">
        <f>+IF('[1]DEP-FINAL'!D713&gt;1,'[1]DEP-FINAL'!D713," ")</f>
        <v>44909</v>
      </c>
      <c r="G716" s="27">
        <f>'[1]DEP-FINAL'!F713</f>
        <v>66345</v>
      </c>
      <c r="H716" s="28">
        <v>0</v>
      </c>
      <c r="I716" s="28">
        <f>+'[1]DEP-FINAL'!M713+'[1]DEP-FINAL'!N713</f>
        <v>0</v>
      </c>
      <c r="J716" s="28">
        <f>+'[1]DEP-FINAL'!R713</f>
        <v>0</v>
      </c>
      <c r="K716" s="29">
        <f>+'[1]DEP-FINAL'!P713+'[1]DEP-FINAL'!Q713</f>
        <v>0</v>
      </c>
      <c r="L716" s="28">
        <v>0</v>
      </c>
      <c r="M716" s="28">
        <v>0</v>
      </c>
      <c r="N716" s="28">
        <f t="shared" si="66"/>
        <v>0</v>
      </c>
      <c r="O716" s="28">
        <f t="shared" si="67"/>
        <v>66345</v>
      </c>
      <c r="P716" s="24">
        <f>IF('[1]DEP-FINAL'!H713&gt;1,0,'[1]DEP-FINAL'!B713)</f>
        <v>7270696</v>
      </c>
      <c r="Q716" s="30">
        <f t="shared" si="68"/>
        <v>66345</v>
      </c>
      <c r="R716" s="31">
        <f t="shared" si="69"/>
        <v>0</v>
      </c>
      <c r="S716" s="31">
        <f>+'[1]DEP-FINAL'!J713</f>
        <v>0</v>
      </c>
      <c r="T716" s="23" t="s">
        <v>45</v>
      </c>
      <c r="U716" s="31">
        <f>+'[1]DEP-FINAL'!I713</f>
        <v>0</v>
      </c>
      <c r="V716" s="30"/>
      <c r="W716" s="23" t="s">
        <v>45</v>
      </c>
      <c r="X716" s="31">
        <f>+'[1]DEP-FINAL'!K713+'[1]DEP-FINAL'!L713</f>
        <v>0</v>
      </c>
      <c r="Y716" s="23" t="s">
        <v>45</v>
      </c>
      <c r="Z716" s="31">
        <f t="shared" si="70"/>
        <v>0</v>
      </c>
      <c r="AA716" s="31"/>
      <c r="AB716" s="31">
        <v>0</v>
      </c>
      <c r="AC716" s="31">
        <v>0</v>
      </c>
      <c r="AD716" s="30"/>
      <c r="AE716" s="30">
        <f>+'[1]DEP-FINAL'!K713</f>
        <v>0</v>
      </c>
      <c r="AF716" s="30">
        <v>0</v>
      </c>
      <c r="AG716" s="30">
        <f t="shared" si="71"/>
        <v>66345</v>
      </c>
      <c r="AH716" s="30">
        <v>0</v>
      </c>
      <c r="AI716" s="30" t="str">
        <f>+'[1]DEP-FINAL'!G713</f>
        <v>SALDO A FAVOR DEL PRESTADOR</v>
      </c>
      <c r="AJ716" s="32"/>
      <c r="AK716" s="33"/>
    </row>
    <row r="717" spans="1:37" s="34" customFormat="1" x14ac:dyDescent="0.25">
      <c r="A717" s="23">
        <v>1</v>
      </c>
      <c r="B717" s="24" t="s">
        <v>44</v>
      </c>
      <c r="C717" s="23" t="str">
        <f>+'[1]DEP-FINAL'!A714</f>
        <v>SSCO0007270641</v>
      </c>
      <c r="D717" s="23">
        <f>+'[1]DEP-FINAL'!B714</f>
        <v>7270641</v>
      </c>
      <c r="E717" s="25">
        <f>+'[1]DEP-FINAL'!C714</f>
        <v>44909</v>
      </c>
      <c r="F717" s="26">
        <f>+IF('[1]DEP-FINAL'!D714&gt;1,'[1]DEP-FINAL'!D714," ")</f>
        <v>44909</v>
      </c>
      <c r="G717" s="27">
        <f>'[1]DEP-FINAL'!F714</f>
        <v>65700</v>
      </c>
      <c r="H717" s="28">
        <v>0</v>
      </c>
      <c r="I717" s="28">
        <f>+'[1]DEP-FINAL'!M714+'[1]DEP-FINAL'!N714</f>
        <v>0</v>
      </c>
      <c r="J717" s="28">
        <f>+'[1]DEP-FINAL'!R714</f>
        <v>0</v>
      </c>
      <c r="K717" s="29">
        <f>+'[1]DEP-FINAL'!P714+'[1]DEP-FINAL'!Q714</f>
        <v>0</v>
      </c>
      <c r="L717" s="28">
        <v>0</v>
      </c>
      <c r="M717" s="28">
        <v>0</v>
      </c>
      <c r="N717" s="28">
        <f t="shared" si="66"/>
        <v>0</v>
      </c>
      <c r="O717" s="28">
        <f t="shared" si="67"/>
        <v>65700</v>
      </c>
      <c r="P717" s="24">
        <f>IF('[1]DEP-FINAL'!H714&gt;1,0,'[1]DEP-FINAL'!B714)</f>
        <v>7270641</v>
      </c>
      <c r="Q717" s="30">
        <f t="shared" si="68"/>
        <v>65700</v>
      </c>
      <c r="R717" s="31">
        <f t="shared" si="69"/>
        <v>0</v>
      </c>
      <c r="S717" s="31">
        <f>+'[1]DEP-FINAL'!J714</f>
        <v>0</v>
      </c>
      <c r="T717" s="23" t="s">
        <v>45</v>
      </c>
      <c r="U717" s="31">
        <f>+'[1]DEP-FINAL'!I714</f>
        <v>0</v>
      </c>
      <c r="V717" s="30"/>
      <c r="W717" s="23" t="s">
        <v>45</v>
      </c>
      <c r="X717" s="31">
        <f>+'[1]DEP-FINAL'!K714+'[1]DEP-FINAL'!L714</f>
        <v>0</v>
      </c>
      <c r="Y717" s="23" t="s">
        <v>45</v>
      </c>
      <c r="Z717" s="31">
        <f t="shared" si="70"/>
        <v>0</v>
      </c>
      <c r="AA717" s="31"/>
      <c r="AB717" s="31">
        <v>0</v>
      </c>
      <c r="AC717" s="31">
        <v>0</v>
      </c>
      <c r="AD717" s="30"/>
      <c r="AE717" s="30">
        <f>+'[1]DEP-FINAL'!K714</f>
        <v>0</v>
      </c>
      <c r="AF717" s="30">
        <v>0</v>
      </c>
      <c r="AG717" s="30">
        <f t="shared" si="71"/>
        <v>65700</v>
      </c>
      <c r="AH717" s="30">
        <v>0</v>
      </c>
      <c r="AI717" s="30" t="str">
        <f>+'[1]DEP-FINAL'!G714</f>
        <v>SALDO A FAVOR DEL PRESTADOR</v>
      </c>
      <c r="AJ717" s="32"/>
      <c r="AK717" s="33"/>
    </row>
    <row r="718" spans="1:37" s="34" customFormat="1" x14ac:dyDescent="0.25">
      <c r="A718" s="23">
        <v>1</v>
      </c>
      <c r="B718" s="24" t="s">
        <v>44</v>
      </c>
      <c r="C718" s="23" t="str">
        <f>+'[1]DEP-FINAL'!A715</f>
        <v>SSCO0007270967</v>
      </c>
      <c r="D718" s="23">
        <f>+'[1]DEP-FINAL'!B715</f>
        <v>7270967</v>
      </c>
      <c r="E718" s="25">
        <f>+'[1]DEP-FINAL'!C715</f>
        <v>44909</v>
      </c>
      <c r="F718" s="26">
        <f>+IF('[1]DEP-FINAL'!D715&gt;1,'[1]DEP-FINAL'!D715," ")</f>
        <v>44909</v>
      </c>
      <c r="G718" s="27">
        <f>'[1]DEP-FINAL'!F715</f>
        <v>503700</v>
      </c>
      <c r="H718" s="28">
        <v>0</v>
      </c>
      <c r="I718" s="28">
        <f>+'[1]DEP-FINAL'!M715+'[1]DEP-FINAL'!N715</f>
        <v>0</v>
      </c>
      <c r="J718" s="28">
        <f>+'[1]DEP-FINAL'!R715</f>
        <v>0</v>
      </c>
      <c r="K718" s="29">
        <f>+'[1]DEP-FINAL'!P715+'[1]DEP-FINAL'!Q715</f>
        <v>0</v>
      </c>
      <c r="L718" s="28">
        <v>0</v>
      </c>
      <c r="M718" s="28">
        <v>0</v>
      </c>
      <c r="N718" s="28">
        <f t="shared" si="66"/>
        <v>0</v>
      </c>
      <c r="O718" s="28">
        <f t="shared" si="67"/>
        <v>503700</v>
      </c>
      <c r="P718" s="24">
        <f>IF('[1]DEP-FINAL'!H715&gt;1,0,'[1]DEP-FINAL'!B715)</f>
        <v>7270967</v>
      </c>
      <c r="Q718" s="30">
        <f t="shared" si="68"/>
        <v>503700</v>
      </c>
      <c r="R718" s="31">
        <f t="shared" si="69"/>
        <v>0</v>
      </c>
      <c r="S718" s="31">
        <f>+'[1]DEP-FINAL'!J715</f>
        <v>0</v>
      </c>
      <c r="T718" s="23" t="s">
        <v>45</v>
      </c>
      <c r="U718" s="31">
        <f>+'[1]DEP-FINAL'!I715</f>
        <v>0</v>
      </c>
      <c r="V718" s="30"/>
      <c r="W718" s="23" t="s">
        <v>45</v>
      </c>
      <c r="X718" s="31">
        <f>+'[1]DEP-FINAL'!K715+'[1]DEP-FINAL'!L715</f>
        <v>0</v>
      </c>
      <c r="Y718" s="23" t="s">
        <v>45</v>
      </c>
      <c r="Z718" s="31">
        <f t="shared" si="70"/>
        <v>0</v>
      </c>
      <c r="AA718" s="31"/>
      <c r="AB718" s="31">
        <v>0</v>
      </c>
      <c r="AC718" s="31">
        <v>0</v>
      </c>
      <c r="AD718" s="30"/>
      <c r="AE718" s="30">
        <f>+'[1]DEP-FINAL'!K715</f>
        <v>0</v>
      </c>
      <c r="AF718" s="30">
        <v>0</v>
      </c>
      <c r="AG718" s="30">
        <f t="shared" si="71"/>
        <v>503700</v>
      </c>
      <c r="AH718" s="30">
        <v>0</v>
      </c>
      <c r="AI718" s="30" t="str">
        <f>+'[1]DEP-FINAL'!G715</f>
        <v>SALDO A FAVOR DEL PRESTADOR</v>
      </c>
      <c r="AJ718" s="32"/>
      <c r="AK718" s="33"/>
    </row>
    <row r="719" spans="1:37" s="34" customFormat="1" x14ac:dyDescent="0.25">
      <c r="A719" s="23">
        <v>1</v>
      </c>
      <c r="B719" s="24" t="s">
        <v>44</v>
      </c>
      <c r="C719" s="23" t="str">
        <f>+'[1]DEP-FINAL'!A716</f>
        <v>SSCO0007270698</v>
      </c>
      <c r="D719" s="23">
        <f>+'[1]DEP-FINAL'!B716</f>
        <v>7270698</v>
      </c>
      <c r="E719" s="25">
        <f>+'[1]DEP-FINAL'!C716</f>
        <v>44909</v>
      </c>
      <c r="F719" s="26">
        <f>+IF('[1]DEP-FINAL'!D716&gt;1,'[1]DEP-FINAL'!D716," ")</f>
        <v>44909</v>
      </c>
      <c r="G719" s="27">
        <f>'[1]DEP-FINAL'!F716</f>
        <v>194742</v>
      </c>
      <c r="H719" s="28">
        <v>0</v>
      </c>
      <c r="I719" s="28">
        <f>+'[1]DEP-FINAL'!M716+'[1]DEP-FINAL'!N716</f>
        <v>0</v>
      </c>
      <c r="J719" s="28">
        <f>+'[1]DEP-FINAL'!R716</f>
        <v>0</v>
      </c>
      <c r="K719" s="29">
        <f>+'[1]DEP-FINAL'!P716+'[1]DEP-FINAL'!Q716</f>
        <v>0</v>
      </c>
      <c r="L719" s="28">
        <v>0</v>
      </c>
      <c r="M719" s="28">
        <v>0</v>
      </c>
      <c r="N719" s="28">
        <f t="shared" si="66"/>
        <v>0</v>
      </c>
      <c r="O719" s="28">
        <f t="shared" si="67"/>
        <v>194742</v>
      </c>
      <c r="P719" s="24">
        <f>IF('[1]DEP-FINAL'!H716&gt;1,0,'[1]DEP-FINAL'!B716)</f>
        <v>7270698</v>
      </c>
      <c r="Q719" s="30">
        <f t="shared" si="68"/>
        <v>194742</v>
      </c>
      <c r="R719" s="31">
        <f t="shared" si="69"/>
        <v>0</v>
      </c>
      <c r="S719" s="31">
        <f>+'[1]DEP-FINAL'!J716</f>
        <v>0</v>
      </c>
      <c r="T719" s="23" t="s">
        <v>45</v>
      </c>
      <c r="U719" s="31">
        <f>+'[1]DEP-FINAL'!I716</f>
        <v>0</v>
      </c>
      <c r="V719" s="30"/>
      <c r="W719" s="23" t="s">
        <v>45</v>
      </c>
      <c r="X719" s="31">
        <f>+'[1]DEP-FINAL'!K716+'[1]DEP-FINAL'!L716</f>
        <v>0</v>
      </c>
      <c r="Y719" s="23" t="s">
        <v>45</v>
      </c>
      <c r="Z719" s="31">
        <f t="shared" si="70"/>
        <v>0</v>
      </c>
      <c r="AA719" s="31"/>
      <c r="AB719" s="31">
        <v>0</v>
      </c>
      <c r="AC719" s="31">
        <v>0</v>
      </c>
      <c r="AD719" s="30"/>
      <c r="AE719" s="30">
        <f>+'[1]DEP-FINAL'!K716</f>
        <v>0</v>
      </c>
      <c r="AF719" s="30">
        <v>0</v>
      </c>
      <c r="AG719" s="30">
        <f t="shared" si="71"/>
        <v>194742</v>
      </c>
      <c r="AH719" s="30">
        <v>0</v>
      </c>
      <c r="AI719" s="30" t="str">
        <f>+'[1]DEP-FINAL'!G716</f>
        <v>SALDO A FAVOR DEL PRESTADOR</v>
      </c>
      <c r="AJ719" s="32"/>
      <c r="AK719" s="33"/>
    </row>
    <row r="720" spans="1:37" s="34" customFormat="1" x14ac:dyDescent="0.25">
      <c r="A720" s="23">
        <v>1</v>
      </c>
      <c r="B720" s="24" t="s">
        <v>44</v>
      </c>
      <c r="C720" s="23" t="str">
        <f>+'[1]DEP-FINAL'!A717</f>
        <v>SSCO0007271735</v>
      </c>
      <c r="D720" s="23">
        <f>+'[1]DEP-FINAL'!B717</f>
        <v>7271735</v>
      </c>
      <c r="E720" s="25">
        <f>+'[1]DEP-FINAL'!C717</f>
        <v>44910</v>
      </c>
      <c r="F720" s="26">
        <f>+IF('[1]DEP-FINAL'!D717&gt;1,'[1]DEP-FINAL'!D717," ")</f>
        <v>44910</v>
      </c>
      <c r="G720" s="27">
        <f>'[1]DEP-FINAL'!F717</f>
        <v>404825</v>
      </c>
      <c r="H720" s="28">
        <v>0</v>
      </c>
      <c r="I720" s="28">
        <f>+'[1]DEP-FINAL'!M717+'[1]DEP-FINAL'!N717</f>
        <v>0</v>
      </c>
      <c r="J720" s="28">
        <f>+'[1]DEP-FINAL'!R717</f>
        <v>0</v>
      </c>
      <c r="K720" s="29">
        <f>+'[1]DEP-FINAL'!P717+'[1]DEP-FINAL'!Q717</f>
        <v>0</v>
      </c>
      <c r="L720" s="28">
        <v>0</v>
      </c>
      <c r="M720" s="28">
        <v>0</v>
      </c>
      <c r="N720" s="28">
        <f t="shared" si="66"/>
        <v>0</v>
      </c>
      <c r="O720" s="28">
        <f t="shared" si="67"/>
        <v>404825</v>
      </c>
      <c r="P720" s="24">
        <f>IF('[1]DEP-FINAL'!H717&gt;1,0,'[1]DEP-FINAL'!B717)</f>
        <v>7271735</v>
      </c>
      <c r="Q720" s="30">
        <f t="shared" si="68"/>
        <v>404825</v>
      </c>
      <c r="R720" s="31">
        <f t="shared" si="69"/>
        <v>0</v>
      </c>
      <c r="S720" s="31">
        <f>+'[1]DEP-FINAL'!J717</f>
        <v>0</v>
      </c>
      <c r="T720" s="23" t="s">
        <v>45</v>
      </c>
      <c r="U720" s="31">
        <f>+'[1]DEP-FINAL'!I717</f>
        <v>0</v>
      </c>
      <c r="V720" s="30"/>
      <c r="W720" s="23" t="s">
        <v>45</v>
      </c>
      <c r="X720" s="31">
        <f>+'[1]DEP-FINAL'!K717+'[1]DEP-FINAL'!L717</f>
        <v>0</v>
      </c>
      <c r="Y720" s="23" t="s">
        <v>45</v>
      </c>
      <c r="Z720" s="31">
        <f t="shared" si="70"/>
        <v>0</v>
      </c>
      <c r="AA720" s="31"/>
      <c r="AB720" s="31">
        <v>0</v>
      </c>
      <c r="AC720" s="31">
        <v>0</v>
      </c>
      <c r="AD720" s="30"/>
      <c r="AE720" s="30">
        <f>+'[1]DEP-FINAL'!K717</f>
        <v>0</v>
      </c>
      <c r="AF720" s="30">
        <v>0</v>
      </c>
      <c r="AG720" s="30">
        <f t="shared" si="71"/>
        <v>404825</v>
      </c>
      <c r="AH720" s="30">
        <v>0</v>
      </c>
      <c r="AI720" s="30" t="str">
        <f>+'[1]DEP-FINAL'!G717</f>
        <v>SALDO A FAVOR DEL PRESTADOR</v>
      </c>
      <c r="AJ720" s="32"/>
      <c r="AK720" s="33"/>
    </row>
    <row r="721" spans="1:37" s="34" customFormat="1" x14ac:dyDescent="0.25">
      <c r="A721" s="23">
        <v>1</v>
      </c>
      <c r="B721" s="24" t="s">
        <v>44</v>
      </c>
      <c r="C721" s="23" t="str">
        <f>+'[1]DEP-FINAL'!A718</f>
        <v>SSCO0007271232</v>
      </c>
      <c r="D721" s="23">
        <f>+'[1]DEP-FINAL'!B718</f>
        <v>7271232</v>
      </c>
      <c r="E721" s="25">
        <f>+'[1]DEP-FINAL'!C718</f>
        <v>44910</v>
      </c>
      <c r="F721" s="26">
        <f>+IF('[1]DEP-FINAL'!D718&gt;1,'[1]DEP-FINAL'!D718," ")</f>
        <v>44910</v>
      </c>
      <c r="G721" s="27">
        <f>'[1]DEP-FINAL'!F718</f>
        <v>2032654</v>
      </c>
      <c r="H721" s="28">
        <v>0</v>
      </c>
      <c r="I721" s="28">
        <f>+'[1]DEP-FINAL'!M718+'[1]DEP-FINAL'!N718</f>
        <v>0</v>
      </c>
      <c r="J721" s="28">
        <f>+'[1]DEP-FINAL'!R718</f>
        <v>0</v>
      </c>
      <c r="K721" s="29">
        <f>+'[1]DEP-FINAL'!P718+'[1]DEP-FINAL'!Q718</f>
        <v>0</v>
      </c>
      <c r="L721" s="28">
        <v>0</v>
      </c>
      <c r="M721" s="28">
        <v>0</v>
      </c>
      <c r="N721" s="28">
        <f t="shared" si="66"/>
        <v>0</v>
      </c>
      <c r="O721" s="28">
        <f t="shared" si="67"/>
        <v>2032654</v>
      </c>
      <c r="P721" s="24">
        <f>IF('[1]DEP-FINAL'!H718&gt;1,0,'[1]DEP-FINAL'!B718)</f>
        <v>7271232</v>
      </c>
      <c r="Q721" s="30">
        <f t="shared" si="68"/>
        <v>2032654</v>
      </c>
      <c r="R721" s="31">
        <f t="shared" si="69"/>
        <v>0</v>
      </c>
      <c r="S721" s="31">
        <f>+'[1]DEP-FINAL'!J718</f>
        <v>0</v>
      </c>
      <c r="T721" s="23" t="s">
        <v>45</v>
      </c>
      <c r="U721" s="31">
        <f>+'[1]DEP-FINAL'!I718</f>
        <v>0</v>
      </c>
      <c r="V721" s="30"/>
      <c r="W721" s="23" t="s">
        <v>45</v>
      </c>
      <c r="X721" s="31">
        <f>+'[1]DEP-FINAL'!K718+'[1]DEP-FINAL'!L718</f>
        <v>0</v>
      </c>
      <c r="Y721" s="23" t="s">
        <v>45</v>
      </c>
      <c r="Z721" s="31">
        <f t="shared" si="70"/>
        <v>0</v>
      </c>
      <c r="AA721" s="31"/>
      <c r="AB721" s="31">
        <v>0</v>
      </c>
      <c r="AC721" s="31">
        <v>0</v>
      </c>
      <c r="AD721" s="30"/>
      <c r="AE721" s="30">
        <f>+'[1]DEP-FINAL'!K718</f>
        <v>0</v>
      </c>
      <c r="AF721" s="30">
        <v>0</v>
      </c>
      <c r="AG721" s="30">
        <f t="shared" si="71"/>
        <v>2032654</v>
      </c>
      <c r="AH721" s="30">
        <v>0</v>
      </c>
      <c r="AI721" s="30" t="str">
        <f>+'[1]DEP-FINAL'!G718</f>
        <v>SALDO A FAVOR DEL PRESTADOR</v>
      </c>
      <c r="AJ721" s="32"/>
      <c r="AK721" s="33"/>
    </row>
    <row r="722" spans="1:37" s="34" customFormat="1" x14ac:dyDescent="0.25">
      <c r="A722" s="23">
        <v>1</v>
      </c>
      <c r="B722" s="24" t="s">
        <v>44</v>
      </c>
      <c r="C722" s="23" t="str">
        <f>+'[1]DEP-FINAL'!A719</f>
        <v>SSCO0007272148</v>
      </c>
      <c r="D722" s="23">
        <f>+'[1]DEP-FINAL'!B719</f>
        <v>7272148</v>
      </c>
      <c r="E722" s="25">
        <f>+'[1]DEP-FINAL'!C719</f>
        <v>44911</v>
      </c>
      <c r="F722" s="26">
        <f>+IF('[1]DEP-FINAL'!D719&gt;1,'[1]DEP-FINAL'!D719," ")</f>
        <v>44911</v>
      </c>
      <c r="G722" s="27">
        <f>'[1]DEP-FINAL'!F719</f>
        <v>378651</v>
      </c>
      <c r="H722" s="28">
        <v>0</v>
      </c>
      <c r="I722" s="28">
        <f>+'[1]DEP-FINAL'!M719+'[1]DEP-FINAL'!N719</f>
        <v>0</v>
      </c>
      <c r="J722" s="28">
        <f>+'[1]DEP-FINAL'!R719</f>
        <v>0</v>
      </c>
      <c r="K722" s="29">
        <f>+'[1]DEP-FINAL'!P719+'[1]DEP-FINAL'!Q719</f>
        <v>0</v>
      </c>
      <c r="L722" s="28">
        <v>0</v>
      </c>
      <c r="M722" s="28">
        <v>0</v>
      </c>
      <c r="N722" s="28">
        <f t="shared" si="66"/>
        <v>0</v>
      </c>
      <c r="O722" s="28">
        <f t="shared" si="67"/>
        <v>378651</v>
      </c>
      <c r="P722" s="24">
        <f>IF('[1]DEP-FINAL'!H719&gt;1,0,'[1]DEP-FINAL'!B719)</f>
        <v>7272148</v>
      </c>
      <c r="Q722" s="30">
        <f t="shared" si="68"/>
        <v>378651</v>
      </c>
      <c r="R722" s="31">
        <f t="shared" si="69"/>
        <v>0</v>
      </c>
      <c r="S722" s="31">
        <f>+'[1]DEP-FINAL'!J719</f>
        <v>0</v>
      </c>
      <c r="T722" s="23" t="s">
        <v>45</v>
      </c>
      <c r="U722" s="31">
        <f>+'[1]DEP-FINAL'!I719</f>
        <v>0</v>
      </c>
      <c r="V722" s="30"/>
      <c r="W722" s="23" t="s">
        <v>45</v>
      </c>
      <c r="X722" s="31">
        <f>+'[1]DEP-FINAL'!K719+'[1]DEP-FINAL'!L719</f>
        <v>0</v>
      </c>
      <c r="Y722" s="23" t="s">
        <v>45</v>
      </c>
      <c r="Z722" s="31">
        <f t="shared" si="70"/>
        <v>0</v>
      </c>
      <c r="AA722" s="31"/>
      <c r="AB722" s="31">
        <v>0</v>
      </c>
      <c r="AC722" s="31">
        <v>0</v>
      </c>
      <c r="AD722" s="30"/>
      <c r="AE722" s="30">
        <f>+'[1]DEP-FINAL'!K719</f>
        <v>0</v>
      </c>
      <c r="AF722" s="30">
        <v>0</v>
      </c>
      <c r="AG722" s="30">
        <f t="shared" si="71"/>
        <v>378651</v>
      </c>
      <c r="AH722" s="30">
        <v>0</v>
      </c>
      <c r="AI722" s="30" t="str">
        <f>+'[1]DEP-FINAL'!G719</f>
        <v>SALDO A FAVOR DEL PRESTADOR</v>
      </c>
      <c r="AJ722" s="32"/>
      <c r="AK722" s="33"/>
    </row>
    <row r="723" spans="1:37" s="34" customFormat="1" x14ac:dyDescent="0.25">
      <c r="A723" s="23">
        <v>1</v>
      </c>
      <c r="B723" s="24" t="s">
        <v>44</v>
      </c>
      <c r="C723" s="23" t="str">
        <f>+'[1]DEP-FINAL'!A720</f>
        <v>SSCO0007271770</v>
      </c>
      <c r="D723" s="23">
        <f>+'[1]DEP-FINAL'!B720</f>
        <v>7271770</v>
      </c>
      <c r="E723" s="25">
        <f>+'[1]DEP-FINAL'!C720</f>
        <v>44911</v>
      </c>
      <c r="F723" s="26">
        <f>+IF('[1]DEP-FINAL'!D720&gt;1,'[1]DEP-FINAL'!D720," ")</f>
        <v>44911</v>
      </c>
      <c r="G723" s="27">
        <f>'[1]DEP-FINAL'!F720</f>
        <v>129400</v>
      </c>
      <c r="H723" s="28">
        <v>0</v>
      </c>
      <c r="I723" s="28">
        <f>+'[1]DEP-FINAL'!M720+'[1]DEP-FINAL'!N720</f>
        <v>0</v>
      </c>
      <c r="J723" s="28">
        <f>+'[1]DEP-FINAL'!R720</f>
        <v>0</v>
      </c>
      <c r="K723" s="29">
        <f>+'[1]DEP-FINAL'!P720+'[1]DEP-FINAL'!Q720</f>
        <v>0</v>
      </c>
      <c r="L723" s="28">
        <v>0</v>
      </c>
      <c r="M723" s="28">
        <v>0</v>
      </c>
      <c r="N723" s="28">
        <f t="shared" si="66"/>
        <v>0</v>
      </c>
      <c r="O723" s="28">
        <f t="shared" si="67"/>
        <v>129400</v>
      </c>
      <c r="P723" s="24">
        <f>IF('[1]DEP-FINAL'!H720&gt;1,0,'[1]DEP-FINAL'!B720)</f>
        <v>7271770</v>
      </c>
      <c r="Q723" s="30">
        <f t="shared" si="68"/>
        <v>129400</v>
      </c>
      <c r="R723" s="31">
        <f t="shared" si="69"/>
        <v>0</v>
      </c>
      <c r="S723" s="31">
        <f>+'[1]DEP-FINAL'!J720</f>
        <v>0</v>
      </c>
      <c r="T723" s="23" t="s">
        <v>45</v>
      </c>
      <c r="U723" s="31">
        <f>+'[1]DEP-FINAL'!I720</f>
        <v>0</v>
      </c>
      <c r="V723" s="30"/>
      <c r="W723" s="23" t="s">
        <v>45</v>
      </c>
      <c r="X723" s="31">
        <f>+'[1]DEP-FINAL'!K720+'[1]DEP-FINAL'!L720</f>
        <v>0</v>
      </c>
      <c r="Y723" s="23" t="s">
        <v>45</v>
      </c>
      <c r="Z723" s="31">
        <f t="shared" si="70"/>
        <v>0</v>
      </c>
      <c r="AA723" s="31"/>
      <c r="AB723" s="31">
        <v>0</v>
      </c>
      <c r="AC723" s="31">
        <v>0</v>
      </c>
      <c r="AD723" s="30"/>
      <c r="AE723" s="30">
        <f>+'[1]DEP-FINAL'!K720</f>
        <v>0</v>
      </c>
      <c r="AF723" s="30">
        <v>0</v>
      </c>
      <c r="AG723" s="30">
        <f t="shared" si="71"/>
        <v>129400</v>
      </c>
      <c r="AH723" s="30">
        <v>0</v>
      </c>
      <c r="AI723" s="30" t="str">
        <f>+'[1]DEP-FINAL'!G720</f>
        <v>SALDO A FAVOR DEL PRESTADOR</v>
      </c>
      <c r="AJ723" s="32"/>
      <c r="AK723" s="33"/>
    </row>
    <row r="724" spans="1:37" s="34" customFormat="1" x14ac:dyDescent="0.25">
      <c r="A724" s="23">
        <v>1</v>
      </c>
      <c r="B724" s="24" t="s">
        <v>44</v>
      </c>
      <c r="C724" s="23" t="str">
        <f>+'[1]DEP-FINAL'!A721</f>
        <v>SSCO0007272438</v>
      </c>
      <c r="D724" s="23">
        <f>+'[1]DEP-FINAL'!B721</f>
        <v>7272438</v>
      </c>
      <c r="E724" s="25">
        <f>+'[1]DEP-FINAL'!C721</f>
        <v>44912</v>
      </c>
      <c r="F724" s="26">
        <f>+IF('[1]DEP-FINAL'!D721&gt;1,'[1]DEP-FINAL'!D721," ")</f>
        <v>44912</v>
      </c>
      <c r="G724" s="27">
        <f>'[1]DEP-FINAL'!F721</f>
        <v>226454</v>
      </c>
      <c r="H724" s="28">
        <v>0</v>
      </c>
      <c r="I724" s="28">
        <f>+'[1]DEP-FINAL'!M721+'[1]DEP-FINAL'!N721</f>
        <v>0</v>
      </c>
      <c r="J724" s="28">
        <f>+'[1]DEP-FINAL'!R721</f>
        <v>0</v>
      </c>
      <c r="K724" s="29">
        <f>+'[1]DEP-FINAL'!P721+'[1]DEP-FINAL'!Q721</f>
        <v>0</v>
      </c>
      <c r="L724" s="28">
        <v>0</v>
      </c>
      <c r="M724" s="28">
        <v>0</v>
      </c>
      <c r="N724" s="28">
        <f t="shared" si="66"/>
        <v>0</v>
      </c>
      <c r="O724" s="28">
        <f t="shared" si="67"/>
        <v>226454</v>
      </c>
      <c r="P724" s="24">
        <f>IF('[1]DEP-FINAL'!H721&gt;1,0,'[1]DEP-FINAL'!B721)</f>
        <v>7272438</v>
      </c>
      <c r="Q724" s="30">
        <f t="shared" si="68"/>
        <v>226454</v>
      </c>
      <c r="R724" s="31">
        <f t="shared" si="69"/>
        <v>0</v>
      </c>
      <c r="S724" s="31">
        <f>+'[1]DEP-FINAL'!J721</f>
        <v>0</v>
      </c>
      <c r="T724" s="23" t="s">
        <v>45</v>
      </c>
      <c r="U724" s="31">
        <f>+'[1]DEP-FINAL'!I721</f>
        <v>226454</v>
      </c>
      <c r="V724" s="30"/>
      <c r="W724" s="23" t="s">
        <v>45</v>
      </c>
      <c r="X724" s="31">
        <f>+'[1]DEP-FINAL'!K721+'[1]DEP-FINAL'!L721</f>
        <v>0</v>
      </c>
      <c r="Y724" s="23" t="s">
        <v>45</v>
      </c>
      <c r="Z724" s="31">
        <f t="shared" si="70"/>
        <v>0</v>
      </c>
      <c r="AA724" s="31"/>
      <c r="AB724" s="31">
        <v>0</v>
      </c>
      <c r="AC724" s="31">
        <v>0</v>
      </c>
      <c r="AD724" s="30"/>
      <c r="AE724" s="30">
        <f>+'[1]DEP-FINAL'!K721</f>
        <v>0</v>
      </c>
      <c r="AF724" s="30">
        <v>0</v>
      </c>
      <c r="AG724" s="30">
        <f t="shared" si="71"/>
        <v>0</v>
      </c>
      <c r="AH724" s="30">
        <v>0</v>
      </c>
      <c r="AI724" s="30" t="str">
        <f>+'[1]DEP-FINAL'!G721</f>
        <v>EN REVISION</v>
      </c>
      <c r="AJ724" s="32"/>
      <c r="AK724" s="33"/>
    </row>
    <row r="725" spans="1:37" s="34" customFormat="1" x14ac:dyDescent="0.25">
      <c r="A725" s="23">
        <v>1</v>
      </c>
      <c r="B725" s="24" t="s">
        <v>44</v>
      </c>
      <c r="C725" s="23" t="str">
        <f>+'[1]DEP-FINAL'!A722</f>
        <v>SSCO0007272389</v>
      </c>
      <c r="D725" s="23">
        <f>+'[1]DEP-FINAL'!B722</f>
        <v>7272389</v>
      </c>
      <c r="E725" s="25">
        <f>+'[1]DEP-FINAL'!C722</f>
        <v>44912</v>
      </c>
      <c r="F725" s="26">
        <f>+IF('[1]DEP-FINAL'!D722&gt;1,'[1]DEP-FINAL'!D722," ")</f>
        <v>44912</v>
      </c>
      <c r="G725" s="27">
        <f>'[1]DEP-FINAL'!F722</f>
        <v>21352322</v>
      </c>
      <c r="H725" s="28">
        <v>0</v>
      </c>
      <c r="I725" s="28">
        <f>+'[1]DEP-FINAL'!M722+'[1]DEP-FINAL'!N722</f>
        <v>0</v>
      </c>
      <c r="J725" s="28">
        <f>+'[1]DEP-FINAL'!R722</f>
        <v>0</v>
      </c>
      <c r="K725" s="29">
        <f>+'[1]DEP-FINAL'!P722+'[1]DEP-FINAL'!Q722</f>
        <v>0</v>
      </c>
      <c r="L725" s="28">
        <v>0</v>
      </c>
      <c r="M725" s="28">
        <v>0</v>
      </c>
      <c r="N725" s="28">
        <f t="shared" si="66"/>
        <v>0</v>
      </c>
      <c r="O725" s="28">
        <f t="shared" si="67"/>
        <v>21352322</v>
      </c>
      <c r="P725" s="24">
        <f>IF('[1]DEP-FINAL'!H722&gt;1,0,'[1]DEP-FINAL'!B722)</f>
        <v>0</v>
      </c>
      <c r="Q725" s="30">
        <f t="shared" si="68"/>
        <v>0</v>
      </c>
      <c r="R725" s="31">
        <f t="shared" si="69"/>
        <v>21352322</v>
      </c>
      <c r="S725" s="31">
        <f>+'[1]DEP-FINAL'!J722</f>
        <v>0</v>
      </c>
      <c r="T725" s="23" t="s">
        <v>45</v>
      </c>
      <c r="U725" s="31">
        <f>+'[1]DEP-FINAL'!I722</f>
        <v>0</v>
      </c>
      <c r="V725" s="30"/>
      <c r="W725" s="23" t="s">
        <v>45</v>
      </c>
      <c r="X725" s="31">
        <f>+'[1]DEP-FINAL'!K722+'[1]DEP-FINAL'!L722</f>
        <v>0</v>
      </c>
      <c r="Y725" s="23" t="s">
        <v>45</v>
      </c>
      <c r="Z725" s="31">
        <f t="shared" si="70"/>
        <v>0</v>
      </c>
      <c r="AA725" s="31"/>
      <c r="AB725" s="31">
        <v>0</v>
      </c>
      <c r="AC725" s="31">
        <v>0</v>
      </c>
      <c r="AD725" s="30"/>
      <c r="AE725" s="30">
        <f>+'[1]DEP-FINAL'!K722</f>
        <v>0</v>
      </c>
      <c r="AF725" s="30">
        <v>0</v>
      </c>
      <c r="AG725" s="30">
        <f t="shared" si="71"/>
        <v>0</v>
      </c>
      <c r="AH725" s="30">
        <v>0</v>
      </c>
      <c r="AI725" s="30" t="str">
        <f>+'[1]DEP-FINAL'!G722</f>
        <v>NO RADICADA</v>
      </c>
      <c r="AJ725" s="32"/>
      <c r="AK725" s="33"/>
    </row>
    <row r="726" spans="1:37" s="34" customFormat="1" x14ac:dyDescent="0.25">
      <c r="A726" s="23">
        <v>1</v>
      </c>
      <c r="B726" s="24" t="s">
        <v>44</v>
      </c>
      <c r="C726" s="23" t="str">
        <f>+'[1]DEP-FINAL'!A723</f>
        <v>SSCO0007272457</v>
      </c>
      <c r="D726" s="23">
        <f>+'[1]DEP-FINAL'!B723</f>
        <v>7272457</v>
      </c>
      <c r="E726" s="25">
        <f>+'[1]DEP-FINAL'!C723</f>
        <v>44912</v>
      </c>
      <c r="F726" s="26">
        <f>+IF('[1]DEP-FINAL'!D723&gt;1,'[1]DEP-FINAL'!D723," ")</f>
        <v>44912</v>
      </c>
      <c r="G726" s="27">
        <f>'[1]DEP-FINAL'!F723</f>
        <v>294321</v>
      </c>
      <c r="H726" s="28">
        <v>0</v>
      </c>
      <c r="I726" s="28">
        <f>+'[1]DEP-FINAL'!M723+'[1]DEP-FINAL'!N723</f>
        <v>0</v>
      </c>
      <c r="J726" s="28">
        <f>+'[1]DEP-FINAL'!R723</f>
        <v>0</v>
      </c>
      <c r="K726" s="29">
        <f>+'[1]DEP-FINAL'!P723+'[1]DEP-FINAL'!Q723</f>
        <v>0</v>
      </c>
      <c r="L726" s="28">
        <v>0</v>
      </c>
      <c r="M726" s="28">
        <v>0</v>
      </c>
      <c r="N726" s="28">
        <f t="shared" si="66"/>
        <v>0</v>
      </c>
      <c r="O726" s="28">
        <f t="shared" si="67"/>
        <v>294321</v>
      </c>
      <c r="P726" s="24">
        <f>IF('[1]DEP-FINAL'!H723&gt;1,0,'[1]DEP-FINAL'!B723)</f>
        <v>7272457</v>
      </c>
      <c r="Q726" s="30">
        <f t="shared" si="68"/>
        <v>294321</v>
      </c>
      <c r="R726" s="31">
        <f t="shared" si="69"/>
        <v>0</v>
      </c>
      <c r="S726" s="31">
        <f>+'[1]DEP-FINAL'!J723</f>
        <v>0</v>
      </c>
      <c r="T726" s="23" t="s">
        <v>45</v>
      </c>
      <c r="U726" s="31">
        <f>+'[1]DEP-FINAL'!I723</f>
        <v>0</v>
      </c>
      <c r="V726" s="30"/>
      <c r="W726" s="23" t="s">
        <v>45</v>
      </c>
      <c r="X726" s="31">
        <f>+'[1]DEP-FINAL'!K723+'[1]DEP-FINAL'!L723</f>
        <v>0</v>
      </c>
      <c r="Y726" s="23" t="s">
        <v>45</v>
      </c>
      <c r="Z726" s="31">
        <f t="shared" si="70"/>
        <v>0</v>
      </c>
      <c r="AA726" s="31"/>
      <c r="AB726" s="31">
        <v>0</v>
      </c>
      <c r="AC726" s="31">
        <v>0</v>
      </c>
      <c r="AD726" s="30"/>
      <c r="AE726" s="30">
        <f>+'[1]DEP-FINAL'!K723</f>
        <v>0</v>
      </c>
      <c r="AF726" s="30">
        <v>0</v>
      </c>
      <c r="AG726" s="30">
        <f t="shared" si="71"/>
        <v>294321</v>
      </c>
      <c r="AH726" s="30">
        <v>0</v>
      </c>
      <c r="AI726" s="30" t="str">
        <f>+'[1]DEP-FINAL'!G723</f>
        <v>SALDO A FAVOR DEL PRESTADOR</v>
      </c>
      <c r="AJ726" s="32"/>
      <c r="AK726" s="33"/>
    </row>
    <row r="727" spans="1:37" s="34" customFormat="1" x14ac:dyDescent="0.25">
      <c r="A727" s="23">
        <v>1</v>
      </c>
      <c r="B727" s="24" t="s">
        <v>44</v>
      </c>
      <c r="C727" s="23" t="str">
        <f>+'[1]DEP-FINAL'!A724</f>
        <v>SSCO0007272243</v>
      </c>
      <c r="D727" s="23">
        <f>+'[1]DEP-FINAL'!B724</f>
        <v>7272243</v>
      </c>
      <c r="E727" s="25">
        <f>+'[1]DEP-FINAL'!C724</f>
        <v>44912</v>
      </c>
      <c r="F727" s="26">
        <f>+IF('[1]DEP-FINAL'!D724&gt;1,'[1]DEP-FINAL'!D724," ")</f>
        <v>44912</v>
      </c>
      <c r="G727" s="27">
        <f>'[1]DEP-FINAL'!F724</f>
        <v>95700</v>
      </c>
      <c r="H727" s="28">
        <v>0</v>
      </c>
      <c r="I727" s="28">
        <f>+'[1]DEP-FINAL'!M724+'[1]DEP-FINAL'!N724</f>
        <v>0</v>
      </c>
      <c r="J727" s="28">
        <f>+'[1]DEP-FINAL'!R724</f>
        <v>0</v>
      </c>
      <c r="K727" s="29">
        <f>+'[1]DEP-FINAL'!P724+'[1]DEP-FINAL'!Q724</f>
        <v>0</v>
      </c>
      <c r="L727" s="28">
        <v>0</v>
      </c>
      <c r="M727" s="28">
        <v>0</v>
      </c>
      <c r="N727" s="28">
        <f t="shared" si="66"/>
        <v>0</v>
      </c>
      <c r="O727" s="28">
        <f t="shared" si="67"/>
        <v>95700</v>
      </c>
      <c r="P727" s="24">
        <f>IF('[1]DEP-FINAL'!H724&gt;1,0,'[1]DEP-FINAL'!B724)</f>
        <v>7272243</v>
      </c>
      <c r="Q727" s="30">
        <f t="shared" si="68"/>
        <v>95700</v>
      </c>
      <c r="R727" s="31">
        <f t="shared" si="69"/>
        <v>0</v>
      </c>
      <c r="S727" s="31">
        <f>+'[1]DEP-FINAL'!J724</f>
        <v>0</v>
      </c>
      <c r="T727" s="23" t="s">
        <v>45</v>
      </c>
      <c r="U727" s="31">
        <f>+'[1]DEP-FINAL'!I724</f>
        <v>0</v>
      </c>
      <c r="V727" s="30"/>
      <c r="W727" s="23" t="s">
        <v>45</v>
      </c>
      <c r="X727" s="31">
        <f>+'[1]DEP-FINAL'!K724+'[1]DEP-FINAL'!L724</f>
        <v>0</v>
      </c>
      <c r="Y727" s="23" t="s">
        <v>45</v>
      </c>
      <c r="Z727" s="31">
        <f t="shared" si="70"/>
        <v>0</v>
      </c>
      <c r="AA727" s="31"/>
      <c r="AB727" s="31">
        <v>0</v>
      </c>
      <c r="AC727" s="31">
        <v>0</v>
      </c>
      <c r="AD727" s="30"/>
      <c r="AE727" s="30">
        <f>+'[1]DEP-FINAL'!K724</f>
        <v>0</v>
      </c>
      <c r="AF727" s="30">
        <v>0</v>
      </c>
      <c r="AG727" s="30">
        <f t="shared" si="71"/>
        <v>95700</v>
      </c>
      <c r="AH727" s="30">
        <v>0</v>
      </c>
      <c r="AI727" s="30" t="str">
        <f>+'[1]DEP-FINAL'!G724</f>
        <v>SALDO A FAVOR DEL PRESTADOR</v>
      </c>
      <c r="AJ727" s="32"/>
      <c r="AK727" s="33"/>
    </row>
    <row r="728" spans="1:37" s="34" customFormat="1" x14ac:dyDescent="0.25">
      <c r="A728" s="23">
        <v>1</v>
      </c>
      <c r="B728" s="24" t="s">
        <v>44</v>
      </c>
      <c r="C728" s="23" t="str">
        <f>+'[1]DEP-FINAL'!A725</f>
        <v>SSCO0007273182</v>
      </c>
      <c r="D728" s="23">
        <f>+'[1]DEP-FINAL'!B725</f>
        <v>7273182</v>
      </c>
      <c r="E728" s="25">
        <f>+'[1]DEP-FINAL'!C725</f>
        <v>44914</v>
      </c>
      <c r="F728" s="26">
        <f>+IF('[1]DEP-FINAL'!D725&gt;1,'[1]DEP-FINAL'!D725," ")</f>
        <v>44914</v>
      </c>
      <c r="G728" s="27">
        <f>'[1]DEP-FINAL'!F725</f>
        <v>2005830</v>
      </c>
      <c r="H728" s="28">
        <v>0</v>
      </c>
      <c r="I728" s="28">
        <f>+'[1]DEP-FINAL'!M725+'[1]DEP-FINAL'!N725</f>
        <v>0</v>
      </c>
      <c r="J728" s="28">
        <f>+'[1]DEP-FINAL'!R725</f>
        <v>0</v>
      </c>
      <c r="K728" s="29">
        <f>+'[1]DEP-FINAL'!P725+'[1]DEP-FINAL'!Q725</f>
        <v>0</v>
      </c>
      <c r="L728" s="28">
        <v>0</v>
      </c>
      <c r="M728" s="28">
        <v>0</v>
      </c>
      <c r="N728" s="28">
        <f t="shared" si="66"/>
        <v>0</v>
      </c>
      <c r="O728" s="28">
        <f t="shared" si="67"/>
        <v>2005830</v>
      </c>
      <c r="P728" s="24">
        <f>IF('[1]DEP-FINAL'!H725&gt;1,0,'[1]DEP-FINAL'!B725)</f>
        <v>0</v>
      </c>
      <c r="Q728" s="30">
        <f t="shared" si="68"/>
        <v>0</v>
      </c>
      <c r="R728" s="31">
        <f t="shared" si="69"/>
        <v>2005830</v>
      </c>
      <c r="S728" s="31">
        <f>+'[1]DEP-FINAL'!J725</f>
        <v>0</v>
      </c>
      <c r="T728" s="23" t="s">
        <v>45</v>
      </c>
      <c r="U728" s="31">
        <f>+'[1]DEP-FINAL'!I725</f>
        <v>0</v>
      </c>
      <c r="V728" s="30"/>
      <c r="W728" s="23" t="s">
        <v>45</v>
      </c>
      <c r="X728" s="31">
        <f>+'[1]DEP-FINAL'!K725+'[1]DEP-FINAL'!L725</f>
        <v>0</v>
      </c>
      <c r="Y728" s="23" t="s">
        <v>45</v>
      </c>
      <c r="Z728" s="31">
        <f t="shared" si="70"/>
        <v>0</v>
      </c>
      <c r="AA728" s="31"/>
      <c r="AB728" s="31">
        <v>0</v>
      </c>
      <c r="AC728" s="31">
        <v>0</v>
      </c>
      <c r="AD728" s="30"/>
      <c r="AE728" s="30">
        <f>+'[1]DEP-FINAL'!K725</f>
        <v>0</v>
      </c>
      <c r="AF728" s="30">
        <v>0</v>
      </c>
      <c r="AG728" s="30">
        <f t="shared" si="71"/>
        <v>0</v>
      </c>
      <c r="AH728" s="30">
        <v>0</v>
      </c>
      <c r="AI728" s="30" t="str">
        <f>+'[1]DEP-FINAL'!G725</f>
        <v>NO RADICADA</v>
      </c>
      <c r="AJ728" s="32"/>
      <c r="AK728" s="33"/>
    </row>
    <row r="729" spans="1:37" s="34" customFormat="1" x14ac:dyDescent="0.25">
      <c r="A729" s="23">
        <v>1</v>
      </c>
      <c r="B729" s="24" t="s">
        <v>44</v>
      </c>
      <c r="C729" s="23" t="str">
        <f>+'[1]DEP-FINAL'!A726</f>
        <v>SSCO0007272660</v>
      </c>
      <c r="D729" s="23">
        <f>+'[1]DEP-FINAL'!B726</f>
        <v>7272660</v>
      </c>
      <c r="E729" s="25">
        <f>+'[1]DEP-FINAL'!C726</f>
        <v>44914</v>
      </c>
      <c r="F729" s="26">
        <f>+IF('[1]DEP-FINAL'!D726&gt;1,'[1]DEP-FINAL'!D726," ")</f>
        <v>44914</v>
      </c>
      <c r="G729" s="27">
        <f>'[1]DEP-FINAL'!F726</f>
        <v>66305</v>
      </c>
      <c r="H729" s="28">
        <v>0</v>
      </c>
      <c r="I729" s="28">
        <f>+'[1]DEP-FINAL'!M726+'[1]DEP-FINAL'!N726</f>
        <v>0</v>
      </c>
      <c r="J729" s="28">
        <f>+'[1]DEP-FINAL'!R726</f>
        <v>0</v>
      </c>
      <c r="K729" s="29">
        <f>+'[1]DEP-FINAL'!P726+'[1]DEP-FINAL'!Q726</f>
        <v>0</v>
      </c>
      <c r="L729" s="28">
        <v>0</v>
      </c>
      <c r="M729" s="28">
        <v>0</v>
      </c>
      <c r="N729" s="28">
        <f t="shared" si="66"/>
        <v>0</v>
      </c>
      <c r="O729" s="28">
        <f t="shared" si="67"/>
        <v>66305</v>
      </c>
      <c r="P729" s="24">
        <f>IF('[1]DEP-FINAL'!H726&gt;1,0,'[1]DEP-FINAL'!B726)</f>
        <v>7272660</v>
      </c>
      <c r="Q729" s="30">
        <f t="shared" si="68"/>
        <v>66305</v>
      </c>
      <c r="R729" s="31">
        <f t="shared" si="69"/>
        <v>0</v>
      </c>
      <c r="S729" s="31">
        <f>+'[1]DEP-FINAL'!J726</f>
        <v>0</v>
      </c>
      <c r="T729" s="23" t="s">
        <v>45</v>
      </c>
      <c r="U729" s="31">
        <f>+'[1]DEP-FINAL'!I726</f>
        <v>0</v>
      </c>
      <c r="V729" s="30"/>
      <c r="W729" s="23" t="s">
        <v>45</v>
      </c>
      <c r="X729" s="31">
        <f>+'[1]DEP-FINAL'!K726+'[1]DEP-FINAL'!L726</f>
        <v>0</v>
      </c>
      <c r="Y729" s="23" t="s">
        <v>45</v>
      </c>
      <c r="Z729" s="31">
        <f t="shared" si="70"/>
        <v>0</v>
      </c>
      <c r="AA729" s="31"/>
      <c r="AB729" s="31">
        <v>0</v>
      </c>
      <c r="AC729" s="31">
        <v>0</v>
      </c>
      <c r="AD729" s="30"/>
      <c r="AE729" s="30">
        <f>+'[1]DEP-FINAL'!K726</f>
        <v>0</v>
      </c>
      <c r="AF729" s="30">
        <v>0</v>
      </c>
      <c r="AG729" s="30">
        <f t="shared" si="71"/>
        <v>66305</v>
      </c>
      <c r="AH729" s="30">
        <v>0</v>
      </c>
      <c r="AI729" s="30" t="str">
        <f>+'[1]DEP-FINAL'!G726</f>
        <v>SALDO A FAVOR DEL PRESTADOR</v>
      </c>
      <c r="AJ729" s="32"/>
      <c r="AK729" s="33"/>
    </row>
    <row r="730" spans="1:37" s="34" customFormat="1" x14ac:dyDescent="0.25">
      <c r="A730" s="23">
        <v>1</v>
      </c>
      <c r="B730" s="24" t="s">
        <v>44</v>
      </c>
      <c r="C730" s="23" t="str">
        <f>+'[1]DEP-FINAL'!A727</f>
        <v>SSCO0007273174</v>
      </c>
      <c r="D730" s="23">
        <f>+'[1]DEP-FINAL'!B727</f>
        <v>7273174</v>
      </c>
      <c r="E730" s="25">
        <f>+'[1]DEP-FINAL'!C727</f>
        <v>44914</v>
      </c>
      <c r="F730" s="26">
        <f>+IF('[1]DEP-FINAL'!D727&gt;1,'[1]DEP-FINAL'!D727," ")</f>
        <v>44914</v>
      </c>
      <c r="G730" s="27">
        <f>'[1]DEP-FINAL'!F727</f>
        <v>395862</v>
      </c>
      <c r="H730" s="28">
        <v>0</v>
      </c>
      <c r="I730" s="28">
        <f>+'[1]DEP-FINAL'!M727+'[1]DEP-FINAL'!N727</f>
        <v>0</v>
      </c>
      <c r="J730" s="28">
        <f>+'[1]DEP-FINAL'!R727</f>
        <v>0</v>
      </c>
      <c r="K730" s="29">
        <f>+'[1]DEP-FINAL'!P727+'[1]DEP-FINAL'!Q727</f>
        <v>0</v>
      </c>
      <c r="L730" s="28">
        <v>0</v>
      </c>
      <c r="M730" s="28">
        <v>0</v>
      </c>
      <c r="N730" s="28">
        <f t="shared" si="66"/>
        <v>0</v>
      </c>
      <c r="O730" s="28">
        <f t="shared" si="67"/>
        <v>395862</v>
      </c>
      <c r="P730" s="24">
        <f>IF('[1]DEP-FINAL'!H727&gt;1,0,'[1]DEP-FINAL'!B727)</f>
        <v>7273174</v>
      </c>
      <c r="Q730" s="30">
        <f t="shared" si="68"/>
        <v>395862</v>
      </c>
      <c r="R730" s="31">
        <f t="shared" si="69"/>
        <v>0</v>
      </c>
      <c r="S730" s="31">
        <f>+'[1]DEP-FINAL'!J727</f>
        <v>0</v>
      </c>
      <c r="T730" s="23" t="s">
        <v>45</v>
      </c>
      <c r="U730" s="31">
        <f>+'[1]DEP-FINAL'!I727</f>
        <v>0</v>
      </c>
      <c r="V730" s="30"/>
      <c r="W730" s="23" t="s">
        <v>45</v>
      </c>
      <c r="X730" s="31">
        <f>+'[1]DEP-FINAL'!K727+'[1]DEP-FINAL'!L727</f>
        <v>0</v>
      </c>
      <c r="Y730" s="23" t="s">
        <v>45</v>
      </c>
      <c r="Z730" s="31">
        <f t="shared" si="70"/>
        <v>0</v>
      </c>
      <c r="AA730" s="31"/>
      <c r="AB730" s="31">
        <v>0</v>
      </c>
      <c r="AC730" s="31">
        <v>0</v>
      </c>
      <c r="AD730" s="30"/>
      <c r="AE730" s="30">
        <f>+'[1]DEP-FINAL'!K727</f>
        <v>0</v>
      </c>
      <c r="AF730" s="30">
        <v>0</v>
      </c>
      <c r="AG730" s="30">
        <f t="shared" si="71"/>
        <v>395862</v>
      </c>
      <c r="AH730" s="30">
        <v>0</v>
      </c>
      <c r="AI730" s="30" t="str">
        <f>+'[1]DEP-FINAL'!G727</f>
        <v>SALDO A FAVOR DEL PRESTADOR</v>
      </c>
      <c r="AJ730" s="32"/>
      <c r="AK730" s="33"/>
    </row>
    <row r="731" spans="1:37" s="34" customFormat="1" x14ac:dyDescent="0.25">
      <c r="A731" s="23">
        <v>1</v>
      </c>
      <c r="B731" s="24" t="s">
        <v>44</v>
      </c>
      <c r="C731" s="23" t="str">
        <f>+'[1]DEP-FINAL'!A728</f>
        <v>SSCO0007273443</v>
      </c>
      <c r="D731" s="23">
        <f>+'[1]DEP-FINAL'!B728</f>
        <v>7273443</v>
      </c>
      <c r="E731" s="25">
        <f>+'[1]DEP-FINAL'!C728</f>
        <v>44915</v>
      </c>
      <c r="F731" s="26">
        <f>+IF('[1]DEP-FINAL'!D728&gt;1,'[1]DEP-FINAL'!D728," ")</f>
        <v>44915</v>
      </c>
      <c r="G731" s="27">
        <f>'[1]DEP-FINAL'!F728</f>
        <v>2750770</v>
      </c>
      <c r="H731" s="28">
        <v>0</v>
      </c>
      <c r="I731" s="28">
        <f>+'[1]DEP-FINAL'!M728+'[1]DEP-FINAL'!N728</f>
        <v>0</v>
      </c>
      <c r="J731" s="28">
        <f>+'[1]DEP-FINAL'!R728</f>
        <v>0</v>
      </c>
      <c r="K731" s="29">
        <f>+'[1]DEP-FINAL'!P728+'[1]DEP-FINAL'!Q728</f>
        <v>0</v>
      </c>
      <c r="L731" s="28">
        <v>0</v>
      </c>
      <c r="M731" s="28">
        <v>0</v>
      </c>
      <c r="N731" s="28">
        <f t="shared" si="66"/>
        <v>0</v>
      </c>
      <c r="O731" s="28">
        <f t="shared" si="67"/>
        <v>2750770</v>
      </c>
      <c r="P731" s="24">
        <f>IF('[1]DEP-FINAL'!H728&gt;1,0,'[1]DEP-FINAL'!B728)</f>
        <v>0</v>
      </c>
      <c r="Q731" s="30">
        <f t="shared" si="68"/>
        <v>0</v>
      </c>
      <c r="R731" s="31">
        <f t="shared" si="69"/>
        <v>2750770</v>
      </c>
      <c r="S731" s="31">
        <f>+'[1]DEP-FINAL'!J728</f>
        <v>0</v>
      </c>
      <c r="T731" s="23" t="s">
        <v>45</v>
      </c>
      <c r="U731" s="31">
        <f>+'[1]DEP-FINAL'!I728</f>
        <v>0</v>
      </c>
      <c r="V731" s="30"/>
      <c r="W731" s="23" t="s">
        <v>45</v>
      </c>
      <c r="X731" s="31">
        <f>+'[1]DEP-FINAL'!K728+'[1]DEP-FINAL'!L728</f>
        <v>0</v>
      </c>
      <c r="Y731" s="23" t="s">
        <v>45</v>
      </c>
      <c r="Z731" s="31">
        <f t="shared" si="70"/>
        <v>0</v>
      </c>
      <c r="AA731" s="31"/>
      <c r="AB731" s="31">
        <v>0</v>
      </c>
      <c r="AC731" s="31">
        <v>0</v>
      </c>
      <c r="AD731" s="30"/>
      <c r="AE731" s="30">
        <f>+'[1]DEP-FINAL'!K728</f>
        <v>0</v>
      </c>
      <c r="AF731" s="30">
        <v>0</v>
      </c>
      <c r="AG731" s="30">
        <f t="shared" si="71"/>
        <v>0</v>
      </c>
      <c r="AH731" s="30">
        <v>0</v>
      </c>
      <c r="AI731" s="30" t="str">
        <f>+'[1]DEP-FINAL'!G728</f>
        <v>NO RADICADA</v>
      </c>
      <c r="AJ731" s="32"/>
      <c r="AK731" s="33"/>
    </row>
    <row r="732" spans="1:37" s="34" customFormat="1" x14ac:dyDescent="0.25">
      <c r="A732" s="23">
        <v>1</v>
      </c>
      <c r="B732" s="24" t="s">
        <v>44</v>
      </c>
      <c r="C732" s="23" t="str">
        <f>+'[1]DEP-FINAL'!A729</f>
        <v>SSCO0007274070</v>
      </c>
      <c r="D732" s="23">
        <f>+'[1]DEP-FINAL'!B729</f>
        <v>7274070</v>
      </c>
      <c r="E732" s="25">
        <f>+'[1]DEP-FINAL'!C729</f>
        <v>44915</v>
      </c>
      <c r="F732" s="26">
        <f>+IF('[1]DEP-FINAL'!D729&gt;1,'[1]DEP-FINAL'!D729," ")</f>
        <v>44915</v>
      </c>
      <c r="G732" s="27">
        <f>'[1]DEP-FINAL'!F729</f>
        <v>65700</v>
      </c>
      <c r="H732" s="28">
        <v>0</v>
      </c>
      <c r="I732" s="28">
        <f>+'[1]DEP-FINAL'!M729+'[1]DEP-FINAL'!N729</f>
        <v>0</v>
      </c>
      <c r="J732" s="28">
        <f>+'[1]DEP-FINAL'!R729</f>
        <v>0</v>
      </c>
      <c r="K732" s="29">
        <f>+'[1]DEP-FINAL'!P729+'[1]DEP-FINAL'!Q729</f>
        <v>0</v>
      </c>
      <c r="L732" s="28">
        <v>0</v>
      </c>
      <c r="M732" s="28">
        <v>0</v>
      </c>
      <c r="N732" s="28">
        <f t="shared" si="66"/>
        <v>0</v>
      </c>
      <c r="O732" s="28">
        <f t="shared" si="67"/>
        <v>65700</v>
      </c>
      <c r="P732" s="24">
        <f>IF('[1]DEP-FINAL'!H729&gt;1,0,'[1]DEP-FINAL'!B729)</f>
        <v>7274070</v>
      </c>
      <c r="Q732" s="30">
        <f t="shared" si="68"/>
        <v>65700</v>
      </c>
      <c r="R732" s="31">
        <f t="shared" si="69"/>
        <v>0</v>
      </c>
      <c r="S732" s="31">
        <f>+'[1]DEP-FINAL'!J729</f>
        <v>0</v>
      </c>
      <c r="T732" s="23" t="s">
        <v>45</v>
      </c>
      <c r="U732" s="31">
        <f>+'[1]DEP-FINAL'!I729</f>
        <v>0</v>
      </c>
      <c r="V732" s="30"/>
      <c r="W732" s="23" t="s">
        <v>45</v>
      </c>
      <c r="X732" s="31">
        <f>+'[1]DEP-FINAL'!K729+'[1]DEP-FINAL'!L729</f>
        <v>0</v>
      </c>
      <c r="Y732" s="23" t="s">
        <v>45</v>
      </c>
      <c r="Z732" s="31">
        <f t="shared" si="70"/>
        <v>0</v>
      </c>
      <c r="AA732" s="31"/>
      <c r="AB732" s="31">
        <v>0</v>
      </c>
      <c r="AC732" s="31">
        <v>0</v>
      </c>
      <c r="AD732" s="30"/>
      <c r="AE732" s="30">
        <f>+'[1]DEP-FINAL'!K729</f>
        <v>0</v>
      </c>
      <c r="AF732" s="30">
        <v>0</v>
      </c>
      <c r="AG732" s="30">
        <f t="shared" si="71"/>
        <v>65700</v>
      </c>
      <c r="AH732" s="30">
        <v>0</v>
      </c>
      <c r="AI732" s="30" t="str">
        <f>+'[1]DEP-FINAL'!G729</f>
        <v>SALDO A FAVOR DEL PRESTADOR</v>
      </c>
      <c r="AJ732" s="32"/>
      <c r="AK732" s="33"/>
    </row>
    <row r="733" spans="1:37" s="34" customFormat="1" x14ac:dyDescent="0.25">
      <c r="A733" s="23">
        <v>1</v>
      </c>
      <c r="B733" s="24" t="s">
        <v>44</v>
      </c>
      <c r="C733" s="23" t="str">
        <f>+'[1]DEP-FINAL'!A730</f>
        <v>SSCO0007274458</v>
      </c>
      <c r="D733" s="23">
        <f>+'[1]DEP-FINAL'!B730</f>
        <v>7274458</v>
      </c>
      <c r="E733" s="25">
        <f>+'[1]DEP-FINAL'!C730</f>
        <v>44916</v>
      </c>
      <c r="F733" s="26">
        <f>+IF('[1]DEP-FINAL'!D730&gt;1,'[1]DEP-FINAL'!D730," ")</f>
        <v>44916</v>
      </c>
      <c r="G733" s="27">
        <f>'[1]DEP-FINAL'!F730</f>
        <v>485933</v>
      </c>
      <c r="H733" s="28">
        <v>0</v>
      </c>
      <c r="I733" s="28">
        <f>+'[1]DEP-FINAL'!M730+'[1]DEP-FINAL'!N730</f>
        <v>0</v>
      </c>
      <c r="J733" s="28">
        <f>+'[1]DEP-FINAL'!R730</f>
        <v>0</v>
      </c>
      <c r="K733" s="29">
        <f>+'[1]DEP-FINAL'!P730+'[1]DEP-FINAL'!Q730</f>
        <v>0</v>
      </c>
      <c r="L733" s="28">
        <v>0</v>
      </c>
      <c r="M733" s="28">
        <v>0</v>
      </c>
      <c r="N733" s="28">
        <f t="shared" si="66"/>
        <v>0</v>
      </c>
      <c r="O733" s="28">
        <f t="shared" si="67"/>
        <v>485933</v>
      </c>
      <c r="P733" s="24">
        <f>IF('[1]DEP-FINAL'!H730&gt;1,0,'[1]DEP-FINAL'!B730)</f>
        <v>0</v>
      </c>
      <c r="Q733" s="30">
        <f t="shared" si="68"/>
        <v>0</v>
      </c>
      <c r="R733" s="31">
        <f t="shared" si="69"/>
        <v>485933</v>
      </c>
      <c r="S733" s="31">
        <f>+'[1]DEP-FINAL'!J730</f>
        <v>0</v>
      </c>
      <c r="T733" s="23" t="s">
        <v>45</v>
      </c>
      <c r="U733" s="31">
        <f>+'[1]DEP-FINAL'!I730</f>
        <v>0</v>
      </c>
      <c r="V733" s="30"/>
      <c r="W733" s="23" t="s">
        <v>45</v>
      </c>
      <c r="X733" s="31">
        <f>+'[1]DEP-FINAL'!K730+'[1]DEP-FINAL'!L730</f>
        <v>0</v>
      </c>
      <c r="Y733" s="23" t="s">
        <v>45</v>
      </c>
      <c r="Z733" s="31">
        <f t="shared" si="70"/>
        <v>0</v>
      </c>
      <c r="AA733" s="31"/>
      <c r="AB733" s="31">
        <v>0</v>
      </c>
      <c r="AC733" s="31">
        <v>0</v>
      </c>
      <c r="AD733" s="30"/>
      <c r="AE733" s="30">
        <f>+'[1]DEP-FINAL'!K730</f>
        <v>0</v>
      </c>
      <c r="AF733" s="30">
        <v>0</v>
      </c>
      <c r="AG733" s="30">
        <f t="shared" si="71"/>
        <v>0</v>
      </c>
      <c r="AH733" s="30">
        <v>0</v>
      </c>
      <c r="AI733" s="30" t="str">
        <f>+'[1]DEP-FINAL'!G730</f>
        <v>NO RADICADA</v>
      </c>
      <c r="AJ733" s="32"/>
      <c r="AK733" s="33"/>
    </row>
    <row r="734" spans="1:37" s="34" customFormat="1" x14ac:dyDescent="0.25">
      <c r="A734" s="23">
        <v>1</v>
      </c>
      <c r="B734" s="24" t="s">
        <v>44</v>
      </c>
      <c r="C734" s="23" t="str">
        <f>+'[1]DEP-FINAL'!A731</f>
        <v>SSCO0007274585</v>
      </c>
      <c r="D734" s="23">
        <f>+'[1]DEP-FINAL'!B731</f>
        <v>7274585</v>
      </c>
      <c r="E734" s="25">
        <f>+'[1]DEP-FINAL'!C731</f>
        <v>44916</v>
      </c>
      <c r="F734" s="26">
        <f>+IF('[1]DEP-FINAL'!D731&gt;1,'[1]DEP-FINAL'!D731," ")</f>
        <v>44916</v>
      </c>
      <c r="G734" s="27">
        <f>'[1]DEP-FINAL'!F731</f>
        <v>1373000</v>
      </c>
      <c r="H734" s="28">
        <v>0</v>
      </c>
      <c r="I734" s="28">
        <f>+'[1]DEP-FINAL'!M731+'[1]DEP-FINAL'!N731</f>
        <v>0</v>
      </c>
      <c r="J734" s="28">
        <f>+'[1]DEP-FINAL'!R731</f>
        <v>0</v>
      </c>
      <c r="K734" s="29">
        <f>+'[1]DEP-FINAL'!P731+'[1]DEP-FINAL'!Q731</f>
        <v>0</v>
      </c>
      <c r="L734" s="28">
        <v>0</v>
      </c>
      <c r="M734" s="28">
        <v>0</v>
      </c>
      <c r="N734" s="28">
        <f t="shared" si="66"/>
        <v>0</v>
      </c>
      <c r="O734" s="28">
        <f t="shared" si="67"/>
        <v>1373000</v>
      </c>
      <c r="P734" s="24">
        <f>IF('[1]DEP-FINAL'!H731&gt;1,0,'[1]DEP-FINAL'!B731)</f>
        <v>0</v>
      </c>
      <c r="Q734" s="30">
        <f t="shared" si="68"/>
        <v>0</v>
      </c>
      <c r="R734" s="31">
        <f t="shared" si="69"/>
        <v>1373000</v>
      </c>
      <c r="S734" s="31">
        <f>+'[1]DEP-FINAL'!J731</f>
        <v>0</v>
      </c>
      <c r="T734" s="23" t="s">
        <v>45</v>
      </c>
      <c r="U734" s="31">
        <f>+'[1]DEP-FINAL'!I731</f>
        <v>0</v>
      </c>
      <c r="V734" s="30"/>
      <c r="W734" s="23" t="s">
        <v>45</v>
      </c>
      <c r="X734" s="31">
        <f>+'[1]DEP-FINAL'!K731+'[1]DEP-FINAL'!L731</f>
        <v>0</v>
      </c>
      <c r="Y734" s="23" t="s">
        <v>45</v>
      </c>
      <c r="Z734" s="31">
        <f t="shared" si="70"/>
        <v>0</v>
      </c>
      <c r="AA734" s="31"/>
      <c r="AB734" s="31">
        <v>0</v>
      </c>
      <c r="AC734" s="31">
        <v>0</v>
      </c>
      <c r="AD734" s="30"/>
      <c r="AE734" s="30">
        <f>+'[1]DEP-FINAL'!K731</f>
        <v>0</v>
      </c>
      <c r="AF734" s="30">
        <v>0</v>
      </c>
      <c r="AG734" s="30">
        <f t="shared" si="71"/>
        <v>0</v>
      </c>
      <c r="AH734" s="30">
        <v>0</v>
      </c>
      <c r="AI734" s="30" t="str">
        <f>+'[1]DEP-FINAL'!G731</f>
        <v>NO RADICADA</v>
      </c>
      <c r="AJ734" s="32"/>
      <c r="AK734" s="33"/>
    </row>
    <row r="735" spans="1:37" s="34" customFormat="1" x14ac:dyDescent="0.25">
      <c r="A735" s="23">
        <v>1</v>
      </c>
      <c r="B735" s="24" t="s">
        <v>44</v>
      </c>
      <c r="C735" s="23" t="str">
        <f>+'[1]DEP-FINAL'!A732</f>
        <v>SSCO0007275439</v>
      </c>
      <c r="D735" s="23">
        <f>+'[1]DEP-FINAL'!B732</f>
        <v>7275439</v>
      </c>
      <c r="E735" s="25">
        <f>+'[1]DEP-FINAL'!C732</f>
        <v>44918</v>
      </c>
      <c r="F735" s="26">
        <f>+IF('[1]DEP-FINAL'!D732&gt;1,'[1]DEP-FINAL'!D732," ")</f>
        <v>44918</v>
      </c>
      <c r="G735" s="27">
        <f>'[1]DEP-FINAL'!F732</f>
        <v>480418</v>
      </c>
      <c r="H735" s="28">
        <v>0</v>
      </c>
      <c r="I735" s="28">
        <f>+'[1]DEP-FINAL'!M732+'[1]DEP-FINAL'!N732</f>
        <v>0</v>
      </c>
      <c r="J735" s="28">
        <f>+'[1]DEP-FINAL'!R732</f>
        <v>0</v>
      </c>
      <c r="K735" s="29">
        <f>+'[1]DEP-FINAL'!P732+'[1]DEP-FINAL'!Q732</f>
        <v>0</v>
      </c>
      <c r="L735" s="28">
        <v>0</v>
      </c>
      <c r="M735" s="28">
        <v>0</v>
      </c>
      <c r="N735" s="28">
        <f t="shared" si="66"/>
        <v>0</v>
      </c>
      <c r="O735" s="28">
        <f t="shared" si="67"/>
        <v>480418</v>
      </c>
      <c r="P735" s="24">
        <f>IF('[1]DEP-FINAL'!H732&gt;1,0,'[1]DEP-FINAL'!B732)</f>
        <v>7275439</v>
      </c>
      <c r="Q735" s="30">
        <f t="shared" si="68"/>
        <v>480418</v>
      </c>
      <c r="R735" s="31">
        <f t="shared" si="69"/>
        <v>0</v>
      </c>
      <c r="S735" s="31">
        <f>+'[1]DEP-FINAL'!J732</f>
        <v>0</v>
      </c>
      <c r="T735" s="23" t="s">
        <v>45</v>
      </c>
      <c r="U735" s="31">
        <f>+'[1]DEP-FINAL'!I732</f>
        <v>0</v>
      </c>
      <c r="V735" s="30"/>
      <c r="W735" s="23" t="s">
        <v>45</v>
      </c>
      <c r="X735" s="31">
        <f>+'[1]DEP-FINAL'!K732+'[1]DEP-FINAL'!L732</f>
        <v>0</v>
      </c>
      <c r="Y735" s="23" t="s">
        <v>45</v>
      </c>
      <c r="Z735" s="31">
        <f t="shared" si="70"/>
        <v>0</v>
      </c>
      <c r="AA735" s="31"/>
      <c r="AB735" s="31">
        <v>0</v>
      </c>
      <c r="AC735" s="31">
        <v>0</v>
      </c>
      <c r="AD735" s="30"/>
      <c r="AE735" s="30">
        <f>+'[1]DEP-FINAL'!K732</f>
        <v>0</v>
      </c>
      <c r="AF735" s="30">
        <v>0</v>
      </c>
      <c r="AG735" s="30">
        <f t="shared" si="71"/>
        <v>480418</v>
      </c>
      <c r="AH735" s="30">
        <v>0</v>
      </c>
      <c r="AI735" s="30" t="str">
        <f>+'[1]DEP-FINAL'!G732</f>
        <v>SALDO A FAVOR DEL PRESTADOR</v>
      </c>
      <c r="AJ735" s="32"/>
      <c r="AK735" s="33"/>
    </row>
    <row r="736" spans="1:37" s="34" customFormat="1" x14ac:dyDescent="0.25">
      <c r="A736" s="23">
        <v>1</v>
      </c>
      <c r="B736" s="24" t="s">
        <v>44</v>
      </c>
      <c r="C736" s="23" t="str">
        <f>+'[1]DEP-FINAL'!A733</f>
        <v>SSCO0007275704</v>
      </c>
      <c r="D736" s="23">
        <f>+'[1]DEP-FINAL'!B733</f>
        <v>7275704</v>
      </c>
      <c r="E736" s="25">
        <f>+'[1]DEP-FINAL'!C733</f>
        <v>44920</v>
      </c>
      <c r="F736" s="26">
        <f>+IF('[1]DEP-FINAL'!D733&gt;1,'[1]DEP-FINAL'!D733," ")</f>
        <v>44920</v>
      </c>
      <c r="G736" s="27">
        <f>'[1]DEP-FINAL'!F733</f>
        <v>3517398</v>
      </c>
      <c r="H736" s="28">
        <v>0</v>
      </c>
      <c r="I736" s="28">
        <f>+'[1]DEP-FINAL'!M733+'[1]DEP-FINAL'!N733</f>
        <v>0</v>
      </c>
      <c r="J736" s="28">
        <f>+'[1]DEP-FINAL'!R733</f>
        <v>0</v>
      </c>
      <c r="K736" s="29">
        <f>+'[1]DEP-FINAL'!P733+'[1]DEP-FINAL'!Q733</f>
        <v>0</v>
      </c>
      <c r="L736" s="28">
        <v>0</v>
      </c>
      <c r="M736" s="28">
        <v>0</v>
      </c>
      <c r="N736" s="28">
        <f t="shared" si="66"/>
        <v>0</v>
      </c>
      <c r="O736" s="28">
        <f t="shared" si="67"/>
        <v>3517398</v>
      </c>
      <c r="P736" s="24">
        <f>IF('[1]DEP-FINAL'!H733&gt;1,0,'[1]DEP-FINAL'!B733)</f>
        <v>0</v>
      </c>
      <c r="Q736" s="30">
        <f t="shared" si="68"/>
        <v>0</v>
      </c>
      <c r="R736" s="31">
        <f t="shared" si="69"/>
        <v>3517398</v>
      </c>
      <c r="S736" s="31">
        <f>+'[1]DEP-FINAL'!J733</f>
        <v>0</v>
      </c>
      <c r="T736" s="23" t="s">
        <v>45</v>
      </c>
      <c r="U736" s="31">
        <f>+'[1]DEP-FINAL'!I733</f>
        <v>0</v>
      </c>
      <c r="V736" s="30"/>
      <c r="W736" s="23" t="s">
        <v>45</v>
      </c>
      <c r="X736" s="31">
        <f>+'[1]DEP-FINAL'!K733+'[1]DEP-FINAL'!L733</f>
        <v>0</v>
      </c>
      <c r="Y736" s="23" t="s">
        <v>45</v>
      </c>
      <c r="Z736" s="31">
        <f t="shared" si="70"/>
        <v>0</v>
      </c>
      <c r="AA736" s="31"/>
      <c r="AB736" s="31">
        <v>0</v>
      </c>
      <c r="AC736" s="31">
        <v>0</v>
      </c>
      <c r="AD736" s="30"/>
      <c r="AE736" s="30">
        <f>+'[1]DEP-FINAL'!K733</f>
        <v>0</v>
      </c>
      <c r="AF736" s="30">
        <v>0</v>
      </c>
      <c r="AG736" s="30">
        <f t="shared" si="71"/>
        <v>0</v>
      </c>
      <c r="AH736" s="30">
        <v>0</v>
      </c>
      <c r="AI736" s="30" t="str">
        <f>+'[1]DEP-FINAL'!G733</f>
        <v>NO RADICADA</v>
      </c>
      <c r="AJ736" s="32"/>
      <c r="AK736" s="33"/>
    </row>
    <row r="737" spans="1:37" s="34" customFormat="1" x14ac:dyDescent="0.25">
      <c r="A737" s="23">
        <v>1</v>
      </c>
      <c r="B737" s="24" t="s">
        <v>44</v>
      </c>
      <c r="C737" s="23" t="str">
        <f>+'[1]DEP-FINAL'!A734</f>
        <v>SSCO0007275760</v>
      </c>
      <c r="D737" s="23">
        <f>+'[1]DEP-FINAL'!B734</f>
        <v>7275760</v>
      </c>
      <c r="E737" s="25">
        <f>+'[1]DEP-FINAL'!C734</f>
        <v>44920</v>
      </c>
      <c r="F737" s="26">
        <f>+IF('[1]DEP-FINAL'!D734&gt;1,'[1]DEP-FINAL'!D734," ")</f>
        <v>44920</v>
      </c>
      <c r="G737" s="27">
        <f>'[1]DEP-FINAL'!F734</f>
        <v>65700</v>
      </c>
      <c r="H737" s="28">
        <v>0</v>
      </c>
      <c r="I737" s="28">
        <f>+'[1]DEP-FINAL'!M734+'[1]DEP-FINAL'!N734</f>
        <v>0</v>
      </c>
      <c r="J737" s="28">
        <f>+'[1]DEP-FINAL'!R734</f>
        <v>0</v>
      </c>
      <c r="K737" s="29">
        <f>+'[1]DEP-FINAL'!P734+'[1]DEP-FINAL'!Q734</f>
        <v>0</v>
      </c>
      <c r="L737" s="28">
        <v>0</v>
      </c>
      <c r="M737" s="28">
        <v>0</v>
      </c>
      <c r="N737" s="28">
        <f t="shared" si="66"/>
        <v>0</v>
      </c>
      <c r="O737" s="28">
        <f t="shared" si="67"/>
        <v>65700</v>
      </c>
      <c r="P737" s="24">
        <f>IF('[1]DEP-FINAL'!H734&gt;1,0,'[1]DEP-FINAL'!B734)</f>
        <v>7275760</v>
      </c>
      <c r="Q737" s="30">
        <f t="shared" si="68"/>
        <v>65700</v>
      </c>
      <c r="R737" s="31">
        <f t="shared" si="69"/>
        <v>0</v>
      </c>
      <c r="S737" s="31">
        <f>+'[1]DEP-FINAL'!J734</f>
        <v>0</v>
      </c>
      <c r="T737" s="23" t="s">
        <v>45</v>
      </c>
      <c r="U737" s="31">
        <f>+'[1]DEP-FINAL'!I734</f>
        <v>0</v>
      </c>
      <c r="V737" s="30"/>
      <c r="W737" s="23" t="s">
        <v>45</v>
      </c>
      <c r="X737" s="31">
        <f>+'[1]DEP-FINAL'!K734+'[1]DEP-FINAL'!L734</f>
        <v>0</v>
      </c>
      <c r="Y737" s="23" t="s">
        <v>45</v>
      </c>
      <c r="Z737" s="31">
        <f t="shared" si="70"/>
        <v>0</v>
      </c>
      <c r="AA737" s="31"/>
      <c r="AB737" s="31">
        <v>0</v>
      </c>
      <c r="AC737" s="31">
        <v>0</v>
      </c>
      <c r="AD737" s="30"/>
      <c r="AE737" s="30">
        <f>+'[1]DEP-FINAL'!K734</f>
        <v>0</v>
      </c>
      <c r="AF737" s="30">
        <v>0</v>
      </c>
      <c r="AG737" s="30">
        <f t="shared" si="71"/>
        <v>65700</v>
      </c>
      <c r="AH737" s="30">
        <v>0</v>
      </c>
      <c r="AI737" s="30" t="str">
        <f>+'[1]DEP-FINAL'!G734</f>
        <v>SALDO A FAVOR DEL PRESTADOR</v>
      </c>
      <c r="AJ737" s="32"/>
      <c r="AK737" s="33"/>
    </row>
    <row r="738" spans="1:37" s="34" customFormat="1" x14ac:dyDescent="0.25">
      <c r="A738" s="23">
        <v>1</v>
      </c>
      <c r="B738" s="24" t="s">
        <v>44</v>
      </c>
      <c r="C738" s="23" t="str">
        <f>+'[1]DEP-FINAL'!A735</f>
        <v>SSCO0007275692</v>
      </c>
      <c r="D738" s="23">
        <f>+'[1]DEP-FINAL'!B735</f>
        <v>7275692</v>
      </c>
      <c r="E738" s="25">
        <f>+'[1]DEP-FINAL'!C735</f>
        <v>44920</v>
      </c>
      <c r="F738" s="26">
        <f>+IF('[1]DEP-FINAL'!D735&gt;1,'[1]DEP-FINAL'!D735," ")</f>
        <v>44920</v>
      </c>
      <c r="G738" s="27">
        <f>'[1]DEP-FINAL'!F735</f>
        <v>268572</v>
      </c>
      <c r="H738" s="28">
        <v>0</v>
      </c>
      <c r="I738" s="28">
        <f>+'[1]DEP-FINAL'!M735+'[1]DEP-FINAL'!N735</f>
        <v>0</v>
      </c>
      <c r="J738" s="28">
        <f>+'[1]DEP-FINAL'!R735</f>
        <v>0</v>
      </c>
      <c r="K738" s="29">
        <f>+'[1]DEP-FINAL'!P735+'[1]DEP-FINAL'!Q735</f>
        <v>0</v>
      </c>
      <c r="L738" s="28">
        <v>0</v>
      </c>
      <c r="M738" s="28">
        <v>0</v>
      </c>
      <c r="N738" s="28">
        <f t="shared" si="66"/>
        <v>0</v>
      </c>
      <c r="O738" s="28">
        <f t="shared" si="67"/>
        <v>268572</v>
      </c>
      <c r="P738" s="24">
        <f>IF('[1]DEP-FINAL'!H735&gt;1,0,'[1]DEP-FINAL'!B735)</f>
        <v>7275692</v>
      </c>
      <c r="Q738" s="30">
        <f t="shared" si="68"/>
        <v>268572</v>
      </c>
      <c r="R738" s="31">
        <f t="shared" si="69"/>
        <v>0</v>
      </c>
      <c r="S738" s="31">
        <f>+'[1]DEP-FINAL'!J735</f>
        <v>0</v>
      </c>
      <c r="T738" s="23" t="s">
        <v>45</v>
      </c>
      <c r="U738" s="31">
        <f>+'[1]DEP-FINAL'!I735</f>
        <v>0</v>
      </c>
      <c r="V738" s="30"/>
      <c r="W738" s="23" t="s">
        <v>45</v>
      </c>
      <c r="X738" s="31">
        <f>+'[1]DEP-FINAL'!K735+'[1]DEP-FINAL'!L735</f>
        <v>0</v>
      </c>
      <c r="Y738" s="23" t="s">
        <v>45</v>
      </c>
      <c r="Z738" s="31">
        <f t="shared" si="70"/>
        <v>0</v>
      </c>
      <c r="AA738" s="31"/>
      <c r="AB738" s="31">
        <v>0</v>
      </c>
      <c r="AC738" s="31">
        <v>0</v>
      </c>
      <c r="AD738" s="30"/>
      <c r="AE738" s="30">
        <f>+'[1]DEP-FINAL'!K735</f>
        <v>0</v>
      </c>
      <c r="AF738" s="30">
        <v>0</v>
      </c>
      <c r="AG738" s="30">
        <f t="shared" si="71"/>
        <v>268572</v>
      </c>
      <c r="AH738" s="30">
        <v>0</v>
      </c>
      <c r="AI738" s="30" t="str">
        <f>+'[1]DEP-FINAL'!G735</f>
        <v>SALDO A FAVOR DEL PRESTADOR</v>
      </c>
      <c r="AJ738" s="32"/>
      <c r="AK738" s="33"/>
    </row>
    <row r="739" spans="1:37" s="34" customFormat="1" x14ac:dyDescent="0.25">
      <c r="A739" s="23">
        <v>1</v>
      </c>
      <c r="B739" s="24" t="s">
        <v>44</v>
      </c>
      <c r="C739" s="23" t="str">
        <f>+'[1]DEP-FINAL'!A736</f>
        <v>SSCO0007276091</v>
      </c>
      <c r="D739" s="23">
        <f>+'[1]DEP-FINAL'!B736</f>
        <v>7276091</v>
      </c>
      <c r="E739" s="25">
        <f>+'[1]DEP-FINAL'!C736</f>
        <v>44921</v>
      </c>
      <c r="F739" s="26">
        <f>+IF('[1]DEP-FINAL'!D736&gt;1,'[1]DEP-FINAL'!D736," ")</f>
        <v>44921</v>
      </c>
      <c r="G739" s="27">
        <f>'[1]DEP-FINAL'!F736</f>
        <v>8374277</v>
      </c>
      <c r="H739" s="28">
        <v>0</v>
      </c>
      <c r="I739" s="28">
        <f>+'[1]DEP-FINAL'!M736+'[1]DEP-FINAL'!N736</f>
        <v>0</v>
      </c>
      <c r="J739" s="28">
        <f>+'[1]DEP-FINAL'!R736</f>
        <v>0</v>
      </c>
      <c r="K739" s="29">
        <f>+'[1]DEP-FINAL'!P736+'[1]DEP-FINAL'!Q736</f>
        <v>0</v>
      </c>
      <c r="L739" s="28">
        <v>0</v>
      </c>
      <c r="M739" s="28">
        <v>0</v>
      </c>
      <c r="N739" s="28">
        <f t="shared" si="66"/>
        <v>0</v>
      </c>
      <c r="O739" s="28">
        <f t="shared" si="67"/>
        <v>8374277</v>
      </c>
      <c r="P739" s="24">
        <f>IF('[1]DEP-FINAL'!H736&gt;1,0,'[1]DEP-FINAL'!B736)</f>
        <v>7276091</v>
      </c>
      <c r="Q739" s="30">
        <f t="shared" si="68"/>
        <v>8374277</v>
      </c>
      <c r="R739" s="31">
        <f t="shared" si="69"/>
        <v>0</v>
      </c>
      <c r="S739" s="31">
        <f>+'[1]DEP-FINAL'!J736</f>
        <v>0</v>
      </c>
      <c r="T739" s="23" t="s">
        <v>45</v>
      </c>
      <c r="U739" s="31">
        <f>+'[1]DEP-FINAL'!I736</f>
        <v>8374277</v>
      </c>
      <c r="V739" s="30"/>
      <c r="W739" s="23" t="s">
        <v>45</v>
      </c>
      <c r="X739" s="31">
        <f>+'[1]DEP-FINAL'!K736+'[1]DEP-FINAL'!L736</f>
        <v>0</v>
      </c>
      <c r="Y739" s="23" t="s">
        <v>45</v>
      </c>
      <c r="Z739" s="31">
        <f t="shared" si="70"/>
        <v>0</v>
      </c>
      <c r="AA739" s="31"/>
      <c r="AB739" s="31">
        <v>0</v>
      </c>
      <c r="AC739" s="31">
        <v>0</v>
      </c>
      <c r="AD739" s="30"/>
      <c r="AE739" s="30">
        <f>+'[1]DEP-FINAL'!K736</f>
        <v>0</v>
      </c>
      <c r="AF739" s="30">
        <v>0</v>
      </c>
      <c r="AG739" s="30">
        <f t="shared" si="71"/>
        <v>0</v>
      </c>
      <c r="AH739" s="30">
        <v>0</v>
      </c>
      <c r="AI739" s="30" t="str">
        <f>+'[1]DEP-FINAL'!G736</f>
        <v>EN REVISION</v>
      </c>
      <c r="AJ739" s="32"/>
      <c r="AK739" s="33"/>
    </row>
    <row r="740" spans="1:37" s="34" customFormat="1" x14ac:dyDescent="0.25">
      <c r="A740" s="23">
        <v>1</v>
      </c>
      <c r="B740" s="24" t="s">
        <v>44</v>
      </c>
      <c r="C740" s="23" t="str">
        <f>+'[1]DEP-FINAL'!A737</f>
        <v>SSCO0007275916</v>
      </c>
      <c r="D740" s="23">
        <f>+'[1]DEP-FINAL'!B737</f>
        <v>7275916</v>
      </c>
      <c r="E740" s="25">
        <f>+'[1]DEP-FINAL'!C737</f>
        <v>44921</v>
      </c>
      <c r="F740" s="26">
        <f>+IF('[1]DEP-FINAL'!D737&gt;1,'[1]DEP-FINAL'!D737," ")</f>
        <v>44921</v>
      </c>
      <c r="G740" s="27">
        <f>'[1]DEP-FINAL'!F737</f>
        <v>65700</v>
      </c>
      <c r="H740" s="28">
        <v>0</v>
      </c>
      <c r="I740" s="28">
        <f>+'[1]DEP-FINAL'!M737+'[1]DEP-FINAL'!N737</f>
        <v>0</v>
      </c>
      <c r="J740" s="28">
        <f>+'[1]DEP-FINAL'!R737</f>
        <v>0</v>
      </c>
      <c r="K740" s="29">
        <f>+'[1]DEP-FINAL'!P737+'[1]DEP-FINAL'!Q737</f>
        <v>0</v>
      </c>
      <c r="L740" s="28">
        <v>0</v>
      </c>
      <c r="M740" s="28">
        <v>0</v>
      </c>
      <c r="N740" s="28">
        <f t="shared" si="66"/>
        <v>0</v>
      </c>
      <c r="O740" s="28">
        <f t="shared" si="67"/>
        <v>65700</v>
      </c>
      <c r="P740" s="24">
        <f>IF('[1]DEP-FINAL'!H737&gt;1,0,'[1]DEP-FINAL'!B737)</f>
        <v>7275916</v>
      </c>
      <c r="Q740" s="30">
        <f t="shared" si="68"/>
        <v>65700</v>
      </c>
      <c r="R740" s="31">
        <f t="shared" si="69"/>
        <v>0</v>
      </c>
      <c r="S740" s="31">
        <f>+'[1]DEP-FINAL'!J737</f>
        <v>0</v>
      </c>
      <c r="T740" s="23" t="s">
        <v>45</v>
      </c>
      <c r="U740" s="31">
        <f>+'[1]DEP-FINAL'!I737</f>
        <v>0</v>
      </c>
      <c r="V740" s="30"/>
      <c r="W740" s="23" t="s">
        <v>45</v>
      </c>
      <c r="X740" s="31">
        <f>+'[1]DEP-FINAL'!K737+'[1]DEP-FINAL'!L737</f>
        <v>0</v>
      </c>
      <c r="Y740" s="23" t="s">
        <v>45</v>
      </c>
      <c r="Z740" s="31">
        <f t="shared" si="70"/>
        <v>0</v>
      </c>
      <c r="AA740" s="31"/>
      <c r="AB740" s="31">
        <v>0</v>
      </c>
      <c r="AC740" s="31">
        <v>0</v>
      </c>
      <c r="AD740" s="30"/>
      <c r="AE740" s="30">
        <f>+'[1]DEP-FINAL'!K737</f>
        <v>0</v>
      </c>
      <c r="AF740" s="30">
        <v>0</v>
      </c>
      <c r="AG740" s="30">
        <f t="shared" si="71"/>
        <v>65700</v>
      </c>
      <c r="AH740" s="30">
        <v>0</v>
      </c>
      <c r="AI740" s="30" t="str">
        <f>+'[1]DEP-FINAL'!G737</f>
        <v>SALDO A FAVOR DEL PRESTADOR</v>
      </c>
      <c r="AJ740" s="32"/>
      <c r="AK740" s="33"/>
    </row>
    <row r="741" spans="1:37" s="34" customFormat="1" x14ac:dyDescent="0.25">
      <c r="A741" s="23">
        <v>1</v>
      </c>
      <c r="B741" s="24" t="s">
        <v>44</v>
      </c>
      <c r="C741" s="23" t="str">
        <f>+'[1]DEP-FINAL'!A738</f>
        <v>SSCO0007276607</v>
      </c>
      <c r="D741" s="23">
        <f>+'[1]DEP-FINAL'!B738</f>
        <v>7276607</v>
      </c>
      <c r="E741" s="25">
        <f>+'[1]DEP-FINAL'!C738</f>
        <v>44922</v>
      </c>
      <c r="F741" s="26">
        <f>+IF('[1]DEP-FINAL'!D738&gt;1,'[1]DEP-FINAL'!D738," ")</f>
        <v>44922</v>
      </c>
      <c r="G741" s="27">
        <f>'[1]DEP-FINAL'!F738</f>
        <v>42695</v>
      </c>
      <c r="H741" s="28">
        <v>0</v>
      </c>
      <c r="I741" s="28">
        <f>+'[1]DEP-FINAL'!M738+'[1]DEP-FINAL'!N738</f>
        <v>0</v>
      </c>
      <c r="J741" s="28">
        <f>+'[1]DEP-FINAL'!R738</f>
        <v>0</v>
      </c>
      <c r="K741" s="29">
        <f>+'[1]DEP-FINAL'!P738+'[1]DEP-FINAL'!Q738</f>
        <v>5646</v>
      </c>
      <c r="L741" s="28">
        <v>0</v>
      </c>
      <c r="M741" s="28">
        <v>0</v>
      </c>
      <c r="N741" s="28">
        <f t="shared" si="66"/>
        <v>5646</v>
      </c>
      <c r="O741" s="28">
        <f t="shared" si="67"/>
        <v>37049</v>
      </c>
      <c r="P741" s="24">
        <f>IF('[1]DEP-FINAL'!H738&gt;1,0,'[1]DEP-FINAL'!B738)</f>
        <v>7276607</v>
      </c>
      <c r="Q741" s="30">
        <f t="shared" si="68"/>
        <v>42695</v>
      </c>
      <c r="R741" s="31">
        <f t="shared" si="69"/>
        <v>0</v>
      </c>
      <c r="S741" s="31">
        <f>+'[1]DEP-FINAL'!J738</f>
        <v>0</v>
      </c>
      <c r="T741" s="23" t="s">
        <v>45</v>
      </c>
      <c r="U741" s="31">
        <f>+'[1]DEP-FINAL'!I738</f>
        <v>0</v>
      </c>
      <c r="V741" s="30"/>
      <c r="W741" s="23" t="s">
        <v>45</v>
      </c>
      <c r="X741" s="31">
        <f>+'[1]DEP-FINAL'!K738+'[1]DEP-FINAL'!L738</f>
        <v>0</v>
      </c>
      <c r="Y741" s="23" t="s">
        <v>45</v>
      </c>
      <c r="Z741" s="31">
        <f t="shared" si="70"/>
        <v>0</v>
      </c>
      <c r="AA741" s="31"/>
      <c r="AB741" s="31">
        <v>0</v>
      </c>
      <c r="AC741" s="31">
        <v>0</v>
      </c>
      <c r="AD741" s="30"/>
      <c r="AE741" s="30">
        <f>+'[1]DEP-FINAL'!K738</f>
        <v>0</v>
      </c>
      <c r="AF741" s="30">
        <v>0</v>
      </c>
      <c r="AG741" s="30">
        <f t="shared" si="71"/>
        <v>37049</v>
      </c>
      <c r="AH741" s="30">
        <v>0</v>
      </c>
      <c r="AI741" s="30" t="str">
        <f>+'[1]DEP-FINAL'!G738</f>
        <v>CANCELADA Y SALDO A FAVOR DEL PRESTADOR</v>
      </c>
      <c r="AJ741" s="32"/>
      <c r="AK741" s="33"/>
    </row>
    <row r="742" spans="1:37" s="34" customFormat="1" x14ac:dyDescent="0.25">
      <c r="A742" s="23">
        <v>1</v>
      </c>
      <c r="B742" s="24" t="s">
        <v>44</v>
      </c>
      <c r="C742" s="23" t="str">
        <f>+'[1]DEP-FINAL'!A739</f>
        <v>SSCO0007276606</v>
      </c>
      <c r="D742" s="23">
        <f>+'[1]DEP-FINAL'!B739</f>
        <v>7276606</v>
      </c>
      <c r="E742" s="25">
        <f>+'[1]DEP-FINAL'!C739</f>
        <v>44922</v>
      </c>
      <c r="F742" s="26">
        <f>+IF('[1]DEP-FINAL'!D739&gt;1,'[1]DEP-FINAL'!D739," ")</f>
        <v>44922</v>
      </c>
      <c r="G742" s="27">
        <f>'[1]DEP-FINAL'!F739</f>
        <v>11725990</v>
      </c>
      <c r="H742" s="28">
        <v>0</v>
      </c>
      <c r="I742" s="28">
        <f>+'[1]DEP-FINAL'!M739+'[1]DEP-FINAL'!N739</f>
        <v>0</v>
      </c>
      <c r="J742" s="28">
        <f>+'[1]DEP-FINAL'!R739</f>
        <v>0</v>
      </c>
      <c r="K742" s="29">
        <f>+'[1]DEP-FINAL'!P739+'[1]DEP-FINAL'!Q739</f>
        <v>0</v>
      </c>
      <c r="L742" s="28">
        <v>0</v>
      </c>
      <c r="M742" s="28">
        <v>0</v>
      </c>
      <c r="N742" s="28">
        <f t="shared" si="66"/>
        <v>0</v>
      </c>
      <c r="O742" s="28">
        <f t="shared" si="67"/>
        <v>11725990</v>
      </c>
      <c r="P742" s="24">
        <f>IF('[1]DEP-FINAL'!H739&gt;1,0,'[1]DEP-FINAL'!B739)</f>
        <v>0</v>
      </c>
      <c r="Q742" s="30">
        <f t="shared" si="68"/>
        <v>0</v>
      </c>
      <c r="R742" s="31">
        <f t="shared" si="69"/>
        <v>11725990</v>
      </c>
      <c r="S742" s="31">
        <f>+'[1]DEP-FINAL'!J739</f>
        <v>0</v>
      </c>
      <c r="T742" s="23" t="s">
        <v>45</v>
      </c>
      <c r="U742" s="31">
        <f>+'[1]DEP-FINAL'!I739</f>
        <v>0</v>
      </c>
      <c r="V742" s="30"/>
      <c r="W742" s="23" t="s">
        <v>45</v>
      </c>
      <c r="X742" s="31">
        <f>+'[1]DEP-FINAL'!K739+'[1]DEP-FINAL'!L739</f>
        <v>0</v>
      </c>
      <c r="Y742" s="23" t="s">
        <v>45</v>
      </c>
      <c r="Z742" s="31">
        <f t="shared" si="70"/>
        <v>0</v>
      </c>
      <c r="AA742" s="31"/>
      <c r="AB742" s="31">
        <v>0</v>
      </c>
      <c r="AC742" s="31">
        <v>0</v>
      </c>
      <c r="AD742" s="30"/>
      <c r="AE742" s="30">
        <f>+'[1]DEP-FINAL'!K739</f>
        <v>0</v>
      </c>
      <c r="AF742" s="30">
        <v>0</v>
      </c>
      <c r="AG742" s="30">
        <f t="shared" si="71"/>
        <v>0</v>
      </c>
      <c r="AH742" s="30">
        <v>0</v>
      </c>
      <c r="AI742" s="30" t="str">
        <f>+'[1]DEP-FINAL'!G739</f>
        <v>NO RADICADA</v>
      </c>
      <c r="AJ742" s="32"/>
      <c r="AK742" s="33"/>
    </row>
    <row r="743" spans="1:37" s="34" customFormat="1" x14ac:dyDescent="0.25">
      <c r="A743" s="23">
        <v>1</v>
      </c>
      <c r="B743" s="24" t="s">
        <v>44</v>
      </c>
      <c r="C743" s="23" t="str">
        <f>+'[1]DEP-FINAL'!A740</f>
        <v>SSCO0007276410</v>
      </c>
      <c r="D743" s="23">
        <f>+'[1]DEP-FINAL'!B740</f>
        <v>7276410</v>
      </c>
      <c r="E743" s="25">
        <f>+'[1]DEP-FINAL'!C740</f>
        <v>44922</v>
      </c>
      <c r="F743" s="26">
        <f>+IF('[1]DEP-FINAL'!D740&gt;1,'[1]DEP-FINAL'!D740," ")</f>
        <v>44922</v>
      </c>
      <c r="G743" s="27">
        <f>'[1]DEP-FINAL'!F740</f>
        <v>8561811</v>
      </c>
      <c r="H743" s="28">
        <v>0</v>
      </c>
      <c r="I743" s="28">
        <f>+'[1]DEP-FINAL'!M740+'[1]DEP-FINAL'!N740</f>
        <v>0</v>
      </c>
      <c r="J743" s="28">
        <f>+'[1]DEP-FINAL'!R740</f>
        <v>0</v>
      </c>
      <c r="K743" s="29">
        <f>+'[1]DEP-FINAL'!P740+'[1]DEP-FINAL'!Q740</f>
        <v>0</v>
      </c>
      <c r="L743" s="28">
        <v>0</v>
      </c>
      <c r="M743" s="28">
        <v>0</v>
      </c>
      <c r="N743" s="28">
        <f t="shared" si="66"/>
        <v>0</v>
      </c>
      <c r="O743" s="28">
        <f t="shared" si="67"/>
        <v>8561811</v>
      </c>
      <c r="P743" s="24">
        <f>IF('[1]DEP-FINAL'!H740&gt;1,0,'[1]DEP-FINAL'!B740)</f>
        <v>0</v>
      </c>
      <c r="Q743" s="30">
        <f t="shared" si="68"/>
        <v>0</v>
      </c>
      <c r="R743" s="31">
        <f t="shared" si="69"/>
        <v>8561811</v>
      </c>
      <c r="S743" s="31">
        <f>+'[1]DEP-FINAL'!J740</f>
        <v>0</v>
      </c>
      <c r="T743" s="23" t="s">
        <v>45</v>
      </c>
      <c r="U743" s="31">
        <f>+'[1]DEP-FINAL'!I740</f>
        <v>0</v>
      </c>
      <c r="V743" s="30"/>
      <c r="W743" s="23" t="s">
        <v>45</v>
      </c>
      <c r="X743" s="31">
        <f>+'[1]DEP-FINAL'!K740+'[1]DEP-FINAL'!L740</f>
        <v>0</v>
      </c>
      <c r="Y743" s="23" t="s">
        <v>45</v>
      </c>
      <c r="Z743" s="31">
        <f t="shared" si="70"/>
        <v>0</v>
      </c>
      <c r="AA743" s="31"/>
      <c r="AB743" s="31">
        <v>0</v>
      </c>
      <c r="AC743" s="31">
        <v>0</v>
      </c>
      <c r="AD743" s="30"/>
      <c r="AE743" s="30">
        <f>+'[1]DEP-FINAL'!K740</f>
        <v>0</v>
      </c>
      <c r="AF743" s="30">
        <v>0</v>
      </c>
      <c r="AG743" s="30">
        <f t="shared" si="71"/>
        <v>0</v>
      </c>
      <c r="AH743" s="30">
        <v>0</v>
      </c>
      <c r="AI743" s="30" t="str">
        <f>+'[1]DEP-FINAL'!G740</f>
        <v>NO RADICADA</v>
      </c>
      <c r="AJ743" s="32"/>
      <c r="AK743" s="33"/>
    </row>
    <row r="744" spans="1:37" s="34" customFormat="1" x14ac:dyDescent="0.25">
      <c r="A744" s="23">
        <v>1</v>
      </c>
      <c r="B744" s="24" t="s">
        <v>44</v>
      </c>
      <c r="C744" s="23" t="str">
        <f>+'[1]DEP-FINAL'!A741</f>
        <v>SSCO0007276722</v>
      </c>
      <c r="D744" s="23">
        <f>+'[1]DEP-FINAL'!B741</f>
        <v>7276722</v>
      </c>
      <c r="E744" s="25">
        <f>+'[1]DEP-FINAL'!C741</f>
        <v>44922</v>
      </c>
      <c r="F744" s="26">
        <f>+IF('[1]DEP-FINAL'!D741&gt;1,'[1]DEP-FINAL'!D741," ")</f>
        <v>44922</v>
      </c>
      <c r="G744" s="27">
        <f>'[1]DEP-FINAL'!F741</f>
        <v>67034</v>
      </c>
      <c r="H744" s="28">
        <v>0</v>
      </c>
      <c r="I744" s="28">
        <f>+'[1]DEP-FINAL'!M741+'[1]DEP-FINAL'!N741</f>
        <v>0</v>
      </c>
      <c r="J744" s="28">
        <f>+'[1]DEP-FINAL'!R741</f>
        <v>0</v>
      </c>
      <c r="K744" s="29">
        <f>+'[1]DEP-FINAL'!P741+'[1]DEP-FINAL'!Q741</f>
        <v>0</v>
      </c>
      <c r="L744" s="28">
        <v>0</v>
      </c>
      <c r="M744" s="28">
        <v>0</v>
      </c>
      <c r="N744" s="28">
        <f t="shared" si="66"/>
        <v>0</v>
      </c>
      <c r="O744" s="28">
        <f t="shared" si="67"/>
        <v>67034</v>
      </c>
      <c r="P744" s="24">
        <f>IF('[1]DEP-FINAL'!H741&gt;1,0,'[1]DEP-FINAL'!B741)</f>
        <v>7276722</v>
      </c>
      <c r="Q744" s="30">
        <f t="shared" si="68"/>
        <v>67034</v>
      </c>
      <c r="R744" s="31">
        <f t="shared" si="69"/>
        <v>0</v>
      </c>
      <c r="S744" s="31">
        <f>+'[1]DEP-FINAL'!J741</f>
        <v>0</v>
      </c>
      <c r="T744" s="23" t="s">
        <v>45</v>
      </c>
      <c r="U744" s="31">
        <f>+'[1]DEP-FINAL'!I741</f>
        <v>0</v>
      </c>
      <c r="V744" s="30"/>
      <c r="W744" s="23" t="s">
        <v>45</v>
      </c>
      <c r="X744" s="31">
        <f>+'[1]DEP-FINAL'!K741+'[1]DEP-FINAL'!L741</f>
        <v>0</v>
      </c>
      <c r="Y744" s="23" t="s">
        <v>45</v>
      </c>
      <c r="Z744" s="31">
        <f t="shared" si="70"/>
        <v>0</v>
      </c>
      <c r="AA744" s="31"/>
      <c r="AB744" s="31">
        <v>0</v>
      </c>
      <c r="AC744" s="31">
        <v>0</v>
      </c>
      <c r="AD744" s="30"/>
      <c r="AE744" s="30">
        <f>+'[1]DEP-FINAL'!K741</f>
        <v>0</v>
      </c>
      <c r="AF744" s="30">
        <v>0</v>
      </c>
      <c r="AG744" s="30">
        <f t="shared" si="71"/>
        <v>67034</v>
      </c>
      <c r="AH744" s="30">
        <v>0</v>
      </c>
      <c r="AI744" s="30" t="str">
        <f>+'[1]DEP-FINAL'!G741</f>
        <v>SALDO A FAVOR DEL PRESTADOR</v>
      </c>
      <c r="AJ744" s="32"/>
      <c r="AK744" s="33"/>
    </row>
    <row r="745" spans="1:37" s="34" customFormat="1" x14ac:dyDescent="0.25">
      <c r="A745" s="23">
        <v>1</v>
      </c>
      <c r="B745" s="24" t="s">
        <v>44</v>
      </c>
      <c r="C745" s="23" t="str">
        <f>+'[1]DEP-FINAL'!A742</f>
        <v>SSCO0007276246</v>
      </c>
      <c r="D745" s="23">
        <f>+'[1]DEP-FINAL'!B742</f>
        <v>7276246</v>
      </c>
      <c r="E745" s="25">
        <f>+'[1]DEP-FINAL'!C742</f>
        <v>44922</v>
      </c>
      <c r="F745" s="26">
        <f>+IF('[1]DEP-FINAL'!D742&gt;1,'[1]DEP-FINAL'!D742," ")</f>
        <v>44922</v>
      </c>
      <c r="G745" s="27">
        <f>'[1]DEP-FINAL'!F742</f>
        <v>65700</v>
      </c>
      <c r="H745" s="28">
        <v>0</v>
      </c>
      <c r="I745" s="28">
        <f>+'[1]DEP-FINAL'!M742+'[1]DEP-FINAL'!N742</f>
        <v>0</v>
      </c>
      <c r="J745" s="28">
        <f>+'[1]DEP-FINAL'!R742</f>
        <v>0</v>
      </c>
      <c r="K745" s="29">
        <f>+'[1]DEP-FINAL'!P742+'[1]DEP-FINAL'!Q742</f>
        <v>0</v>
      </c>
      <c r="L745" s="28">
        <v>0</v>
      </c>
      <c r="M745" s="28">
        <v>0</v>
      </c>
      <c r="N745" s="28">
        <f t="shared" si="66"/>
        <v>0</v>
      </c>
      <c r="O745" s="28">
        <f t="shared" si="67"/>
        <v>65700</v>
      </c>
      <c r="P745" s="24">
        <f>IF('[1]DEP-FINAL'!H742&gt;1,0,'[1]DEP-FINAL'!B742)</f>
        <v>7276246</v>
      </c>
      <c r="Q745" s="30">
        <f t="shared" si="68"/>
        <v>65700</v>
      </c>
      <c r="R745" s="31">
        <f t="shared" si="69"/>
        <v>0</v>
      </c>
      <c r="S745" s="31">
        <f>+'[1]DEP-FINAL'!J742</f>
        <v>0</v>
      </c>
      <c r="T745" s="23" t="s">
        <v>45</v>
      </c>
      <c r="U745" s="31">
        <f>+'[1]DEP-FINAL'!I742</f>
        <v>0</v>
      </c>
      <c r="V745" s="30"/>
      <c r="W745" s="23" t="s">
        <v>45</v>
      </c>
      <c r="X745" s="31">
        <f>+'[1]DEP-FINAL'!K742+'[1]DEP-FINAL'!L742</f>
        <v>0</v>
      </c>
      <c r="Y745" s="23" t="s">
        <v>45</v>
      </c>
      <c r="Z745" s="31">
        <f t="shared" si="70"/>
        <v>0</v>
      </c>
      <c r="AA745" s="31"/>
      <c r="AB745" s="31">
        <v>0</v>
      </c>
      <c r="AC745" s="31">
        <v>0</v>
      </c>
      <c r="AD745" s="30"/>
      <c r="AE745" s="30">
        <f>+'[1]DEP-FINAL'!K742</f>
        <v>0</v>
      </c>
      <c r="AF745" s="30">
        <v>0</v>
      </c>
      <c r="AG745" s="30">
        <f t="shared" si="71"/>
        <v>65700</v>
      </c>
      <c r="AH745" s="30">
        <v>0</v>
      </c>
      <c r="AI745" s="30" t="str">
        <f>+'[1]DEP-FINAL'!G742</f>
        <v>SALDO A FAVOR DEL PRESTADOR</v>
      </c>
      <c r="AJ745" s="32"/>
      <c r="AK745" s="33"/>
    </row>
    <row r="746" spans="1:37" s="34" customFormat="1" x14ac:dyDescent="0.25">
      <c r="A746" s="23">
        <v>1</v>
      </c>
      <c r="B746" s="24" t="s">
        <v>44</v>
      </c>
      <c r="C746" s="23" t="str">
        <f>+'[1]DEP-FINAL'!A743</f>
        <v>SSCO0007276886</v>
      </c>
      <c r="D746" s="23">
        <f>+'[1]DEP-FINAL'!B743</f>
        <v>7276886</v>
      </c>
      <c r="E746" s="25">
        <f>+'[1]DEP-FINAL'!C743</f>
        <v>44923</v>
      </c>
      <c r="F746" s="26">
        <f>+IF('[1]DEP-FINAL'!D743&gt;1,'[1]DEP-FINAL'!D743," ")</f>
        <v>44923</v>
      </c>
      <c r="G746" s="27">
        <f>'[1]DEP-FINAL'!F743</f>
        <v>129400</v>
      </c>
      <c r="H746" s="28">
        <v>0</v>
      </c>
      <c r="I746" s="28">
        <f>+'[1]DEP-FINAL'!M743+'[1]DEP-FINAL'!N743</f>
        <v>0</v>
      </c>
      <c r="J746" s="28">
        <f>+'[1]DEP-FINAL'!R743</f>
        <v>0</v>
      </c>
      <c r="K746" s="29">
        <f>+'[1]DEP-FINAL'!P743+'[1]DEP-FINAL'!Q743</f>
        <v>0</v>
      </c>
      <c r="L746" s="28">
        <v>0</v>
      </c>
      <c r="M746" s="28">
        <v>0</v>
      </c>
      <c r="N746" s="28">
        <f t="shared" si="66"/>
        <v>0</v>
      </c>
      <c r="O746" s="28">
        <f t="shared" si="67"/>
        <v>129400</v>
      </c>
      <c r="P746" s="24">
        <f>IF('[1]DEP-FINAL'!H743&gt;1,0,'[1]DEP-FINAL'!B743)</f>
        <v>7276886</v>
      </c>
      <c r="Q746" s="30">
        <f t="shared" si="68"/>
        <v>129400</v>
      </c>
      <c r="R746" s="31">
        <f t="shared" si="69"/>
        <v>0</v>
      </c>
      <c r="S746" s="31">
        <f>+'[1]DEP-FINAL'!J743</f>
        <v>0</v>
      </c>
      <c r="T746" s="23" t="s">
        <v>45</v>
      </c>
      <c r="U746" s="31">
        <f>+'[1]DEP-FINAL'!I743</f>
        <v>0</v>
      </c>
      <c r="V746" s="30"/>
      <c r="W746" s="23" t="s">
        <v>45</v>
      </c>
      <c r="X746" s="31">
        <f>+'[1]DEP-FINAL'!K743+'[1]DEP-FINAL'!L743</f>
        <v>0</v>
      </c>
      <c r="Y746" s="23" t="s">
        <v>45</v>
      </c>
      <c r="Z746" s="31">
        <f t="shared" si="70"/>
        <v>0</v>
      </c>
      <c r="AA746" s="31"/>
      <c r="AB746" s="31">
        <v>0</v>
      </c>
      <c r="AC746" s="31">
        <v>0</v>
      </c>
      <c r="AD746" s="30"/>
      <c r="AE746" s="30">
        <f>+'[1]DEP-FINAL'!K743</f>
        <v>0</v>
      </c>
      <c r="AF746" s="30">
        <v>0</v>
      </c>
      <c r="AG746" s="30">
        <f t="shared" si="71"/>
        <v>129400</v>
      </c>
      <c r="AH746" s="30">
        <v>0</v>
      </c>
      <c r="AI746" s="30" t="str">
        <f>+'[1]DEP-FINAL'!G743</f>
        <v>SALDO A FAVOR DEL PRESTADOR</v>
      </c>
      <c r="AJ746" s="32"/>
      <c r="AK746" s="33"/>
    </row>
    <row r="747" spans="1:37" s="34" customFormat="1" x14ac:dyDescent="0.25">
      <c r="A747" s="23">
        <v>1</v>
      </c>
      <c r="B747" s="24" t="s">
        <v>44</v>
      </c>
      <c r="C747" s="23" t="str">
        <f>+'[1]DEP-FINAL'!A744</f>
        <v>SSCO0007276767</v>
      </c>
      <c r="D747" s="23">
        <f>+'[1]DEP-FINAL'!B744</f>
        <v>7276767</v>
      </c>
      <c r="E747" s="25">
        <f>+'[1]DEP-FINAL'!C744</f>
        <v>44923</v>
      </c>
      <c r="F747" s="26">
        <f>+IF('[1]DEP-FINAL'!D744&gt;1,'[1]DEP-FINAL'!D744," ")</f>
        <v>44923</v>
      </c>
      <c r="G747" s="27">
        <f>'[1]DEP-FINAL'!F744</f>
        <v>177400</v>
      </c>
      <c r="H747" s="28">
        <v>0</v>
      </c>
      <c r="I747" s="28">
        <f>+'[1]DEP-FINAL'!M744+'[1]DEP-FINAL'!N744</f>
        <v>0</v>
      </c>
      <c r="J747" s="28">
        <f>+'[1]DEP-FINAL'!R744</f>
        <v>0</v>
      </c>
      <c r="K747" s="29">
        <f>+'[1]DEP-FINAL'!P744+'[1]DEP-FINAL'!Q744</f>
        <v>0</v>
      </c>
      <c r="L747" s="28">
        <v>0</v>
      </c>
      <c r="M747" s="28">
        <v>0</v>
      </c>
      <c r="N747" s="28">
        <f t="shared" si="66"/>
        <v>0</v>
      </c>
      <c r="O747" s="28">
        <f t="shared" si="67"/>
        <v>177400</v>
      </c>
      <c r="P747" s="24">
        <f>IF('[1]DEP-FINAL'!H744&gt;1,0,'[1]DEP-FINAL'!B744)</f>
        <v>7276767</v>
      </c>
      <c r="Q747" s="30">
        <f t="shared" si="68"/>
        <v>177400</v>
      </c>
      <c r="R747" s="31">
        <f t="shared" si="69"/>
        <v>0</v>
      </c>
      <c r="S747" s="31">
        <f>+'[1]DEP-FINAL'!J744</f>
        <v>0</v>
      </c>
      <c r="T747" s="23" t="s">
        <v>45</v>
      </c>
      <c r="U747" s="31">
        <f>+'[1]DEP-FINAL'!I744</f>
        <v>0</v>
      </c>
      <c r="V747" s="30"/>
      <c r="W747" s="23" t="s">
        <v>45</v>
      </c>
      <c r="X747" s="31">
        <f>+'[1]DEP-FINAL'!K744+'[1]DEP-FINAL'!L744</f>
        <v>0</v>
      </c>
      <c r="Y747" s="23" t="s">
        <v>45</v>
      </c>
      <c r="Z747" s="31">
        <f t="shared" si="70"/>
        <v>0</v>
      </c>
      <c r="AA747" s="31"/>
      <c r="AB747" s="31">
        <v>0</v>
      </c>
      <c r="AC747" s="31">
        <v>0</v>
      </c>
      <c r="AD747" s="30"/>
      <c r="AE747" s="30">
        <f>+'[1]DEP-FINAL'!K744</f>
        <v>0</v>
      </c>
      <c r="AF747" s="30">
        <v>0</v>
      </c>
      <c r="AG747" s="30">
        <f t="shared" si="71"/>
        <v>177400</v>
      </c>
      <c r="AH747" s="30">
        <v>0</v>
      </c>
      <c r="AI747" s="30" t="str">
        <f>+'[1]DEP-FINAL'!G744</f>
        <v>SALDO A FAVOR DEL PRESTADOR</v>
      </c>
      <c r="AJ747" s="32"/>
      <c r="AK747" s="33"/>
    </row>
    <row r="748" spans="1:37" s="34" customFormat="1" x14ac:dyDescent="0.25">
      <c r="A748" s="23">
        <v>1</v>
      </c>
      <c r="B748" s="24" t="s">
        <v>44</v>
      </c>
      <c r="C748" s="23" t="str">
        <f>+'[1]DEP-FINAL'!A745</f>
        <v>SSCO0007277498</v>
      </c>
      <c r="D748" s="23">
        <f>+'[1]DEP-FINAL'!B745</f>
        <v>7277498</v>
      </c>
      <c r="E748" s="25">
        <f>+'[1]DEP-FINAL'!C745</f>
        <v>44924</v>
      </c>
      <c r="F748" s="26">
        <f>+IF('[1]DEP-FINAL'!D745&gt;1,'[1]DEP-FINAL'!D745," ")</f>
        <v>44924</v>
      </c>
      <c r="G748" s="27">
        <f>'[1]DEP-FINAL'!F745</f>
        <v>6445732</v>
      </c>
      <c r="H748" s="28">
        <v>0</v>
      </c>
      <c r="I748" s="28">
        <f>+'[1]DEP-FINAL'!M745+'[1]DEP-FINAL'!N745</f>
        <v>0</v>
      </c>
      <c r="J748" s="28">
        <f>+'[1]DEP-FINAL'!R745</f>
        <v>0</v>
      </c>
      <c r="K748" s="29">
        <f>+'[1]DEP-FINAL'!P745+'[1]DEP-FINAL'!Q745</f>
        <v>0</v>
      </c>
      <c r="L748" s="28">
        <v>0</v>
      </c>
      <c r="M748" s="28">
        <v>0</v>
      </c>
      <c r="N748" s="28">
        <f t="shared" si="66"/>
        <v>0</v>
      </c>
      <c r="O748" s="28">
        <f t="shared" si="67"/>
        <v>6445732</v>
      </c>
      <c r="P748" s="24">
        <f>IF('[1]DEP-FINAL'!H745&gt;1,0,'[1]DEP-FINAL'!B745)</f>
        <v>0</v>
      </c>
      <c r="Q748" s="30">
        <f t="shared" si="68"/>
        <v>0</v>
      </c>
      <c r="R748" s="31">
        <f t="shared" si="69"/>
        <v>6445732</v>
      </c>
      <c r="S748" s="31">
        <f>+'[1]DEP-FINAL'!J745</f>
        <v>0</v>
      </c>
      <c r="T748" s="23" t="s">
        <v>45</v>
      </c>
      <c r="U748" s="31">
        <f>+'[1]DEP-FINAL'!I745</f>
        <v>0</v>
      </c>
      <c r="V748" s="30"/>
      <c r="W748" s="23" t="s">
        <v>45</v>
      </c>
      <c r="X748" s="31">
        <f>+'[1]DEP-FINAL'!K745+'[1]DEP-FINAL'!L745</f>
        <v>0</v>
      </c>
      <c r="Y748" s="23" t="s">
        <v>45</v>
      </c>
      <c r="Z748" s="31">
        <f t="shared" si="70"/>
        <v>0</v>
      </c>
      <c r="AA748" s="31"/>
      <c r="AB748" s="31">
        <v>0</v>
      </c>
      <c r="AC748" s="31">
        <v>0</v>
      </c>
      <c r="AD748" s="30"/>
      <c r="AE748" s="30">
        <f>+'[1]DEP-FINAL'!K745</f>
        <v>0</v>
      </c>
      <c r="AF748" s="30">
        <v>0</v>
      </c>
      <c r="AG748" s="30">
        <f t="shared" si="71"/>
        <v>0</v>
      </c>
      <c r="AH748" s="30">
        <v>0</v>
      </c>
      <c r="AI748" s="30" t="str">
        <f>+'[1]DEP-FINAL'!G745</f>
        <v>NO RADICADA</v>
      </c>
      <c r="AJ748" s="32"/>
      <c r="AK748" s="33"/>
    </row>
    <row r="749" spans="1:37" s="34" customFormat="1" x14ac:dyDescent="0.25">
      <c r="A749" s="23">
        <v>1</v>
      </c>
      <c r="B749" s="24" t="s">
        <v>44</v>
      </c>
      <c r="C749" s="23" t="str">
        <f>+'[1]DEP-FINAL'!A746</f>
        <v>SSCO0007277388</v>
      </c>
      <c r="D749" s="23">
        <f>+'[1]DEP-FINAL'!B746</f>
        <v>7277388</v>
      </c>
      <c r="E749" s="25">
        <f>+'[1]DEP-FINAL'!C746</f>
        <v>44924</v>
      </c>
      <c r="F749" s="26">
        <f>+IF('[1]DEP-FINAL'!D746&gt;1,'[1]DEP-FINAL'!D746," ")</f>
        <v>44924</v>
      </c>
      <c r="G749" s="27">
        <f>'[1]DEP-FINAL'!F746</f>
        <v>853876</v>
      </c>
      <c r="H749" s="28">
        <v>0</v>
      </c>
      <c r="I749" s="28">
        <f>+'[1]DEP-FINAL'!M746+'[1]DEP-FINAL'!N746</f>
        <v>0</v>
      </c>
      <c r="J749" s="28">
        <f>+'[1]DEP-FINAL'!R746</f>
        <v>0</v>
      </c>
      <c r="K749" s="29">
        <f>+'[1]DEP-FINAL'!P746+'[1]DEP-FINAL'!Q746</f>
        <v>0</v>
      </c>
      <c r="L749" s="28">
        <v>0</v>
      </c>
      <c r="M749" s="28">
        <v>0</v>
      </c>
      <c r="N749" s="28">
        <f t="shared" si="66"/>
        <v>0</v>
      </c>
      <c r="O749" s="28">
        <f t="shared" si="67"/>
        <v>853876</v>
      </c>
      <c r="P749" s="24">
        <f>IF('[1]DEP-FINAL'!H746&gt;1,0,'[1]DEP-FINAL'!B746)</f>
        <v>7277388</v>
      </c>
      <c r="Q749" s="30">
        <f t="shared" si="68"/>
        <v>853876</v>
      </c>
      <c r="R749" s="31">
        <f t="shared" si="69"/>
        <v>0</v>
      </c>
      <c r="S749" s="31">
        <f>+'[1]DEP-FINAL'!J746</f>
        <v>0</v>
      </c>
      <c r="T749" s="23" t="s">
        <v>45</v>
      </c>
      <c r="U749" s="31">
        <f>+'[1]DEP-FINAL'!I746</f>
        <v>0</v>
      </c>
      <c r="V749" s="30"/>
      <c r="W749" s="23" t="s">
        <v>45</v>
      </c>
      <c r="X749" s="31">
        <f>+'[1]DEP-FINAL'!K746+'[1]DEP-FINAL'!L746</f>
        <v>0</v>
      </c>
      <c r="Y749" s="23" t="s">
        <v>45</v>
      </c>
      <c r="Z749" s="31">
        <f t="shared" si="70"/>
        <v>0</v>
      </c>
      <c r="AA749" s="31"/>
      <c r="AB749" s="31">
        <v>0</v>
      </c>
      <c r="AC749" s="31">
        <v>0</v>
      </c>
      <c r="AD749" s="30"/>
      <c r="AE749" s="30">
        <f>+'[1]DEP-FINAL'!K746</f>
        <v>0</v>
      </c>
      <c r="AF749" s="30">
        <v>0</v>
      </c>
      <c r="AG749" s="30">
        <f t="shared" si="71"/>
        <v>853876</v>
      </c>
      <c r="AH749" s="30">
        <v>0</v>
      </c>
      <c r="AI749" s="30" t="str">
        <f>+'[1]DEP-FINAL'!G746</f>
        <v>SALDO A FAVOR DEL PRESTADOR</v>
      </c>
      <c r="AJ749" s="32"/>
      <c r="AK749" s="33"/>
    </row>
    <row r="750" spans="1:37" s="34" customFormat="1" x14ac:dyDescent="0.25">
      <c r="A750" s="23">
        <v>1</v>
      </c>
      <c r="B750" s="24" t="s">
        <v>44</v>
      </c>
      <c r="C750" s="23" t="str">
        <f>+'[1]DEP-FINAL'!A747</f>
        <v>SSCO0007277346</v>
      </c>
      <c r="D750" s="23">
        <f>+'[1]DEP-FINAL'!B747</f>
        <v>7277346</v>
      </c>
      <c r="E750" s="25">
        <f>+'[1]DEP-FINAL'!C747</f>
        <v>44924</v>
      </c>
      <c r="F750" s="26">
        <f>+IF('[1]DEP-FINAL'!D747&gt;1,'[1]DEP-FINAL'!D747," ")</f>
        <v>44924</v>
      </c>
      <c r="G750" s="27">
        <f>'[1]DEP-FINAL'!F747</f>
        <v>554937</v>
      </c>
      <c r="H750" s="28">
        <v>0</v>
      </c>
      <c r="I750" s="28">
        <f>+'[1]DEP-FINAL'!M747+'[1]DEP-FINAL'!N747</f>
        <v>0</v>
      </c>
      <c r="J750" s="28">
        <f>+'[1]DEP-FINAL'!R747</f>
        <v>0</v>
      </c>
      <c r="K750" s="29">
        <f>+'[1]DEP-FINAL'!P747+'[1]DEP-FINAL'!Q747</f>
        <v>0</v>
      </c>
      <c r="L750" s="28">
        <v>0</v>
      </c>
      <c r="M750" s="28">
        <v>0</v>
      </c>
      <c r="N750" s="28">
        <f t="shared" si="66"/>
        <v>0</v>
      </c>
      <c r="O750" s="28">
        <f t="shared" si="67"/>
        <v>554937</v>
      </c>
      <c r="P750" s="24">
        <f>IF('[1]DEP-FINAL'!H747&gt;1,0,'[1]DEP-FINAL'!B747)</f>
        <v>7277346</v>
      </c>
      <c r="Q750" s="30">
        <f t="shared" si="68"/>
        <v>554937</v>
      </c>
      <c r="R750" s="31">
        <f t="shared" si="69"/>
        <v>0</v>
      </c>
      <c r="S750" s="31">
        <f>+'[1]DEP-FINAL'!J747</f>
        <v>0</v>
      </c>
      <c r="T750" s="23" t="s">
        <v>45</v>
      </c>
      <c r="U750" s="31">
        <f>+'[1]DEP-FINAL'!I747</f>
        <v>0</v>
      </c>
      <c r="V750" s="30"/>
      <c r="W750" s="23" t="s">
        <v>45</v>
      </c>
      <c r="X750" s="31">
        <f>+'[1]DEP-FINAL'!K747+'[1]DEP-FINAL'!L747</f>
        <v>0</v>
      </c>
      <c r="Y750" s="23" t="s">
        <v>45</v>
      </c>
      <c r="Z750" s="31">
        <f t="shared" si="70"/>
        <v>0</v>
      </c>
      <c r="AA750" s="31"/>
      <c r="AB750" s="31">
        <v>0</v>
      </c>
      <c r="AC750" s="31">
        <v>0</v>
      </c>
      <c r="AD750" s="30"/>
      <c r="AE750" s="30">
        <f>+'[1]DEP-FINAL'!K747</f>
        <v>0</v>
      </c>
      <c r="AF750" s="30">
        <v>0</v>
      </c>
      <c r="AG750" s="30">
        <f t="shared" si="71"/>
        <v>554937</v>
      </c>
      <c r="AH750" s="30">
        <v>0</v>
      </c>
      <c r="AI750" s="30" t="str">
        <f>+'[1]DEP-FINAL'!G747</f>
        <v>SALDO A FAVOR DEL PRESTADOR</v>
      </c>
      <c r="AJ750" s="32"/>
      <c r="AK750" s="33"/>
    </row>
    <row r="751" spans="1:37" s="34" customFormat="1" x14ac:dyDescent="0.25">
      <c r="A751" s="23">
        <v>1</v>
      </c>
      <c r="B751" s="24" t="s">
        <v>44</v>
      </c>
      <c r="C751" s="23" t="str">
        <f>+'[1]DEP-FINAL'!A748</f>
        <v>SSCO0007277565</v>
      </c>
      <c r="D751" s="23">
        <f>+'[1]DEP-FINAL'!B748</f>
        <v>7277565</v>
      </c>
      <c r="E751" s="25">
        <f>+'[1]DEP-FINAL'!C748</f>
        <v>44925</v>
      </c>
      <c r="F751" s="26">
        <f>+IF('[1]DEP-FINAL'!D748&gt;1,'[1]DEP-FINAL'!D748," ")</f>
        <v>44925</v>
      </c>
      <c r="G751" s="27">
        <f>'[1]DEP-FINAL'!F748</f>
        <v>66944</v>
      </c>
      <c r="H751" s="28">
        <v>0</v>
      </c>
      <c r="I751" s="28">
        <f>+'[1]DEP-FINAL'!M748+'[1]DEP-FINAL'!N748</f>
        <v>0</v>
      </c>
      <c r="J751" s="28">
        <f>+'[1]DEP-FINAL'!R748</f>
        <v>0</v>
      </c>
      <c r="K751" s="29">
        <f>+'[1]DEP-FINAL'!P748+'[1]DEP-FINAL'!Q748</f>
        <v>0</v>
      </c>
      <c r="L751" s="28">
        <v>0</v>
      </c>
      <c r="M751" s="28">
        <v>0</v>
      </c>
      <c r="N751" s="28">
        <f t="shared" si="66"/>
        <v>0</v>
      </c>
      <c r="O751" s="28">
        <f t="shared" si="67"/>
        <v>66944</v>
      </c>
      <c r="P751" s="24">
        <f>IF('[1]DEP-FINAL'!H748&gt;1,0,'[1]DEP-FINAL'!B748)</f>
        <v>7277565</v>
      </c>
      <c r="Q751" s="30">
        <f t="shared" si="68"/>
        <v>66944</v>
      </c>
      <c r="R751" s="31">
        <f t="shared" si="69"/>
        <v>0</v>
      </c>
      <c r="S751" s="31">
        <f>+'[1]DEP-FINAL'!J748</f>
        <v>0</v>
      </c>
      <c r="T751" s="23" t="s">
        <v>45</v>
      </c>
      <c r="U751" s="31">
        <f>+'[1]DEP-FINAL'!I748</f>
        <v>0</v>
      </c>
      <c r="V751" s="30"/>
      <c r="W751" s="23" t="s">
        <v>45</v>
      </c>
      <c r="X751" s="31">
        <f>+'[1]DEP-FINAL'!K748+'[1]DEP-FINAL'!L748</f>
        <v>0</v>
      </c>
      <c r="Y751" s="23" t="s">
        <v>45</v>
      </c>
      <c r="Z751" s="31">
        <f t="shared" si="70"/>
        <v>0</v>
      </c>
      <c r="AA751" s="31"/>
      <c r="AB751" s="31">
        <v>0</v>
      </c>
      <c r="AC751" s="31">
        <v>0</v>
      </c>
      <c r="AD751" s="30"/>
      <c r="AE751" s="30">
        <f>+'[1]DEP-FINAL'!K748</f>
        <v>0</v>
      </c>
      <c r="AF751" s="30">
        <v>0</v>
      </c>
      <c r="AG751" s="30">
        <f t="shared" si="71"/>
        <v>66944</v>
      </c>
      <c r="AH751" s="30">
        <v>0</v>
      </c>
      <c r="AI751" s="30" t="str">
        <f>+'[1]DEP-FINAL'!G748</f>
        <v>SALDO A FAVOR DEL PRESTADOR</v>
      </c>
      <c r="AJ751" s="32"/>
      <c r="AK751" s="33"/>
    </row>
    <row r="752" spans="1:37" s="34" customFormat="1" x14ac:dyDescent="0.25">
      <c r="A752" s="23">
        <v>1</v>
      </c>
      <c r="B752" s="24" t="s">
        <v>44</v>
      </c>
      <c r="C752" s="23" t="str">
        <f>+'[1]DEP-FINAL'!A749</f>
        <v>SSCO0007277825</v>
      </c>
      <c r="D752" s="23">
        <f>+'[1]DEP-FINAL'!B749</f>
        <v>7277825</v>
      </c>
      <c r="E752" s="25">
        <f>+'[1]DEP-FINAL'!C749</f>
        <v>44925</v>
      </c>
      <c r="F752" s="26">
        <f>+IF('[1]DEP-FINAL'!D749&gt;1,'[1]DEP-FINAL'!D749," ")</f>
        <v>44925</v>
      </c>
      <c r="G752" s="27">
        <f>'[1]DEP-FINAL'!F749</f>
        <v>163700</v>
      </c>
      <c r="H752" s="28">
        <v>0</v>
      </c>
      <c r="I752" s="28">
        <f>+'[1]DEP-FINAL'!M749+'[1]DEP-FINAL'!N749</f>
        <v>0</v>
      </c>
      <c r="J752" s="28">
        <f>+'[1]DEP-FINAL'!R749</f>
        <v>0</v>
      </c>
      <c r="K752" s="29">
        <f>+'[1]DEP-FINAL'!P749+'[1]DEP-FINAL'!Q749</f>
        <v>0</v>
      </c>
      <c r="L752" s="28">
        <v>0</v>
      </c>
      <c r="M752" s="28">
        <v>0</v>
      </c>
      <c r="N752" s="28">
        <f t="shared" si="66"/>
        <v>0</v>
      </c>
      <c r="O752" s="28">
        <f t="shared" si="67"/>
        <v>163700</v>
      </c>
      <c r="P752" s="24">
        <f>IF('[1]DEP-FINAL'!H749&gt;1,0,'[1]DEP-FINAL'!B749)</f>
        <v>7277825</v>
      </c>
      <c r="Q752" s="30">
        <f t="shared" si="68"/>
        <v>163700</v>
      </c>
      <c r="R752" s="31">
        <f t="shared" si="69"/>
        <v>0</v>
      </c>
      <c r="S752" s="31">
        <f>+'[1]DEP-FINAL'!J749</f>
        <v>0</v>
      </c>
      <c r="T752" s="23" t="s">
        <v>45</v>
      </c>
      <c r="U752" s="31">
        <f>+'[1]DEP-FINAL'!I749</f>
        <v>0</v>
      </c>
      <c r="V752" s="30"/>
      <c r="W752" s="23" t="s">
        <v>45</v>
      </c>
      <c r="X752" s="31">
        <f>+'[1]DEP-FINAL'!K749+'[1]DEP-FINAL'!L749</f>
        <v>0</v>
      </c>
      <c r="Y752" s="23" t="s">
        <v>45</v>
      </c>
      <c r="Z752" s="31">
        <f t="shared" si="70"/>
        <v>0</v>
      </c>
      <c r="AA752" s="31"/>
      <c r="AB752" s="31">
        <v>0</v>
      </c>
      <c r="AC752" s="31">
        <v>0</v>
      </c>
      <c r="AD752" s="30"/>
      <c r="AE752" s="30">
        <f>+'[1]DEP-FINAL'!K749</f>
        <v>0</v>
      </c>
      <c r="AF752" s="30">
        <v>0</v>
      </c>
      <c r="AG752" s="30">
        <f t="shared" si="71"/>
        <v>163700</v>
      </c>
      <c r="AH752" s="30">
        <v>0</v>
      </c>
      <c r="AI752" s="30" t="str">
        <f>+'[1]DEP-FINAL'!G749</f>
        <v>SALDO A FAVOR DEL PRESTADOR</v>
      </c>
      <c r="AJ752" s="32"/>
      <c r="AK752" s="33"/>
    </row>
    <row r="753" spans="1:37" s="34" customFormat="1" x14ac:dyDescent="0.25">
      <c r="A753" s="23">
        <v>1</v>
      </c>
      <c r="B753" s="24" t="s">
        <v>44</v>
      </c>
      <c r="C753" s="23" t="str">
        <f>+'[1]DEP-FINAL'!A750</f>
        <v>SSCO0007277769</v>
      </c>
      <c r="D753" s="23">
        <f>+'[1]DEP-FINAL'!B750</f>
        <v>7277769</v>
      </c>
      <c r="E753" s="25">
        <f>+'[1]DEP-FINAL'!C750</f>
        <v>44925</v>
      </c>
      <c r="F753" s="26">
        <f>+IF('[1]DEP-FINAL'!D750&gt;1,'[1]DEP-FINAL'!D750," ")</f>
        <v>44925</v>
      </c>
      <c r="G753" s="27">
        <f>'[1]DEP-FINAL'!F750</f>
        <v>163700</v>
      </c>
      <c r="H753" s="28">
        <v>0</v>
      </c>
      <c r="I753" s="28">
        <f>+'[1]DEP-FINAL'!M750+'[1]DEP-FINAL'!N750</f>
        <v>0</v>
      </c>
      <c r="J753" s="28">
        <f>+'[1]DEP-FINAL'!R750</f>
        <v>0</v>
      </c>
      <c r="K753" s="29">
        <f>+'[1]DEP-FINAL'!P750+'[1]DEP-FINAL'!Q750</f>
        <v>0</v>
      </c>
      <c r="L753" s="28">
        <v>0</v>
      </c>
      <c r="M753" s="28">
        <v>0</v>
      </c>
      <c r="N753" s="28">
        <f t="shared" si="66"/>
        <v>0</v>
      </c>
      <c r="O753" s="28">
        <f t="shared" si="67"/>
        <v>163700</v>
      </c>
      <c r="P753" s="24">
        <f>IF('[1]DEP-FINAL'!H750&gt;1,0,'[1]DEP-FINAL'!B750)</f>
        <v>7277769</v>
      </c>
      <c r="Q753" s="30">
        <f t="shared" si="68"/>
        <v>163700</v>
      </c>
      <c r="R753" s="31">
        <f t="shared" si="69"/>
        <v>0</v>
      </c>
      <c r="S753" s="31">
        <f>+'[1]DEP-FINAL'!J750</f>
        <v>0</v>
      </c>
      <c r="T753" s="23" t="s">
        <v>45</v>
      </c>
      <c r="U753" s="31">
        <f>+'[1]DEP-FINAL'!I750</f>
        <v>0</v>
      </c>
      <c r="V753" s="30"/>
      <c r="W753" s="23" t="s">
        <v>45</v>
      </c>
      <c r="X753" s="31">
        <f>+'[1]DEP-FINAL'!K750+'[1]DEP-FINAL'!L750</f>
        <v>0</v>
      </c>
      <c r="Y753" s="23" t="s">
        <v>45</v>
      </c>
      <c r="Z753" s="31">
        <f t="shared" si="70"/>
        <v>0</v>
      </c>
      <c r="AA753" s="31"/>
      <c r="AB753" s="31">
        <v>0</v>
      </c>
      <c r="AC753" s="31">
        <v>0</v>
      </c>
      <c r="AD753" s="30"/>
      <c r="AE753" s="30">
        <f>+'[1]DEP-FINAL'!K750</f>
        <v>0</v>
      </c>
      <c r="AF753" s="30">
        <v>0</v>
      </c>
      <c r="AG753" s="30">
        <f t="shared" si="71"/>
        <v>163700</v>
      </c>
      <c r="AH753" s="30">
        <v>0</v>
      </c>
      <c r="AI753" s="30" t="str">
        <f>+'[1]DEP-FINAL'!G750</f>
        <v>SALDO A FAVOR DEL PRESTADOR</v>
      </c>
      <c r="AJ753" s="32"/>
      <c r="AK753" s="33"/>
    </row>
    <row r="754" spans="1:37" s="34" customFormat="1" x14ac:dyDescent="0.25">
      <c r="A754" s="23">
        <v>1</v>
      </c>
      <c r="B754" s="24" t="s">
        <v>44</v>
      </c>
      <c r="C754" s="23" t="str">
        <f>+'[1]DEP-FINAL'!A751</f>
        <v>SSCO0007277571</v>
      </c>
      <c r="D754" s="23">
        <f>+'[1]DEP-FINAL'!B751</f>
        <v>7277571</v>
      </c>
      <c r="E754" s="25">
        <f>+'[1]DEP-FINAL'!C751</f>
        <v>44925</v>
      </c>
      <c r="F754" s="26">
        <f>+IF('[1]DEP-FINAL'!D751&gt;1,'[1]DEP-FINAL'!D751," ")</f>
        <v>44925</v>
      </c>
      <c r="G754" s="27">
        <f>'[1]DEP-FINAL'!F751</f>
        <v>73826</v>
      </c>
      <c r="H754" s="28">
        <v>0</v>
      </c>
      <c r="I754" s="28">
        <f>+'[1]DEP-FINAL'!M751+'[1]DEP-FINAL'!N751</f>
        <v>0</v>
      </c>
      <c r="J754" s="28">
        <f>+'[1]DEP-FINAL'!R751</f>
        <v>0</v>
      </c>
      <c r="K754" s="29">
        <f>+'[1]DEP-FINAL'!P751+'[1]DEP-FINAL'!Q751</f>
        <v>0</v>
      </c>
      <c r="L754" s="28">
        <v>0</v>
      </c>
      <c r="M754" s="28">
        <v>0</v>
      </c>
      <c r="N754" s="28">
        <f t="shared" si="66"/>
        <v>0</v>
      </c>
      <c r="O754" s="28">
        <f t="shared" si="67"/>
        <v>73826</v>
      </c>
      <c r="P754" s="24">
        <f>IF('[1]DEP-FINAL'!H751&gt;1,0,'[1]DEP-FINAL'!B751)</f>
        <v>7277571</v>
      </c>
      <c r="Q754" s="30">
        <f t="shared" si="68"/>
        <v>73826</v>
      </c>
      <c r="R754" s="31">
        <f t="shared" si="69"/>
        <v>0</v>
      </c>
      <c r="S754" s="31">
        <f>+'[1]DEP-FINAL'!J751</f>
        <v>0</v>
      </c>
      <c r="T754" s="23" t="s">
        <v>45</v>
      </c>
      <c r="U754" s="31">
        <f>+'[1]DEP-FINAL'!I751</f>
        <v>0</v>
      </c>
      <c r="V754" s="30"/>
      <c r="W754" s="23" t="s">
        <v>45</v>
      </c>
      <c r="X754" s="31">
        <f>+'[1]DEP-FINAL'!K751+'[1]DEP-FINAL'!L751</f>
        <v>0</v>
      </c>
      <c r="Y754" s="23" t="s">
        <v>45</v>
      </c>
      <c r="Z754" s="31">
        <f t="shared" si="70"/>
        <v>0</v>
      </c>
      <c r="AA754" s="31"/>
      <c r="AB754" s="31">
        <v>0</v>
      </c>
      <c r="AC754" s="31">
        <v>0</v>
      </c>
      <c r="AD754" s="30"/>
      <c r="AE754" s="30">
        <f>+'[1]DEP-FINAL'!K751</f>
        <v>0</v>
      </c>
      <c r="AF754" s="30">
        <v>0</v>
      </c>
      <c r="AG754" s="30">
        <f t="shared" si="71"/>
        <v>73826</v>
      </c>
      <c r="AH754" s="30">
        <v>0</v>
      </c>
      <c r="AI754" s="30" t="str">
        <f>+'[1]DEP-FINAL'!G751</f>
        <v>SALDO A FAVOR DEL PRESTADOR</v>
      </c>
      <c r="AJ754" s="32"/>
      <c r="AK754" s="33"/>
    </row>
    <row r="755" spans="1:37" s="34" customFormat="1" x14ac:dyDescent="0.25">
      <c r="A755" s="23">
        <v>1</v>
      </c>
      <c r="B755" s="24" t="s">
        <v>44</v>
      </c>
      <c r="C755" s="23" t="str">
        <f>+'[1]DEP-FINAL'!A752</f>
        <v>SSCO0007277772</v>
      </c>
      <c r="D755" s="23">
        <f>+'[1]DEP-FINAL'!B752</f>
        <v>7277772</v>
      </c>
      <c r="E755" s="25">
        <f>+'[1]DEP-FINAL'!C752</f>
        <v>44925</v>
      </c>
      <c r="F755" s="26">
        <f>+IF('[1]DEP-FINAL'!D752&gt;1,'[1]DEP-FINAL'!D752," ")</f>
        <v>44925</v>
      </c>
      <c r="G755" s="27">
        <f>'[1]DEP-FINAL'!F752</f>
        <v>503700</v>
      </c>
      <c r="H755" s="28">
        <v>0</v>
      </c>
      <c r="I755" s="28">
        <f>+'[1]DEP-FINAL'!M752+'[1]DEP-FINAL'!N752</f>
        <v>0</v>
      </c>
      <c r="J755" s="28">
        <f>+'[1]DEP-FINAL'!R752</f>
        <v>0</v>
      </c>
      <c r="K755" s="29">
        <f>+'[1]DEP-FINAL'!P752+'[1]DEP-FINAL'!Q752</f>
        <v>0</v>
      </c>
      <c r="L755" s="28">
        <v>0</v>
      </c>
      <c r="M755" s="28">
        <v>0</v>
      </c>
      <c r="N755" s="28">
        <f t="shared" si="66"/>
        <v>0</v>
      </c>
      <c r="O755" s="28">
        <f t="shared" si="67"/>
        <v>503700</v>
      </c>
      <c r="P755" s="24">
        <f>IF('[1]DEP-FINAL'!H752&gt;1,0,'[1]DEP-FINAL'!B752)</f>
        <v>7277772</v>
      </c>
      <c r="Q755" s="30">
        <f t="shared" si="68"/>
        <v>503700</v>
      </c>
      <c r="R755" s="31">
        <f t="shared" si="69"/>
        <v>0</v>
      </c>
      <c r="S755" s="31">
        <f>+'[1]DEP-FINAL'!J752</f>
        <v>0</v>
      </c>
      <c r="T755" s="23" t="s">
        <v>45</v>
      </c>
      <c r="U755" s="31">
        <f>+'[1]DEP-FINAL'!I752</f>
        <v>0</v>
      </c>
      <c r="V755" s="30"/>
      <c r="W755" s="23" t="s">
        <v>45</v>
      </c>
      <c r="X755" s="31">
        <f>+'[1]DEP-FINAL'!K752+'[1]DEP-FINAL'!L752</f>
        <v>0</v>
      </c>
      <c r="Y755" s="23" t="s">
        <v>45</v>
      </c>
      <c r="Z755" s="31">
        <f t="shared" si="70"/>
        <v>0</v>
      </c>
      <c r="AA755" s="31"/>
      <c r="AB755" s="31">
        <v>0</v>
      </c>
      <c r="AC755" s="31">
        <v>0</v>
      </c>
      <c r="AD755" s="30"/>
      <c r="AE755" s="30">
        <f>+'[1]DEP-FINAL'!K752</f>
        <v>0</v>
      </c>
      <c r="AF755" s="30">
        <v>0</v>
      </c>
      <c r="AG755" s="30">
        <f t="shared" si="71"/>
        <v>503700</v>
      </c>
      <c r="AH755" s="30">
        <v>0</v>
      </c>
      <c r="AI755" s="30" t="str">
        <f>+'[1]DEP-FINAL'!G752</f>
        <v>SALDO A FAVOR DEL PRESTADOR</v>
      </c>
      <c r="AJ755" s="32"/>
      <c r="AK755" s="33"/>
    </row>
    <row r="756" spans="1:37" s="34" customFormat="1" x14ac:dyDescent="0.25">
      <c r="A756" s="23">
        <v>1</v>
      </c>
      <c r="B756" s="24" t="s">
        <v>44</v>
      </c>
      <c r="C756" s="23" t="str">
        <f>+'[1]DEP-FINAL'!A753</f>
        <v>SSCO0007277964</v>
      </c>
      <c r="D756" s="23">
        <f>+'[1]DEP-FINAL'!B753</f>
        <v>7277964</v>
      </c>
      <c r="E756" s="25">
        <f>+'[1]DEP-FINAL'!C753</f>
        <v>44926</v>
      </c>
      <c r="F756" s="26">
        <f>+IF('[1]DEP-FINAL'!D753&gt;1,'[1]DEP-FINAL'!D753," ")</f>
        <v>44926</v>
      </c>
      <c r="G756" s="27">
        <f>'[1]DEP-FINAL'!F753</f>
        <v>1311693</v>
      </c>
      <c r="H756" s="28">
        <v>0</v>
      </c>
      <c r="I756" s="28">
        <f>+'[1]DEP-FINAL'!M753+'[1]DEP-FINAL'!N753</f>
        <v>0</v>
      </c>
      <c r="J756" s="28">
        <f>+'[1]DEP-FINAL'!R753</f>
        <v>0</v>
      </c>
      <c r="K756" s="29">
        <f>+'[1]DEP-FINAL'!P753+'[1]DEP-FINAL'!Q753</f>
        <v>0</v>
      </c>
      <c r="L756" s="28">
        <v>0</v>
      </c>
      <c r="M756" s="28">
        <v>0</v>
      </c>
      <c r="N756" s="28">
        <f t="shared" si="66"/>
        <v>0</v>
      </c>
      <c r="O756" s="28">
        <f t="shared" si="67"/>
        <v>1311693</v>
      </c>
      <c r="P756" s="24">
        <f>IF('[1]DEP-FINAL'!H753&gt;1,0,'[1]DEP-FINAL'!B753)</f>
        <v>7277964</v>
      </c>
      <c r="Q756" s="30">
        <f t="shared" si="68"/>
        <v>1311693</v>
      </c>
      <c r="R756" s="31">
        <f t="shared" si="69"/>
        <v>0</v>
      </c>
      <c r="S756" s="31">
        <f>+'[1]DEP-FINAL'!J753</f>
        <v>0</v>
      </c>
      <c r="T756" s="23" t="s">
        <v>45</v>
      </c>
      <c r="U756" s="31">
        <f>+'[1]DEP-FINAL'!I753</f>
        <v>0</v>
      </c>
      <c r="V756" s="30"/>
      <c r="W756" s="23" t="s">
        <v>45</v>
      </c>
      <c r="X756" s="31">
        <f>+'[1]DEP-FINAL'!K753+'[1]DEP-FINAL'!L753</f>
        <v>0</v>
      </c>
      <c r="Y756" s="23" t="s">
        <v>45</v>
      </c>
      <c r="Z756" s="31">
        <f t="shared" si="70"/>
        <v>0</v>
      </c>
      <c r="AA756" s="31"/>
      <c r="AB756" s="31">
        <v>0</v>
      </c>
      <c r="AC756" s="31">
        <v>0</v>
      </c>
      <c r="AD756" s="30"/>
      <c r="AE756" s="30">
        <f>+'[1]DEP-FINAL'!K753</f>
        <v>0</v>
      </c>
      <c r="AF756" s="30">
        <v>0</v>
      </c>
      <c r="AG756" s="30">
        <f t="shared" si="71"/>
        <v>1311693</v>
      </c>
      <c r="AH756" s="30">
        <v>0</v>
      </c>
      <c r="AI756" s="30" t="str">
        <f>+'[1]DEP-FINAL'!G753</f>
        <v>SALDO A FAVOR DEL PRESTADOR</v>
      </c>
      <c r="AJ756" s="32"/>
      <c r="AK756" s="33"/>
    </row>
    <row r="757" spans="1:37" s="34" customFormat="1" x14ac:dyDescent="0.25">
      <c r="A757" s="23">
        <v>1</v>
      </c>
      <c r="B757" s="24" t="s">
        <v>44</v>
      </c>
      <c r="C757" s="23" t="str">
        <f>+'[1]DEP-FINAL'!A754</f>
        <v>SSCO0007278238</v>
      </c>
      <c r="D757" s="23">
        <f>+'[1]DEP-FINAL'!B754</f>
        <v>7278238</v>
      </c>
      <c r="E757" s="25">
        <f>+'[1]DEP-FINAL'!C754</f>
        <v>44927</v>
      </c>
      <c r="F757" s="26">
        <f>+IF('[1]DEP-FINAL'!D754&gt;1,'[1]DEP-FINAL'!D754," ")</f>
        <v>44927</v>
      </c>
      <c r="G757" s="27">
        <f>'[1]DEP-FINAL'!F754</f>
        <v>2667851</v>
      </c>
      <c r="H757" s="28">
        <v>0</v>
      </c>
      <c r="I757" s="28">
        <f>+'[1]DEP-FINAL'!M754+'[1]DEP-FINAL'!N754</f>
        <v>0</v>
      </c>
      <c r="J757" s="28">
        <f>+'[1]DEP-FINAL'!R754</f>
        <v>0</v>
      </c>
      <c r="K757" s="29">
        <f>+'[1]DEP-FINAL'!P754+'[1]DEP-FINAL'!Q754</f>
        <v>0</v>
      </c>
      <c r="L757" s="28">
        <v>0</v>
      </c>
      <c r="M757" s="28">
        <v>0</v>
      </c>
      <c r="N757" s="28">
        <f t="shared" si="66"/>
        <v>0</v>
      </c>
      <c r="O757" s="28">
        <f t="shared" si="67"/>
        <v>2667851</v>
      </c>
      <c r="P757" s="24">
        <f>IF('[1]DEP-FINAL'!H754&gt;1,0,'[1]DEP-FINAL'!B754)</f>
        <v>7278238</v>
      </c>
      <c r="Q757" s="30">
        <f t="shared" si="68"/>
        <v>2667851</v>
      </c>
      <c r="R757" s="31">
        <f t="shared" si="69"/>
        <v>0</v>
      </c>
      <c r="S757" s="31">
        <f>+'[1]DEP-FINAL'!J754</f>
        <v>0</v>
      </c>
      <c r="T757" s="23" t="s">
        <v>45</v>
      </c>
      <c r="U757" s="31">
        <f>+'[1]DEP-FINAL'!I754</f>
        <v>2667851</v>
      </c>
      <c r="V757" s="30"/>
      <c r="W757" s="23" t="s">
        <v>45</v>
      </c>
      <c r="X757" s="31">
        <f>+'[1]DEP-FINAL'!K754+'[1]DEP-FINAL'!L754</f>
        <v>0</v>
      </c>
      <c r="Y757" s="23" t="s">
        <v>45</v>
      </c>
      <c r="Z757" s="31">
        <f t="shared" si="70"/>
        <v>0</v>
      </c>
      <c r="AA757" s="31"/>
      <c r="AB757" s="31">
        <v>0</v>
      </c>
      <c r="AC757" s="31">
        <v>0</v>
      </c>
      <c r="AD757" s="30"/>
      <c r="AE757" s="30">
        <f>+'[1]DEP-FINAL'!K754</f>
        <v>0</v>
      </c>
      <c r="AF757" s="30">
        <v>0</v>
      </c>
      <c r="AG757" s="30">
        <f t="shared" si="71"/>
        <v>0</v>
      </c>
      <c r="AH757" s="30">
        <v>0</v>
      </c>
      <c r="AI757" s="30" t="str">
        <f>+'[1]DEP-FINAL'!G754</f>
        <v>EN REVISION</v>
      </c>
      <c r="AJ757" s="32"/>
      <c r="AK757" s="33"/>
    </row>
    <row r="758" spans="1:37" s="34" customFormat="1" x14ac:dyDescent="0.25">
      <c r="A758" s="23">
        <v>1</v>
      </c>
      <c r="B758" s="24" t="s">
        <v>44</v>
      </c>
      <c r="C758" s="23" t="str">
        <f>+'[1]DEP-FINAL'!A755</f>
        <v>SSCO0007278223</v>
      </c>
      <c r="D758" s="23">
        <f>+'[1]DEP-FINAL'!B755</f>
        <v>7278223</v>
      </c>
      <c r="E758" s="25">
        <f>+'[1]DEP-FINAL'!C755</f>
        <v>44927</v>
      </c>
      <c r="F758" s="26">
        <f>+IF('[1]DEP-FINAL'!D755&gt;1,'[1]DEP-FINAL'!D755," ")</f>
        <v>44927</v>
      </c>
      <c r="G758" s="27">
        <f>'[1]DEP-FINAL'!F755</f>
        <v>83293</v>
      </c>
      <c r="H758" s="28">
        <v>0</v>
      </c>
      <c r="I758" s="28">
        <f>+'[1]DEP-FINAL'!M755+'[1]DEP-FINAL'!N755</f>
        <v>0</v>
      </c>
      <c r="J758" s="28">
        <f>+'[1]DEP-FINAL'!R755</f>
        <v>0</v>
      </c>
      <c r="K758" s="29">
        <f>+'[1]DEP-FINAL'!P755+'[1]DEP-FINAL'!Q755</f>
        <v>0</v>
      </c>
      <c r="L758" s="28">
        <v>0</v>
      </c>
      <c r="M758" s="28">
        <v>0</v>
      </c>
      <c r="N758" s="28">
        <f t="shared" si="66"/>
        <v>0</v>
      </c>
      <c r="O758" s="28">
        <f t="shared" si="67"/>
        <v>83293</v>
      </c>
      <c r="P758" s="24">
        <f>IF('[1]DEP-FINAL'!H755&gt;1,0,'[1]DEP-FINAL'!B755)</f>
        <v>7278223</v>
      </c>
      <c r="Q758" s="30">
        <f t="shared" si="68"/>
        <v>83293</v>
      </c>
      <c r="R758" s="31">
        <f t="shared" si="69"/>
        <v>0</v>
      </c>
      <c r="S758" s="31">
        <f>+'[1]DEP-FINAL'!J755</f>
        <v>0</v>
      </c>
      <c r="T758" s="23" t="s">
        <v>45</v>
      </c>
      <c r="U758" s="31">
        <f>+'[1]DEP-FINAL'!I755</f>
        <v>0</v>
      </c>
      <c r="V758" s="30"/>
      <c r="W758" s="23" t="s">
        <v>45</v>
      </c>
      <c r="X758" s="31">
        <f>+'[1]DEP-FINAL'!K755+'[1]DEP-FINAL'!L755</f>
        <v>0</v>
      </c>
      <c r="Y758" s="23" t="s">
        <v>45</v>
      </c>
      <c r="Z758" s="31">
        <f t="shared" si="70"/>
        <v>0</v>
      </c>
      <c r="AA758" s="31"/>
      <c r="AB758" s="31">
        <v>0</v>
      </c>
      <c r="AC758" s="31">
        <v>0</v>
      </c>
      <c r="AD758" s="30"/>
      <c r="AE758" s="30">
        <f>+'[1]DEP-FINAL'!K755</f>
        <v>0</v>
      </c>
      <c r="AF758" s="30">
        <v>0</v>
      </c>
      <c r="AG758" s="30">
        <f t="shared" si="71"/>
        <v>83293</v>
      </c>
      <c r="AH758" s="30">
        <v>0</v>
      </c>
      <c r="AI758" s="30" t="str">
        <f>+'[1]DEP-FINAL'!G755</f>
        <v>SALDO A FAVOR DEL PRESTADOR</v>
      </c>
      <c r="AJ758" s="32"/>
      <c r="AK758" s="33"/>
    </row>
    <row r="759" spans="1:37" s="34" customFormat="1" x14ac:dyDescent="0.25">
      <c r="A759" s="23">
        <v>1</v>
      </c>
      <c r="B759" s="24" t="s">
        <v>44</v>
      </c>
      <c r="C759" s="23" t="str">
        <f>+'[1]DEP-FINAL'!A756</f>
        <v>SSCO0007278371</v>
      </c>
      <c r="D759" s="23">
        <f>+'[1]DEP-FINAL'!B756</f>
        <v>7278371</v>
      </c>
      <c r="E759" s="25">
        <f>+'[1]DEP-FINAL'!C756</f>
        <v>44928</v>
      </c>
      <c r="F759" s="26">
        <f>+IF('[1]DEP-FINAL'!D756&gt;1,'[1]DEP-FINAL'!D756," ")</f>
        <v>44928</v>
      </c>
      <c r="G759" s="27">
        <f>'[1]DEP-FINAL'!F756</f>
        <v>225242</v>
      </c>
      <c r="H759" s="28">
        <v>0</v>
      </c>
      <c r="I759" s="28">
        <f>+'[1]DEP-FINAL'!M756+'[1]DEP-FINAL'!N756</f>
        <v>0</v>
      </c>
      <c r="J759" s="28">
        <f>+'[1]DEP-FINAL'!R756</f>
        <v>0</v>
      </c>
      <c r="K759" s="29">
        <f>+'[1]DEP-FINAL'!P756+'[1]DEP-FINAL'!Q756</f>
        <v>0</v>
      </c>
      <c r="L759" s="28">
        <v>0</v>
      </c>
      <c r="M759" s="28">
        <v>0</v>
      </c>
      <c r="N759" s="28">
        <f t="shared" si="66"/>
        <v>0</v>
      </c>
      <c r="O759" s="28">
        <f t="shared" si="67"/>
        <v>225242</v>
      </c>
      <c r="P759" s="24">
        <f>IF('[1]DEP-FINAL'!H756&gt;1,0,'[1]DEP-FINAL'!B756)</f>
        <v>7278371</v>
      </c>
      <c r="Q759" s="30">
        <f t="shared" si="68"/>
        <v>225242</v>
      </c>
      <c r="R759" s="31">
        <f t="shared" si="69"/>
        <v>0</v>
      </c>
      <c r="S759" s="31">
        <f>+'[1]DEP-FINAL'!J756</f>
        <v>0</v>
      </c>
      <c r="T759" s="23" t="s">
        <v>45</v>
      </c>
      <c r="U759" s="31">
        <f>+'[1]DEP-FINAL'!I756</f>
        <v>0</v>
      </c>
      <c r="V759" s="30"/>
      <c r="W759" s="23" t="s">
        <v>45</v>
      </c>
      <c r="X759" s="31">
        <f>+'[1]DEP-FINAL'!K756+'[1]DEP-FINAL'!L756</f>
        <v>0</v>
      </c>
      <c r="Y759" s="23" t="s">
        <v>45</v>
      </c>
      <c r="Z759" s="31">
        <f t="shared" si="70"/>
        <v>0</v>
      </c>
      <c r="AA759" s="31"/>
      <c r="AB759" s="31">
        <v>0</v>
      </c>
      <c r="AC759" s="31">
        <v>0</v>
      </c>
      <c r="AD759" s="30"/>
      <c r="AE759" s="30">
        <f>+'[1]DEP-FINAL'!K756</f>
        <v>0</v>
      </c>
      <c r="AF759" s="30">
        <v>0</v>
      </c>
      <c r="AG759" s="30">
        <f t="shared" si="71"/>
        <v>225242</v>
      </c>
      <c r="AH759" s="30">
        <v>0</v>
      </c>
      <c r="AI759" s="30" t="str">
        <f>+'[1]DEP-FINAL'!G756</f>
        <v>SALDO A FAVOR DEL PRESTADOR</v>
      </c>
      <c r="AJ759" s="32"/>
      <c r="AK759" s="33"/>
    </row>
    <row r="760" spans="1:37" s="34" customFormat="1" x14ac:dyDescent="0.25">
      <c r="A760" s="23">
        <v>1</v>
      </c>
      <c r="B760" s="24" t="s">
        <v>44</v>
      </c>
      <c r="C760" s="23" t="str">
        <f>+'[1]DEP-FINAL'!A757</f>
        <v>SSCO0007278437</v>
      </c>
      <c r="D760" s="23">
        <f>+'[1]DEP-FINAL'!B757</f>
        <v>7278437</v>
      </c>
      <c r="E760" s="25">
        <f>+'[1]DEP-FINAL'!C757</f>
        <v>44928</v>
      </c>
      <c r="F760" s="26">
        <f>+IF('[1]DEP-FINAL'!D757&gt;1,'[1]DEP-FINAL'!D757," ")</f>
        <v>44928</v>
      </c>
      <c r="G760" s="27">
        <f>'[1]DEP-FINAL'!F757</f>
        <v>132318</v>
      </c>
      <c r="H760" s="28">
        <v>0</v>
      </c>
      <c r="I760" s="28">
        <f>+'[1]DEP-FINAL'!M757+'[1]DEP-FINAL'!N757</f>
        <v>0</v>
      </c>
      <c r="J760" s="28">
        <f>+'[1]DEP-FINAL'!R757</f>
        <v>0</v>
      </c>
      <c r="K760" s="29">
        <f>+'[1]DEP-FINAL'!P757+'[1]DEP-FINAL'!Q757</f>
        <v>0</v>
      </c>
      <c r="L760" s="28">
        <v>0</v>
      </c>
      <c r="M760" s="28">
        <v>0</v>
      </c>
      <c r="N760" s="28">
        <f t="shared" si="66"/>
        <v>0</v>
      </c>
      <c r="O760" s="28">
        <f t="shared" si="67"/>
        <v>132318</v>
      </c>
      <c r="P760" s="24">
        <f>IF('[1]DEP-FINAL'!H757&gt;1,0,'[1]DEP-FINAL'!B757)</f>
        <v>7278437</v>
      </c>
      <c r="Q760" s="30">
        <f t="shared" si="68"/>
        <v>132318</v>
      </c>
      <c r="R760" s="31">
        <f t="shared" si="69"/>
        <v>0</v>
      </c>
      <c r="S760" s="31">
        <f>+'[1]DEP-FINAL'!J757</f>
        <v>0</v>
      </c>
      <c r="T760" s="23" t="s">
        <v>45</v>
      </c>
      <c r="U760" s="31">
        <f>+'[1]DEP-FINAL'!I757</f>
        <v>0</v>
      </c>
      <c r="V760" s="30"/>
      <c r="W760" s="23" t="s">
        <v>45</v>
      </c>
      <c r="X760" s="31">
        <f>+'[1]DEP-FINAL'!K757+'[1]DEP-FINAL'!L757</f>
        <v>0</v>
      </c>
      <c r="Y760" s="23" t="s">
        <v>45</v>
      </c>
      <c r="Z760" s="31">
        <f t="shared" si="70"/>
        <v>0</v>
      </c>
      <c r="AA760" s="31"/>
      <c r="AB760" s="31">
        <v>0</v>
      </c>
      <c r="AC760" s="31">
        <v>0</v>
      </c>
      <c r="AD760" s="30"/>
      <c r="AE760" s="30">
        <f>+'[1]DEP-FINAL'!K757</f>
        <v>0</v>
      </c>
      <c r="AF760" s="30">
        <v>0</v>
      </c>
      <c r="AG760" s="30">
        <f t="shared" si="71"/>
        <v>132318</v>
      </c>
      <c r="AH760" s="30">
        <v>0</v>
      </c>
      <c r="AI760" s="30" t="str">
        <f>+'[1]DEP-FINAL'!G757</f>
        <v>SALDO A FAVOR DEL PRESTADOR</v>
      </c>
      <c r="AJ760" s="32"/>
      <c r="AK760" s="33"/>
    </row>
    <row r="761" spans="1:37" s="34" customFormat="1" x14ac:dyDescent="0.25">
      <c r="A761" s="23">
        <v>1</v>
      </c>
      <c r="B761" s="24" t="s">
        <v>44</v>
      </c>
      <c r="C761" s="23" t="str">
        <f>+'[1]DEP-FINAL'!A758</f>
        <v>SSCO0007278609</v>
      </c>
      <c r="D761" s="23">
        <f>+'[1]DEP-FINAL'!B758</f>
        <v>7278609</v>
      </c>
      <c r="E761" s="25">
        <f>+'[1]DEP-FINAL'!C758</f>
        <v>44929</v>
      </c>
      <c r="F761" s="26">
        <f>+IF('[1]DEP-FINAL'!D758&gt;1,'[1]DEP-FINAL'!D758," ")</f>
        <v>44929</v>
      </c>
      <c r="G761" s="27">
        <f>'[1]DEP-FINAL'!F758</f>
        <v>76200</v>
      </c>
      <c r="H761" s="28">
        <v>0</v>
      </c>
      <c r="I761" s="28">
        <f>+'[1]DEP-FINAL'!M758+'[1]DEP-FINAL'!N758</f>
        <v>0</v>
      </c>
      <c r="J761" s="28">
        <f>+'[1]DEP-FINAL'!R758</f>
        <v>0</v>
      </c>
      <c r="K761" s="29">
        <f>+'[1]DEP-FINAL'!P758+'[1]DEP-FINAL'!Q758</f>
        <v>0</v>
      </c>
      <c r="L761" s="28">
        <v>0</v>
      </c>
      <c r="M761" s="28">
        <v>0</v>
      </c>
      <c r="N761" s="28">
        <f t="shared" si="66"/>
        <v>0</v>
      </c>
      <c r="O761" s="28">
        <f t="shared" si="67"/>
        <v>76200</v>
      </c>
      <c r="P761" s="24">
        <f>IF('[1]DEP-FINAL'!H758&gt;1,0,'[1]DEP-FINAL'!B758)</f>
        <v>7278609</v>
      </c>
      <c r="Q761" s="30">
        <f t="shared" si="68"/>
        <v>76200</v>
      </c>
      <c r="R761" s="31">
        <f t="shared" si="69"/>
        <v>0</v>
      </c>
      <c r="S761" s="31">
        <f>+'[1]DEP-FINAL'!J758</f>
        <v>0</v>
      </c>
      <c r="T761" s="23" t="s">
        <v>45</v>
      </c>
      <c r="U761" s="31">
        <f>+'[1]DEP-FINAL'!I758</f>
        <v>0</v>
      </c>
      <c r="V761" s="30"/>
      <c r="W761" s="23" t="s">
        <v>45</v>
      </c>
      <c r="X761" s="31">
        <f>+'[1]DEP-FINAL'!K758+'[1]DEP-FINAL'!L758</f>
        <v>0</v>
      </c>
      <c r="Y761" s="23" t="s">
        <v>45</v>
      </c>
      <c r="Z761" s="31">
        <f t="shared" si="70"/>
        <v>0</v>
      </c>
      <c r="AA761" s="31"/>
      <c r="AB761" s="31">
        <v>0</v>
      </c>
      <c r="AC761" s="31">
        <v>0</v>
      </c>
      <c r="AD761" s="30"/>
      <c r="AE761" s="30">
        <f>+'[1]DEP-FINAL'!K758</f>
        <v>0</v>
      </c>
      <c r="AF761" s="30">
        <v>0</v>
      </c>
      <c r="AG761" s="30">
        <f t="shared" si="71"/>
        <v>76200</v>
      </c>
      <c r="AH761" s="30">
        <v>0</v>
      </c>
      <c r="AI761" s="30" t="str">
        <f>+'[1]DEP-FINAL'!G758</f>
        <v>SALDO A FAVOR DEL PRESTADOR</v>
      </c>
      <c r="AJ761" s="32"/>
      <c r="AK761" s="33"/>
    </row>
    <row r="762" spans="1:37" s="34" customFormat="1" x14ac:dyDescent="0.25">
      <c r="A762" s="23">
        <v>1</v>
      </c>
      <c r="B762" s="24" t="s">
        <v>44</v>
      </c>
      <c r="C762" s="23" t="str">
        <f>+'[1]DEP-FINAL'!A759</f>
        <v>SSCO0007278469</v>
      </c>
      <c r="D762" s="23">
        <f>+'[1]DEP-FINAL'!B759</f>
        <v>7278469</v>
      </c>
      <c r="E762" s="25">
        <f>+'[1]DEP-FINAL'!C759</f>
        <v>44929</v>
      </c>
      <c r="F762" s="26">
        <f>+IF('[1]DEP-FINAL'!D759&gt;1,'[1]DEP-FINAL'!D759," ")</f>
        <v>44929</v>
      </c>
      <c r="G762" s="27">
        <f>'[1]DEP-FINAL'!F759</f>
        <v>770398</v>
      </c>
      <c r="H762" s="28">
        <v>0</v>
      </c>
      <c r="I762" s="28">
        <f>+'[1]DEP-FINAL'!M759+'[1]DEP-FINAL'!N759</f>
        <v>0</v>
      </c>
      <c r="J762" s="28">
        <f>+'[1]DEP-FINAL'!R759</f>
        <v>0</v>
      </c>
      <c r="K762" s="29">
        <f>+'[1]DEP-FINAL'!P759+'[1]DEP-FINAL'!Q759</f>
        <v>0</v>
      </c>
      <c r="L762" s="28">
        <v>0</v>
      </c>
      <c r="M762" s="28">
        <v>0</v>
      </c>
      <c r="N762" s="28">
        <f t="shared" si="66"/>
        <v>0</v>
      </c>
      <c r="O762" s="28">
        <f t="shared" si="67"/>
        <v>770398</v>
      </c>
      <c r="P762" s="24">
        <f>IF('[1]DEP-FINAL'!H759&gt;1,0,'[1]DEP-FINAL'!B759)</f>
        <v>7278469</v>
      </c>
      <c r="Q762" s="30">
        <f t="shared" si="68"/>
        <v>770398</v>
      </c>
      <c r="R762" s="31">
        <f t="shared" si="69"/>
        <v>0</v>
      </c>
      <c r="S762" s="31">
        <f>+'[1]DEP-FINAL'!J759</f>
        <v>0</v>
      </c>
      <c r="T762" s="23" t="s">
        <v>45</v>
      </c>
      <c r="U762" s="31">
        <f>+'[1]DEP-FINAL'!I759</f>
        <v>0</v>
      </c>
      <c r="V762" s="30"/>
      <c r="W762" s="23" t="s">
        <v>45</v>
      </c>
      <c r="X762" s="31">
        <f>+'[1]DEP-FINAL'!K759+'[1]DEP-FINAL'!L759</f>
        <v>0</v>
      </c>
      <c r="Y762" s="23" t="s">
        <v>45</v>
      </c>
      <c r="Z762" s="31">
        <f t="shared" si="70"/>
        <v>0</v>
      </c>
      <c r="AA762" s="31"/>
      <c r="AB762" s="31">
        <v>0</v>
      </c>
      <c r="AC762" s="31">
        <v>0</v>
      </c>
      <c r="AD762" s="30"/>
      <c r="AE762" s="30">
        <f>+'[1]DEP-FINAL'!K759</f>
        <v>0</v>
      </c>
      <c r="AF762" s="30">
        <v>0</v>
      </c>
      <c r="AG762" s="30">
        <f t="shared" si="71"/>
        <v>770398</v>
      </c>
      <c r="AH762" s="30">
        <v>0</v>
      </c>
      <c r="AI762" s="30" t="str">
        <f>+'[1]DEP-FINAL'!G759</f>
        <v>SALDO A FAVOR DEL PRESTADOR</v>
      </c>
      <c r="AJ762" s="32"/>
      <c r="AK762" s="33"/>
    </row>
    <row r="763" spans="1:37" s="34" customFormat="1" x14ac:dyDescent="0.25">
      <c r="A763" s="23">
        <v>1</v>
      </c>
      <c r="B763" s="24" t="s">
        <v>44</v>
      </c>
      <c r="C763" s="23" t="str">
        <f>+'[1]DEP-FINAL'!A760</f>
        <v>SSCO0007278701</v>
      </c>
      <c r="D763" s="23">
        <f>+'[1]DEP-FINAL'!B760</f>
        <v>7278701</v>
      </c>
      <c r="E763" s="25">
        <f>+'[1]DEP-FINAL'!C760</f>
        <v>44929</v>
      </c>
      <c r="F763" s="26">
        <f>+IF('[1]DEP-FINAL'!D760&gt;1,'[1]DEP-FINAL'!D760," ")</f>
        <v>44929</v>
      </c>
      <c r="G763" s="27">
        <f>'[1]DEP-FINAL'!F760</f>
        <v>331095</v>
      </c>
      <c r="H763" s="28">
        <v>0</v>
      </c>
      <c r="I763" s="28">
        <f>+'[1]DEP-FINAL'!M760+'[1]DEP-FINAL'!N760</f>
        <v>0</v>
      </c>
      <c r="J763" s="28">
        <f>+'[1]DEP-FINAL'!R760</f>
        <v>0</v>
      </c>
      <c r="K763" s="29">
        <f>+'[1]DEP-FINAL'!P760+'[1]DEP-FINAL'!Q760</f>
        <v>0</v>
      </c>
      <c r="L763" s="28">
        <v>0</v>
      </c>
      <c r="M763" s="28">
        <v>0</v>
      </c>
      <c r="N763" s="28">
        <f t="shared" si="66"/>
        <v>0</v>
      </c>
      <c r="O763" s="28">
        <f t="shared" si="67"/>
        <v>331095</v>
      </c>
      <c r="P763" s="24">
        <f>IF('[1]DEP-FINAL'!H760&gt;1,0,'[1]DEP-FINAL'!B760)</f>
        <v>7278701</v>
      </c>
      <c r="Q763" s="30">
        <f t="shared" si="68"/>
        <v>331095</v>
      </c>
      <c r="R763" s="31">
        <f t="shared" si="69"/>
        <v>0</v>
      </c>
      <c r="S763" s="31">
        <f>+'[1]DEP-FINAL'!J760</f>
        <v>0</v>
      </c>
      <c r="T763" s="23" t="s">
        <v>45</v>
      </c>
      <c r="U763" s="31">
        <f>+'[1]DEP-FINAL'!I760</f>
        <v>0</v>
      </c>
      <c r="V763" s="30"/>
      <c r="W763" s="23" t="s">
        <v>45</v>
      </c>
      <c r="X763" s="31">
        <f>+'[1]DEP-FINAL'!K760+'[1]DEP-FINAL'!L760</f>
        <v>0</v>
      </c>
      <c r="Y763" s="23" t="s">
        <v>45</v>
      </c>
      <c r="Z763" s="31">
        <f t="shared" si="70"/>
        <v>0</v>
      </c>
      <c r="AA763" s="31"/>
      <c r="AB763" s="31">
        <v>0</v>
      </c>
      <c r="AC763" s="31">
        <v>0</v>
      </c>
      <c r="AD763" s="30"/>
      <c r="AE763" s="30">
        <f>+'[1]DEP-FINAL'!K760</f>
        <v>0</v>
      </c>
      <c r="AF763" s="30">
        <v>0</v>
      </c>
      <c r="AG763" s="30">
        <f t="shared" si="71"/>
        <v>331095</v>
      </c>
      <c r="AH763" s="30">
        <v>0</v>
      </c>
      <c r="AI763" s="30" t="str">
        <f>+'[1]DEP-FINAL'!G760</f>
        <v>SALDO A FAVOR DEL PRESTADOR</v>
      </c>
      <c r="AJ763" s="32"/>
      <c r="AK763" s="33"/>
    </row>
    <row r="764" spans="1:37" s="34" customFormat="1" x14ac:dyDescent="0.25">
      <c r="A764" s="23">
        <v>1</v>
      </c>
      <c r="B764" s="24" t="s">
        <v>44</v>
      </c>
      <c r="C764" s="23" t="str">
        <f>+'[1]DEP-FINAL'!A761</f>
        <v>SSCO0007278880</v>
      </c>
      <c r="D764" s="23">
        <f>+'[1]DEP-FINAL'!B761</f>
        <v>7278880</v>
      </c>
      <c r="E764" s="25">
        <f>+'[1]DEP-FINAL'!C761</f>
        <v>44930</v>
      </c>
      <c r="F764" s="26">
        <f>+IF('[1]DEP-FINAL'!D761&gt;1,'[1]DEP-FINAL'!D761," ")</f>
        <v>44930</v>
      </c>
      <c r="G764" s="27">
        <f>'[1]DEP-FINAL'!F761</f>
        <v>76200</v>
      </c>
      <c r="H764" s="28">
        <v>0</v>
      </c>
      <c r="I764" s="28">
        <f>+'[1]DEP-FINAL'!M761+'[1]DEP-FINAL'!N761</f>
        <v>0</v>
      </c>
      <c r="J764" s="28">
        <f>+'[1]DEP-FINAL'!R761</f>
        <v>0</v>
      </c>
      <c r="K764" s="29">
        <f>+'[1]DEP-FINAL'!P761+'[1]DEP-FINAL'!Q761</f>
        <v>0</v>
      </c>
      <c r="L764" s="28">
        <v>0</v>
      </c>
      <c r="M764" s="28">
        <v>0</v>
      </c>
      <c r="N764" s="28">
        <f t="shared" si="66"/>
        <v>0</v>
      </c>
      <c r="O764" s="28">
        <f t="shared" si="67"/>
        <v>76200</v>
      </c>
      <c r="P764" s="24">
        <f>IF('[1]DEP-FINAL'!H761&gt;1,0,'[1]DEP-FINAL'!B761)</f>
        <v>7278880</v>
      </c>
      <c r="Q764" s="30">
        <f t="shared" si="68"/>
        <v>76200</v>
      </c>
      <c r="R764" s="31">
        <f t="shared" si="69"/>
        <v>0</v>
      </c>
      <c r="S764" s="31">
        <f>+'[1]DEP-FINAL'!J761</f>
        <v>0</v>
      </c>
      <c r="T764" s="23" t="s">
        <v>45</v>
      </c>
      <c r="U764" s="31">
        <f>+'[1]DEP-FINAL'!I761</f>
        <v>0</v>
      </c>
      <c r="V764" s="30"/>
      <c r="W764" s="23" t="s">
        <v>45</v>
      </c>
      <c r="X764" s="31">
        <f>+'[1]DEP-FINAL'!K761+'[1]DEP-FINAL'!L761</f>
        <v>0</v>
      </c>
      <c r="Y764" s="23" t="s">
        <v>45</v>
      </c>
      <c r="Z764" s="31">
        <f t="shared" si="70"/>
        <v>0</v>
      </c>
      <c r="AA764" s="31"/>
      <c r="AB764" s="31">
        <v>0</v>
      </c>
      <c r="AC764" s="31">
        <v>0</v>
      </c>
      <c r="AD764" s="30"/>
      <c r="AE764" s="30">
        <f>+'[1]DEP-FINAL'!K761</f>
        <v>0</v>
      </c>
      <c r="AF764" s="30">
        <v>0</v>
      </c>
      <c r="AG764" s="30">
        <f t="shared" si="71"/>
        <v>76200</v>
      </c>
      <c r="AH764" s="30">
        <v>0</v>
      </c>
      <c r="AI764" s="30" t="str">
        <f>+'[1]DEP-FINAL'!G761</f>
        <v>SALDO A FAVOR DEL PRESTADOR</v>
      </c>
      <c r="AJ764" s="32"/>
      <c r="AK764" s="33"/>
    </row>
    <row r="765" spans="1:37" s="34" customFormat="1" x14ac:dyDescent="0.25">
      <c r="A765" s="23">
        <v>1</v>
      </c>
      <c r="B765" s="24" t="s">
        <v>44</v>
      </c>
      <c r="C765" s="23" t="str">
        <f>+'[1]DEP-FINAL'!A762</f>
        <v>SSCO0007278879</v>
      </c>
      <c r="D765" s="23">
        <f>+'[1]DEP-FINAL'!B762</f>
        <v>7278879</v>
      </c>
      <c r="E765" s="25">
        <f>+'[1]DEP-FINAL'!C762</f>
        <v>44930</v>
      </c>
      <c r="F765" s="26">
        <f>+IF('[1]DEP-FINAL'!D762&gt;1,'[1]DEP-FINAL'!D762," ")</f>
        <v>44930</v>
      </c>
      <c r="G765" s="27">
        <f>'[1]DEP-FINAL'!F762</f>
        <v>76748</v>
      </c>
      <c r="H765" s="28">
        <v>0</v>
      </c>
      <c r="I765" s="28">
        <f>+'[1]DEP-FINAL'!M762+'[1]DEP-FINAL'!N762</f>
        <v>0</v>
      </c>
      <c r="J765" s="28">
        <f>+'[1]DEP-FINAL'!R762</f>
        <v>0</v>
      </c>
      <c r="K765" s="29">
        <f>+'[1]DEP-FINAL'!P762+'[1]DEP-FINAL'!Q762</f>
        <v>0</v>
      </c>
      <c r="L765" s="28">
        <v>0</v>
      </c>
      <c r="M765" s="28">
        <v>0</v>
      </c>
      <c r="N765" s="28">
        <f t="shared" si="66"/>
        <v>0</v>
      </c>
      <c r="O765" s="28">
        <f t="shared" si="67"/>
        <v>76748</v>
      </c>
      <c r="P765" s="24">
        <f>IF('[1]DEP-FINAL'!H762&gt;1,0,'[1]DEP-FINAL'!B762)</f>
        <v>7278879</v>
      </c>
      <c r="Q765" s="30">
        <f t="shared" si="68"/>
        <v>76748</v>
      </c>
      <c r="R765" s="31">
        <f t="shared" si="69"/>
        <v>0</v>
      </c>
      <c r="S765" s="31">
        <f>+'[1]DEP-FINAL'!J762</f>
        <v>0</v>
      </c>
      <c r="T765" s="23" t="s">
        <v>45</v>
      </c>
      <c r="U765" s="31">
        <f>+'[1]DEP-FINAL'!I762</f>
        <v>0</v>
      </c>
      <c r="V765" s="30"/>
      <c r="W765" s="23" t="s">
        <v>45</v>
      </c>
      <c r="X765" s="31">
        <f>+'[1]DEP-FINAL'!K762+'[1]DEP-FINAL'!L762</f>
        <v>0</v>
      </c>
      <c r="Y765" s="23" t="s">
        <v>45</v>
      </c>
      <c r="Z765" s="31">
        <f t="shared" si="70"/>
        <v>0</v>
      </c>
      <c r="AA765" s="31"/>
      <c r="AB765" s="31">
        <v>0</v>
      </c>
      <c r="AC765" s="31">
        <v>0</v>
      </c>
      <c r="AD765" s="30"/>
      <c r="AE765" s="30">
        <f>+'[1]DEP-FINAL'!K762</f>
        <v>0</v>
      </c>
      <c r="AF765" s="30">
        <v>0</v>
      </c>
      <c r="AG765" s="30">
        <f t="shared" si="71"/>
        <v>76748</v>
      </c>
      <c r="AH765" s="30">
        <v>0</v>
      </c>
      <c r="AI765" s="30" t="str">
        <f>+'[1]DEP-FINAL'!G762</f>
        <v>SALDO A FAVOR DEL PRESTADOR</v>
      </c>
      <c r="AJ765" s="32"/>
      <c r="AK765" s="33"/>
    </row>
    <row r="766" spans="1:37" s="34" customFormat="1" x14ac:dyDescent="0.25">
      <c r="A766" s="23">
        <v>1</v>
      </c>
      <c r="B766" s="24" t="s">
        <v>44</v>
      </c>
      <c r="C766" s="23" t="str">
        <f>+'[1]DEP-FINAL'!A763</f>
        <v>SSCO0007279034</v>
      </c>
      <c r="D766" s="23">
        <f>+'[1]DEP-FINAL'!B763</f>
        <v>7279034</v>
      </c>
      <c r="E766" s="25">
        <f>+'[1]DEP-FINAL'!C763</f>
        <v>44931</v>
      </c>
      <c r="F766" s="26">
        <f>+IF('[1]DEP-FINAL'!D763&gt;1,'[1]DEP-FINAL'!D763," ")</f>
        <v>44931</v>
      </c>
      <c r="G766" s="27">
        <f>'[1]DEP-FINAL'!F763</f>
        <v>3908250</v>
      </c>
      <c r="H766" s="28">
        <v>0</v>
      </c>
      <c r="I766" s="28">
        <f>+'[1]DEP-FINAL'!M763+'[1]DEP-FINAL'!N763</f>
        <v>0</v>
      </c>
      <c r="J766" s="28">
        <f>+'[1]DEP-FINAL'!R763</f>
        <v>0</v>
      </c>
      <c r="K766" s="29">
        <f>+'[1]DEP-FINAL'!P763+'[1]DEP-FINAL'!Q763</f>
        <v>0</v>
      </c>
      <c r="L766" s="28">
        <v>0</v>
      </c>
      <c r="M766" s="28">
        <v>0</v>
      </c>
      <c r="N766" s="28">
        <f t="shared" si="66"/>
        <v>0</v>
      </c>
      <c r="O766" s="28">
        <f t="shared" si="67"/>
        <v>3908250</v>
      </c>
      <c r="P766" s="24">
        <f>IF('[1]DEP-FINAL'!H763&gt;1,0,'[1]DEP-FINAL'!B763)</f>
        <v>7279034</v>
      </c>
      <c r="Q766" s="30">
        <f t="shared" si="68"/>
        <v>3908250</v>
      </c>
      <c r="R766" s="31">
        <f t="shared" si="69"/>
        <v>0</v>
      </c>
      <c r="S766" s="31">
        <f>+'[1]DEP-FINAL'!J763</f>
        <v>0</v>
      </c>
      <c r="T766" s="23" t="s">
        <v>45</v>
      </c>
      <c r="U766" s="31">
        <f>+'[1]DEP-FINAL'!I763</f>
        <v>3908250</v>
      </c>
      <c r="V766" s="30"/>
      <c r="W766" s="23" t="s">
        <v>45</v>
      </c>
      <c r="X766" s="31">
        <f>+'[1]DEP-FINAL'!K763+'[1]DEP-FINAL'!L763</f>
        <v>0</v>
      </c>
      <c r="Y766" s="23" t="s">
        <v>45</v>
      </c>
      <c r="Z766" s="31">
        <f t="shared" si="70"/>
        <v>0</v>
      </c>
      <c r="AA766" s="31"/>
      <c r="AB766" s="31">
        <v>0</v>
      </c>
      <c r="AC766" s="31">
        <v>0</v>
      </c>
      <c r="AD766" s="30"/>
      <c r="AE766" s="30">
        <f>+'[1]DEP-FINAL'!K763</f>
        <v>0</v>
      </c>
      <c r="AF766" s="30">
        <v>0</v>
      </c>
      <c r="AG766" s="30">
        <f t="shared" si="71"/>
        <v>0</v>
      </c>
      <c r="AH766" s="30">
        <v>0</v>
      </c>
      <c r="AI766" s="30" t="str">
        <f>+'[1]DEP-FINAL'!G763</f>
        <v>EN REVISION</v>
      </c>
      <c r="AJ766" s="32"/>
      <c r="AK766" s="33"/>
    </row>
    <row r="767" spans="1:37" s="34" customFormat="1" x14ac:dyDescent="0.25">
      <c r="A767" s="23">
        <v>1</v>
      </c>
      <c r="B767" s="24" t="s">
        <v>44</v>
      </c>
      <c r="C767" s="23" t="str">
        <f>+'[1]DEP-FINAL'!A764</f>
        <v>SSCO0007279079</v>
      </c>
      <c r="D767" s="23">
        <f>+'[1]DEP-FINAL'!B764</f>
        <v>7279079</v>
      </c>
      <c r="E767" s="25">
        <f>+'[1]DEP-FINAL'!C764</f>
        <v>44931</v>
      </c>
      <c r="F767" s="26">
        <f>+IF('[1]DEP-FINAL'!D764&gt;1,'[1]DEP-FINAL'!D764," ")</f>
        <v>44931</v>
      </c>
      <c r="G767" s="27">
        <f>'[1]DEP-FINAL'!F764</f>
        <v>8299142</v>
      </c>
      <c r="H767" s="28">
        <v>0</v>
      </c>
      <c r="I767" s="28">
        <f>+'[1]DEP-FINAL'!M764+'[1]DEP-FINAL'!N764</f>
        <v>0</v>
      </c>
      <c r="J767" s="28">
        <f>+'[1]DEP-FINAL'!R764</f>
        <v>0</v>
      </c>
      <c r="K767" s="29">
        <f>+'[1]DEP-FINAL'!P764+'[1]DEP-FINAL'!Q764</f>
        <v>0</v>
      </c>
      <c r="L767" s="28">
        <v>0</v>
      </c>
      <c r="M767" s="28">
        <v>0</v>
      </c>
      <c r="N767" s="28">
        <f t="shared" si="66"/>
        <v>0</v>
      </c>
      <c r="O767" s="28">
        <f t="shared" si="67"/>
        <v>8299142</v>
      </c>
      <c r="P767" s="24">
        <f>IF('[1]DEP-FINAL'!H764&gt;1,0,'[1]DEP-FINAL'!B764)</f>
        <v>7279079</v>
      </c>
      <c r="Q767" s="30">
        <f t="shared" si="68"/>
        <v>8299142</v>
      </c>
      <c r="R767" s="31">
        <f t="shared" si="69"/>
        <v>0</v>
      </c>
      <c r="S767" s="31">
        <f>+'[1]DEP-FINAL'!J764</f>
        <v>0</v>
      </c>
      <c r="T767" s="23" t="s">
        <v>45</v>
      </c>
      <c r="U767" s="31">
        <f>+'[1]DEP-FINAL'!I764</f>
        <v>0</v>
      </c>
      <c r="V767" s="30"/>
      <c r="W767" s="23" t="s">
        <v>45</v>
      </c>
      <c r="X767" s="31">
        <f>+'[1]DEP-FINAL'!K764+'[1]DEP-FINAL'!L764</f>
        <v>0</v>
      </c>
      <c r="Y767" s="23" t="s">
        <v>45</v>
      </c>
      <c r="Z767" s="31">
        <f t="shared" si="70"/>
        <v>0</v>
      </c>
      <c r="AA767" s="31"/>
      <c r="AB767" s="31">
        <v>0</v>
      </c>
      <c r="AC767" s="31">
        <v>0</v>
      </c>
      <c r="AD767" s="30"/>
      <c r="AE767" s="30">
        <f>+'[1]DEP-FINAL'!K764</f>
        <v>0</v>
      </c>
      <c r="AF767" s="30">
        <v>0</v>
      </c>
      <c r="AG767" s="30">
        <f t="shared" si="71"/>
        <v>8299142</v>
      </c>
      <c r="AH767" s="30">
        <v>0</v>
      </c>
      <c r="AI767" s="30" t="str">
        <f>+'[1]DEP-FINAL'!G764</f>
        <v>SALDO A FAVOR DEL PRESTADOR</v>
      </c>
      <c r="AJ767" s="32"/>
      <c r="AK767" s="33"/>
    </row>
    <row r="768" spans="1:37" s="34" customFormat="1" x14ac:dyDescent="0.25">
      <c r="A768" s="23">
        <v>1</v>
      </c>
      <c r="B768" s="24" t="s">
        <v>44</v>
      </c>
      <c r="C768" s="23" t="str">
        <f>+'[1]DEP-FINAL'!A765</f>
        <v>SSCO0007279232</v>
      </c>
      <c r="D768" s="23">
        <f>+'[1]DEP-FINAL'!B765</f>
        <v>7279232</v>
      </c>
      <c r="E768" s="25">
        <f>+'[1]DEP-FINAL'!C765</f>
        <v>44932</v>
      </c>
      <c r="F768" s="26">
        <f>+IF('[1]DEP-FINAL'!D765&gt;1,'[1]DEP-FINAL'!D765," ")</f>
        <v>44932</v>
      </c>
      <c r="G768" s="27">
        <f>'[1]DEP-FINAL'!F765</f>
        <v>454800</v>
      </c>
      <c r="H768" s="28">
        <v>0</v>
      </c>
      <c r="I768" s="28">
        <f>+'[1]DEP-FINAL'!M765+'[1]DEP-FINAL'!N765</f>
        <v>0</v>
      </c>
      <c r="J768" s="28">
        <f>+'[1]DEP-FINAL'!R765</f>
        <v>0</v>
      </c>
      <c r="K768" s="29">
        <f>+'[1]DEP-FINAL'!P765+'[1]DEP-FINAL'!Q765</f>
        <v>0</v>
      </c>
      <c r="L768" s="28">
        <v>0</v>
      </c>
      <c r="M768" s="28">
        <v>0</v>
      </c>
      <c r="N768" s="28">
        <f t="shared" si="66"/>
        <v>0</v>
      </c>
      <c r="O768" s="28">
        <f t="shared" si="67"/>
        <v>454800</v>
      </c>
      <c r="P768" s="24">
        <f>IF('[1]DEP-FINAL'!H765&gt;1,0,'[1]DEP-FINAL'!B765)</f>
        <v>7279232</v>
      </c>
      <c r="Q768" s="30">
        <f t="shared" si="68"/>
        <v>454800</v>
      </c>
      <c r="R768" s="31">
        <f t="shared" si="69"/>
        <v>0</v>
      </c>
      <c r="S768" s="31">
        <f>+'[1]DEP-FINAL'!J765</f>
        <v>0</v>
      </c>
      <c r="T768" s="23" t="s">
        <v>45</v>
      </c>
      <c r="U768" s="31">
        <f>+'[1]DEP-FINAL'!I765</f>
        <v>0</v>
      </c>
      <c r="V768" s="30"/>
      <c r="W768" s="23" t="s">
        <v>45</v>
      </c>
      <c r="X768" s="31">
        <f>+'[1]DEP-FINAL'!K765+'[1]DEP-FINAL'!L765</f>
        <v>0</v>
      </c>
      <c r="Y768" s="23" t="s">
        <v>45</v>
      </c>
      <c r="Z768" s="31">
        <f t="shared" si="70"/>
        <v>0</v>
      </c>
      <c r="AA768" s="31"/>
      <c r="AB768" s="31">
        <v>0</v>
      </c>
      <c r="AC768" s="31">
        <v>0</v>
      </c>
      <c r="AD768" s="30"/>
      <c r="AE768" s="30">
        <f>+'[1]DEP-FINAL'!K765</f>
        <v>0</v>
      </c>
      <c r="AF768" s="30">
        <v>0</v>
      </c>
      <c r="AG768" s="30">
        <f t="shared" si="71"/>
        <v>454800</v>
      </c>
      <c r="AH768" s="30">
        <v>0</v>
      </c>
      <c r="AI768" s="30" t="str">
        <f>+'[1]DEP-FINAL'!G765</f>
        <v>SALDO A FAVOR DEL PRESTADOR</v>
      </c>
      <c r="AJ768" s="32"/>
      <c r="AK768" s="33"/>
    </row>
    <row r="769" spans="1:37" s="34" customFormat="1" x14ac:dyDescent="0.25">
      <c r="A769" s="23">
        <v>1</v>
      </c>
      <c r="B769" s="24" t="s">
        <v>44</v>
      </c>
      <c r="C769" s="23" t="str">
        <f>+'[1]DEP-FINAL'!A766</f>
        <v>SSCO0007279418</v>
      </c>
      <c r="D769" s="23">
        <f>+'[1]DEP-FINAL'!B766</f>
        <v>7279418</v>
      </c>
      <c r="E769" s="25">
        <f>+'[1]DEP-FINAL'!C766</f>
        <v>44933</v>
      </c>
      <c r="F769" s="26">
        <f>+IF('[1]DEP-FINAL'!D766&gt;1,'[1]DEP-FINAL'!D766," ")</f>
        <v>44933</v>
      </c>
      <c r="G769" s="27">
        <f>'[1]DEP-FINAL'!F766</f>
        <v>691000</v>
      </c>
      <c r="H769" s="28">
        <v>0</v>
      </c>
      <c r="I769" s="28">
        <f>+'[1]DEP-FINAL'!M766+'[1]DEP-FINAL'!N766</f>
        <v>0</v>
      </c>
      <c r="J769" s="28">
        <f>+'[1]DEP-FINAL'!R766</f>
        <v>0</v>
      </c>
      <c r="K769" s="29">
        <f>+'[1]DEP-FINAL'!P766+'[1]DEP-FINAL'!Q766</f>
        <v>0</v>
      </c>
      <c r="L769" s="28">
        <v>0</v>
      </c>
      <c r="M769" s="28">
        <v>0</v>
      </c>
      <c r="N769" s="28">
        <f t="shared" si="66"/>
        <v>0</v>
      </c>
      <c r="O769" s="28">
        <f t="shared" si="67"/>
        <v>691000</v>
      </c>
      <c r="P769" s="24">
        <f>IF('[1]DEP-FINAL'!H766&gt;1,0,'[1]DEP-FINAL'!B766)</f>
        <v>7279418</v>
      </c>
      <c r="Q769" s="30">
        <f t="shared" si="68"/>
        <v>691000</v>
      </c>
      <c r="R769" s="31">
        <f t="shared" si="69"/>
        <v>0</v>
      </c>
      <c r="S769" s="31">
        <f>+'[1]DEP-FINAL'!J766</f>
        <v>0</v>
      </c>
      <c r="T769" s="23" t="s">
        <v>45</v>
      </c>
      <c r="U769" s="31">
        <f>+'[1]DEP-FINAL'!I766</f>
        <v>0</v>
      </c>
      <c r="V769" s="30"/>
      <c r="W769" s="23" t="s">
        <v>45</v>
      </c>
      <c r="X769" s="31">
        <f>+'[1]DEP-FINAL'!K766+'[1]DEP-FINAL'!L766</f>
        <v>0</v>
      </c>
      <c r="Y769" s="23" t="s">
        <v>45</v>
      </c>
      <c r="Z769" s="31">
        <f t="shared" si="70"/>
        <v>0</v>
      </c>
      <c r="AA769" s="31"/>
      <c r="AB769" s="31">
        <v>0</v>
      </c>
      <c r="AC769" s="31">
        <v>0</v>
      </c>
      <c r="AD769" s="30"/>
      <c r="AE769" s="30">
        <f>+'[1]DEP-FINAL'!K766</f>
        <v>0</v>
      </c>
      <c r="AF769" s="30">
        <v>0</v>
      </c>
      <c r="AG769" s="30">
        <f t="shared" si="71"/>
        <v>691000</v>
      </c>
      <c r="AH769" s="30">
        <v>0</v>
      </c>
      <c r="AI769" s="30" t="str">
        <f>+'[1]DEP-FINAL'!G766</f>
        <v>SALDO A FAVOR DEL PRESTADOR</v>
      </c>
      <c r="AJ769" s="32"/>
      <c r="AK769" s="33"/>
    </row>
    <row r="770" spans="1:37" s="34" customFormat="1" x14ac:dyDescent="0.25">
      <c r="A770" s="23">
        <v>1</v>
      </c>
      <c r="B770" s="24" t="s">
        <v>44</v>
      </c>
      <c r="C770" s="23" t="str">
        <f>+'[1]DEP-FINAL'!A767</f>
        <v>SSCO0007279669</v>
      </c>
      <c r="D770" s="23">
        <f>+'[1]DEP-FINAL'!B767</f>
        <v>7279669</v>
      </c>
      <c r="E770" s="25">
        <f>+'[1]DEP-FINAL'!C767</f>
        <v>44934</v>
      </c>
      <c r="F770" s="26">
        <f>+IF('[1]DEP-FINAL'!D767&gt;1,'[1]DEP-FINAL'!D767," ")</f>
        <v>44934</v>
      </c>
      <c r="G770" s="27">
        <f>'[1]DEP-FINAL'!F767</f>
        <v>184500</v>
      </c>
      <c r="H770" s="28">
        <v>0</v>
      </c>
      <c r="I770" s="28">
        <f>+'[1]DEP-FINAL'!M767+'[1]DEP-FINAL'!N767</f>
        <v>0</v>
      </c>
      <c r="J770" s="28">
        <f>+'[1]DEP-FINAL'!R767</f>
        <v>0</v>
      </c>
      <c r="K770" s="29">
        <f>+'[1]DEP-FINAL'!P767+'[1]DEP-FINAL'!Q767</f>
        <v>0</v>
      </c>
      <c r="L770" s="28">
        <v>0</v>
      </c>
      <c r="M770" s="28">
        <v>0</v>
      </c>
      <c r="N770" s="28">
        <f t="shared" si="66"/>
        <v>0</v>
      </c>
      <c r="O770" s="28">
        <f t="shared" si="67"/>
        <v>184500</v>
      </c>
      <c r="P770" s="24">
        <f>IF('[1]DEP-FINAL'!H767&gt;1,0,'[1]DEP-FINAL'!B767)</f>
        <v>7279669</v>
      </c>
      <c r="Q770" s="30">
        <f t="shared" si="68"/>
        <v>184500</v>
      </c>
      <c r="R770" s="31">
        <f t="shared" si="69"/>
        <v>0</v>
      </c>
      <c r="S770" s="31">
        <f>+'[1]DEP-FINAL'!J767</f>
        <v>0</v>
      </c>
      <c r="T770" s="23" t="s">
        <v>45</v>
      </c>
      <c r="U770" s="31">
        <f>+'[1]DEP-FINAL'!I767</f>
        <v>0</v>
      </c>
      <c r="V770" s="30"/>
      <c r="W770" s="23" t="s">
        <v>45</v>
      </c>
      <c r="X770" s="31">
        <f>+'[1]DEP-FINAL'!K767+'[1]DEP-FINAL'!L767</f>
        <v>0</v>
      </c>
      <c r="Y770" s="23" t="s">
        <v>45</v>
      </c>
      <c r="Z770" s="31">
        <f t="shared" si="70"/>
        <v>0</v>
      </c>
      <c r="AA770" s="31"/>
      <c r="AB770" s="31">
        <v>0</v>
      </c>
      <c r="AC770" s="31">
        <v>0</v>
      </c>
      <c r="AD770" s="30"/>
      <c r="AE770" s="30">
        <f>+'[1]DEP-FINAL'!K767</f>
        <v>0</v>
      </c>
      <c r="AF770" s="30">
        <v>0</v>
      </c>
      <c r="AG770" s="30">
        <f t="shared" si="71"/>
        <v>184500</v>
      </c>
      <c r="AH770" s="30">
        <v>0</v>
      </c>
      <c r="AI770" s="30" t="str">
        <f>+'[1]DEP-FINAL'!G767</f>
        <v>SALDO A FAVOR DEL PRESTADOR</v>
      </c>
      <c r="AJ770" s="32"/>
      <c r="AK770" s="33"/>
    </row>
    <row r="771" spans="1:37" s="34" customFormat="1" x14ac:dyDescent="0.25">
      <c r="A771" s="23">
        <v>1</v>
      </c>
      <c r="B771" s="24" t="s">
        <v>44</v>
      </c>
      <c r="C771" s="23" t="str">
        <f>+'[1]DEP-FINAL'!A768</f>
        <v>SSCO0007279767</v>
      </c>
      <c r="D771" s="23">
        <f>+'[1]DEP-FINAL'!B768</f>
        <v>7279767</v>
      </c>
      <c r="E771" s="25">
        <f>+'[1]DEP-FINAL'!C768</f>
        <v>44935</v>
      </c>
      <c r="F771" s="26">
        <f>+IF('[1]DEP-FINAL'!D768&gt;1,'[1]DEP-FINAL'!D768," ")</f>
        <v>44935</v>
      </c>
      <c r="G771" s="27">
        <f>'[1]DEP-FINAL'!F768</f>
        <v>215998</v>
      </c>
      <c r="H771" s="28">
        <v>0</v>
      </c>
      <c r="I771" s="28">
        <f>+'[1]DEP-FINAL'!M768+'[1]DEP-FINAL'!N768</f>
        <v>0</v>
      </c>
      <c r="J771" s="28">
        <f>+'[1]DEP-FINAL'!R768</f>
        <v>0</v>
      </c>
      <c r="K771" s="29">
        <f>+'[1]DEP-FINAL'!P768+'[1]DEP-FINAL'!Q768</f>
        <v>0</v>
      </c>
      <c r="L771" s="28">
        <v>0</v>
      </c>
      <c r="M771" s="28">
        <v>0</v>
      </c>
      <c r="N771" s="28">
        <f t="shared" si="66"/>
        <v>0</v>
      </c>
      <c r="O771" s="28">
        <f t="shared" si="67"/>
        <v>215998</v>
      </c>
      <c r="P771" s="24">
        <f>IF('[1]DEP-FINAL'!H768&gt;1,0,'[1]DEP-FINAL'!B768)</f>
        <v>7279767</v>
      </c>
      <c r="Q771" s="30">
        <f t="shared" si="68"/>
        <v>215998</v>
      </c>
      <c r="R771" s="31">
        <f t="shared" si="69"/>
        <v>0</v>
      </c>
      <c r="S771" s="31">
        <f>+'[1]DEP-FINAL'!J768</f>
        <v>0</v>
      </c>
      <c r="T771" s="23" t="s">
        <v>45</v>
      </c>
      <c r="U771" s="31">
        <f>+'[1]DEP-FINAL'!I768</f>
        <v>0</v>
      </c>
      <c r="V771" s="30"/>
      <c r="W771" s="23" t="s">
        <v>45</v>
      </c>
      <c r="X771" s="31">
        <f>+'[1]DEP-FINAL'!K768+'[1]DEP-FINAL'!L768</f>
        <v>0</v>
      </c>
      <c r="Y771" s="23" t="s">
        <v>45</v>
      </c>
      <c r="Z771" s="31">
        <f t="shared" si="70"/>
        <v>0</v>
      </c>
      <c r="AA771" s="31"/>
      <c r="AB771" s="31">
        <v>0</v>
      </c>
      <c r="AC771" s="31">
        <v>0</v>
      </c>
      <c r="AD771" s="30"/>
      <c r="AE771" s="30">
        <f>+'[1]DEP-FINAL'!K768</f>
        <v>0</v>
      </c>
      <c r="AF771" s="30">
        <v>0</v>
      </c>
      <c r="AG771" s="30">
        <f t="shared" si="71"/>
        <v>215998</v>
      </c>
      <c r="AH771" s="30">
        <v>0</v>
      </c>
      <c r="AI771" s="30" t="str">
        <f>+'[1]DEP-FINAL'!G768</f>
        <v>SALDO A FAVOR DEL PRESTADOR</v>
      </c>
      <c r="AJ771" s="32"/>
      <c r="AK771" s="33"/>
    </row>
    <row r="772" spans="1:37" s="34" customFormat="1" x14ac:dyDescent="0.25">
      <c r="A772" s="23">
        <v>1</v>
      </c>
      <c r="B772" s="24" t="s">
        <v>44</v>
      </c>
      <c r="C772" s="23" t="str">
        <f>+'[1]DEP-FINAL'!A769</f>
        <v>SSCO0007280258</v>
      </c>
      <c r="D772" s="23">
        <f>+'[1]DEP-FINAL'!B769</f>
        <v>7280258</v>
      </c>
      <c r="E772" s="25">
        <f>+'[1]DEP-FINAL'!C769</f>
        <v>44937</v>
      </c>
      <c r="F772" s="26">
        <f>+IF('[1]DEP-FINAL'!D769&gt;1,'[1]DEP-FINAL'!D769," ")</f>
        <v>44937</v>
      </c>
      <c r="G772" s="27">
        <f>'[1]DEP-FINAL'!F769</f>
        <v>4274472</v>
      </c>
      <c r="H772" s="28">
        <v>0</v>
      </c>
      <c r="I772" s="28">
        <f>+'[1]DEP-FINAL'!M769+'[1]DEP-FINAL'!N769</f>
        <v>0</v>
      </c>
      <c r="J772" s="28">
        <f>+'[1]DEP-FINAL'!R769</f>
        <v>0</v>
      </c>
      <c r="K772" s="29">
        <f>+'[1]DEP-FINAL'!P769+'[1]DEP-FINAL'!Q769</f>
        <v>0</v>
      </c>
      <c r="L772" s="28">
        <v>0</v>
      </c>
      <c r="M772" s="28">
        <v>0</v>
      </c>
      <c r="N772" s="28">
        <f t="shared" si="66"/>
        <v>0</v>
      </c>
      <c r="O772" s="28">
        <f t="shared" si="67"/>
        <v>4274472</v>
      </c>
      <c r="P772" s="24">
        <f>IF('[1]DEP-FINAL'!H769&gt;1,0,'[1]DEP-FINAL'!B769)</f>
        <v>7280258</v>
      </c>
      <c r="Q772" s="30">
        <f t="shared" si="68"/>
        <v>4274472</v>
      </c>
      <c r="R772" s="31">
        <f t="shared" si="69"/>
        <v>0</v>
      </c>
      <c r="S772" s="31">
        <f>+'[1]DEP-FINAL'!J769</f>
        <v>0</v>
      </c>
      <c r="T772" s="23" t="s">
        <v>45</v>
      </c>
      <c r="U772" s="31">
        <f>+'[1]DEP-FINAL'!I769</f>
        <v>4274472</v>
      </c>
      <c r="V772" s="30"/>
      <c r="W772" s="23" t="s">
        <v>45</v>
      </c>
      <c r="X772" s="31">
        <f>+'[1]DEP-FINAL'!K769+'[1]DEP-FINAL'!L769</f>
        <v>0</v>
      </c>
      <c r="Y772" s="23" t="s">
        <v>45</v>
      </c>
      <c r="Z772" s="31">
        <f t="shared" si="70"/>
        <v>0</v>
      </c>
      <c r="AA772" s="31"/>
      <c r="AB772" s="31">
        <v>0</v>
      </c>
      <c r="AC772" s="31">
        <v>0</v>
      </c>
      <c r="AD772" s="30"/>
      <c r="AE772" s="30">
        <f>+'[1]DEP-FINAL'!K769</f>
        <v>0</v>
      </c>
      <c r="AF772" s="30">
        <v>0</v>
      </c>
      <c r="AG772" s="30">
        <f t="shared" si="71"/>
        <v>0</v>
      </c>
      <c r="AH772" s="30">
        <v>0</v>
      </c>
      <c r="AI772" s="30" t="str">
        <f>+'[1]DEP-FINAL'!G769</f>
        <v>EN REVISION</v>
      </c>
      <c r="AJ772" s="32"/>
      <c r="AK772" s="33"/>
    </row>
    <row r="773" spans="1:37" s="34" customFormat="1" x14ac:dyDescent="0.25">
      <c r="A773" s="23">
        <v>1</v>
      </c>
      <c r="B773" s="24" t="s">
        <v>44</v>
      </c>
      <c r="C773" s="23" t="str">
        <f>+'[1]DEP-FINAL'!A770</f>
        <v>SSCO0007280202</v>
      </c>
      <c r="D773" s="23">
        <f>+'[1]DEP-FINAL'!B770</f>
        <v>7280202</v>
      </c>
      <c r="E773" s="25">
        <f>+'[1]DEP-FINAL'!C770</f>
        <v>44937</v>
      </c>
      <c r="F773" s="26">
        <f>+IF('[1]DEP-FINAL'!D770&gt;1,'[1]DEP-FINAL'!D770," ")</f>
        <v>44937</v>
      </c>
      <c r="G773" s="27">
        <f>'[1]DEP-FINAL'!F770</f>
        <v>132300</v>
      </c>
      <c r="H773" s="28">
        <v>0</v>
      </c>
      <c r="I773" s="28">
        <f>+'[1]DEP-FINAL'!M770+'[1]DEP-FINAL'!N770</f>
        <v>0</v>
      </c>
      <c r="J773" s="28">
        <f>+'[1]DEP-FINAL'!R770</f>
        <v>0</v>
      </c>
      <c r="K773" s="29">
        <f>+'[1]DEP-FINAL'!P770+'[1]DEP-FINAL'!Q770</f>
        <v>0</v>
      </c>
      <c r="L773" s="28">
        <v>0</v>
      </c>
      <c r="M773" s="28">
        <v>0</v>
      </c>
      <c r="N773" s="28">
        <f t="shared" si="66"/>
        <v>0</v>
      </c>
      <c r="O773" s="28">
        <f t="shared" si="67"/>
        <v>132300</v>
      </c>
      <c r="P773" s="24">
        <f>IF('[1]DEP-FINAL'!H770&gt;1,0,'[1]DEP-FINAL'!B770)</f>
        <v>7280202</v>
      </c>
      <c r="Q773" s="30">
        <f t="shared" si="68"/>
        <v>132300</v>
      </c>
      <c r="R773" s="31">
        <f t="shared" si="69"/>
        <v>0</v>
      </c>
      <c r="S773" s="31">
        <f>+'[1]DEP-FINAL'!J770</f>
        <v>0</v>
      </c>
      <c r="T773" s="23" t="s">
        <v>45</v>
      </c>
      <c r="U773" s="31">
        <f>+'[1]DEP-FINAL'!I770</f>
        <v>0</v>
      </c>
      <c r="V773" s="30"/>
      <c r="W773" s="23" t="s">
        <v>45</v>
      </c>
      <c r="X773" s="31">
        <f>+'[1]DEP-FINAL'!K770+'[1]DEP-FINAL'!L770</f>
        <v>0</v>
      </c>
      <c r="Y773" s="23" t="s">
        <v>45</v>
      </c>
      <c r="Z773" s="31">
        <f t="shared" si="70"/>
        <v>0</v>
      </c>
      <c r="AA773" s="31"/>
      <c r="AB773" s="31">
        <v>0</v>
      </c>
      <c r="AC773" s="31">
        <v>0</v>
      </c>
      <c r="AD773" s="30"/>
      <c r="AE773" s="30">
        <f>+'[1]DEP-FINAL'!K770</f>
        <v>0</v>
      </c>
      <c r="AF773" s="30">
        <v>0</v>
      </c>
      <c r="AG773" s="30">
        <f t="shared" si="71"/>
        <v>132300</v>
      </c>
      <c r="AH773" s="30">
        <v>0</v>
      </c>
      <c r="AI773" s="30" t="str">
        <f>+'[1]DEP-FINAL'!G770</f>
        <v>SALDO A FAVOR DEL PRESTADOR</v>
      </c>
      <c r="AJ773" s="32"/>
      <c r="AK773" s="33"/>
    </row>
    <row r="774" spans="1:37" s="34" customFormat="1" x14ac:dyDescent="0.25">
      <c r="A774" s="23">
        <v>1</v>
      </c>
      <c r="B774" s="24" t="s">
        <v>44</v>
      </c>
      <c r="C774" s="23" t="str">
        <f>+'[1]DEP-FINAL'!A771</f>
        <v>SSCO0007280417</v>
      </c>
      <c r="D774" s="23">
        <f>+'[1]DEP-FINAL'!B771</f>
        <v>7280417</v>
      </c>
      <c r="E774" s="25">
        <f>+'[1]DEP-FINAL'!C771</f>
        <v>44938</v>
      </c>
      <c r="F774" s="26">
        <f>+IF('[1]DEP-FINAL'!D771&gt;1,'[1]DEP-FINAL'!D771," ")</f>
        <v>44938</v>
      </c>
      <c r="G774" s="27">
        <f>'[1]DEP-FINAL'!F771</f>
        <v>589300</v>
      </c>
      <c r="H774" s="28">
        <v>0</v>
      </c>
      <c r="I774" s="28">
        <f>+'[1]DEP-FINAL'!M771+'[1]DEP-FINAL'!N771</f>
        <v>0</v>
      </c>
      <c r="J774" s="28">
        <f>+'[1]DEP-FINAL'!R771</f>
        <v>0</v>
      </c>
      <c r="K774" s="29">
        <f>+'[1]DEP-FINAL'!P771+'[1]DEP-FINAL'!Q771</f>
        <v>0</v>
      </c>
      <c r="L774" s="28">
        <v>0</v>
      </c>
      <c r="M774" s="28">
        <v>0</v>
      </c>
      <c r="N774" s="28">
        <f t="shared" si="66"/>
        <v>0</v>
      </c>
      <c r="O774" s="28">
        <f t="shared" si="67"/>
        <v>589300</v>
      </c>
      <c r="P774" s="24">
        <f>IF('[1]DEP-FINAL'!H771&gt;1,0,'[1]DEP-FINAL'!B771)</f>
        <v>7280417</v>
      </c>
      <c r="Q774" s="30">
        <f t="shared" si="68"/>
        <v>589300</v>
      </c>
      <c r="R774" s="31">
        <f t="shared" si="69"/>
        <v>0</v>
      </c>
      <c r="S774" s="31">
        <f>+'[1]DEP-FINAL'!J771</f>
        <v>0</v>
      </c>
      <c r="T774" s="23" t="s">
        <v>45</v>
      </c>
      <c r="U774" s="31">
        <f>+'[1]DEP-FINAL'!I771</f>
        <v>0</v>
      </c>
      <c r="V774" s="30"/>
      <c r="W774" s="23" t="s">
        <v>45</v>
      </c>
      <c r="X774" s="31">
        <f>+'[1]DEP-FINAL'!K771+'[1]DEP-FINAL'!L771</f>
        <v>0</v>
      </c>
      <c r="Y774" s="23" t="s">
        <v>45</v>
      </c>
      <c r="Z774" s="31">
        <f t="shared" si="70"/>
        <v>0</v>
      </c>
      <c r="AA774" s="31"/>
      <c r="AB774" s="31">
        <v>0</v>
      </c>
      <c r="AC774" s="31">
        <v>0</v>
      </c>
      <c r="AD774" s="30"/>
      <c r="AE774" s="30">
        <f>+'[1]DEP-FINAL'!K771</f>
        <v>0</v>
      </c>
      <c r="AF774" s="30">
        <v>0</v>
      </c>
      <c r="AG774" s="30">
        <f t="shared" si="71"/>
        <v>589300</v>
      </c>
      <c r="AH774" s="30">
        <v>0</v>
      </c>
      <c r="AI774" s="30" t="str">
        <f>+'[1]DEP-FINAL'!G771</f>
        <v>SALDO A FAVOR DEL PRESTADOR</v>
      </c>
      <c r="AJ774" s="32"/>
      <c r="AK774" s="33"/>
    </row>
    <row r="775" spans="1:37" s="34" customFormat="1" x14ac:dyDescent="0.25">
      <c r="A775" s="23">
        <v>1</v>
      </c>
      <c r="B775" s="24" t="s">
        <v>44</v>
      </c>
      <c r="C775" s="23" t="str">
        <f>+'[1]DEP-FINAL'!A772</f>
        <v>SSCO0007281018</v>
      </c>
      <c r="D775" s="23">
        <f>+'[1]DEP-FINAL'!B772</f>
        <v>7281018</v>
      </c>
      <c r="E775" s="25">
        <f>+'[1]DEP-FINAL'!C772</f>
        <v>44939</v>
      </c>
      <c r="F775" s="26">
        <f>+IF('[1]DEP-FINAL'!D772&gt;1,'[1]DEP-FINAL'!D772," ")</f>
        <v>44939</v>
      </c>
      <c r="G775" s="27">
        <f>'[1]DEP-FINAL'!F772</f>
        <v>9726319</v>
      </c>
      <c r="H775" s="28">
        <v>0</v>
      </c>
      <c r="I775" s="28">
        <f>+'[1]DEP-FINAL'!M772+'[1]DEP-FINAL'!N772</f>
        <v>0</v>
      </c>
      <c r="J775" s="28">
        <f>+'[1]DEP-FINAL'!R772</f>
        <v>0</v>
      </c>
      <c r="K775" s="29">
        <f>+'[1]DEP-FINAL'!P772+'[1]DEP-FINAL'!Q772</f>
        <v>0</v>
      </c>
      <c r="L775" s="28">
        <v>0</v>
      </c>
      <c r="M775" s="28">
        <v>0</v>
      </c>
      <c r="N775" s="28">
        <f t="shared" si="66"/>
        <v>0</v>
      </c>
      <c r="O775" s="28">
        <f t="shared" si="67"/>
        <v>9726319</v>
      </c>
      <c r="P775" s="24">
        <f>IF('[1]DEP-FINAL'!H772&gt;1,0,'[1]DEP-FINAL'!B772)</f>
        <v>7281018</v>
      </c>
      <c r="Q775" s="30">
        <f t="shared" si="68"/>
        <v>9726319</v>
      </c>
      <c r="R775" s="31">
        <f t="shared" si="69"/>
        <v>0</v>
      </c>
      <c r="S775" s="31">
        <f>+'[1]DEP-FINAL'!J772</f>
        <v>0</v>
      </c>
      <c r="T775" s="23" t="s">
        <v>45</v>
      </c>
      <c r="U775" s="31">
        <f>+'[1]DEP-FINAL'!I772</f>
        <v>9726319</v>
      </c>
      <c r="V775" s="30"/>
      <c r="W775" s="23" t="s">
        <v>45</v>
      </c>
      <c r="X775" s="31">
        <f>+'[1]DEP-FINAL'!K772+'[1]DEP-FINAL'!L772</f>
        <v>0</v>
      </c>
      <c r="Y775" s="23" t="s">
        <v>45</v>
      </c>
      <c r="Z775" s="31">
        <f t="shared" si="70"/>
        <v>0</v>
      </c>
      <c r="AA775" s="31"/>
      <c r="AB775" s="31">
        <v>0</v>
      </c>
      <c r="AC775" s="31">
        <v>0</v>
      </c>
      <c r="AD775" s="30"/>
      <c r="AE775" s="30">
        <f>+'[1]DEP-FINAL'!K772</f>
        <v>0</v>
      </c>
      <c r="AF775" s="30">
        <v>0</v>
      </c>
      <c r="AG775" s="30">
        <f t="shared" si="71"/>
        <v>0</v>
      </c>
      <c r="AH775" s="30">
        <v>0</v>
      </c>
      <c r="AI775" s="30" t="str">
        <f>+'[1]DEP-FINAL'!G772</f>
        <v>EN REVISION</v>
      </c>
      <c r="AJ775" s="32"/>
      <c r="AK775" s="33"/>
    </row>
    <row r="776" spans="1:37" s="34" customFormat="1" x14ac:dyDescent="0.25">
      <c r="A776" s="23">
        <v>1</v>
      </c>
      <c r="B776" s="24" t="s">
        <v>44</v>
      </c>
      <c r="C776" s="23" t="str">
        <f>+'[1]DEP-FINAL'!A773</f>
        <v>SSCO0007280975</v>
      </c>
      <c r="D776" s="23">
        <f>+'[1]DEP-FINAL'!B773</f>
        <v>7280975</v>
      </c>
      <c r="E776" s="25">
        <f>+'[1]DEP-FINAL'!C773</f>
        <v>44939</v>
      </c>
      <c r="F776" s="26">
        <f>+IF('[1]DEP-FINAL'!D773&gt;1,'[1]DEP-FINAL'!D773," ")</f>
        <v>44939</v>
      </c>
      <c r="G776" s="27">
        <f>'[1]DEP-FINAL'!F773</f>
        <v>402104</v>
      </c>
      <c r="H776" s="28">
        <v>0</v>
      </c>
      <c r="I776" s="28">
        <f>+'[1]DEP-FINAL'!M773+'[1]DEP-FINAL'!N773</f>
        <v>0</v>
      </c>
      <c r="J776" s="28">
        <f>+'[1]DEP-FINAL'!R773</f>
        <v>0</v>
      </c>
      <c r="K776" s="29">
        <f>+'[1]DEP-FINAL'!P773+'[1]DEP-FINAL'!Q773</f>
        <v>0</v>
      </c>
      <c r="L776" s="28">
        <v>0</v>
      </c>
      <c r="M776" s="28">
        <v>0</v>
      </c>
      <c r="N776" s="28">
        <f t="shared" si="66"/>
        <v>0</v>
      </c>
      <c r="O776" s="28">
        <f t="shared" si="67"/>
        <v>402104</v>
      </c>
      <c r="P776" s="24">
        <f>IF('[1]DEP-FINAL'!H773&gt;1,0,'[1]DEP-FINAL'!B773)</f>
        <v>7280975</v>
      </c>
      <c r="Q776" s="30">
        <f t="shared" si="68"/>
        <v>402104</v>
      </c>
      <c r="R776" s="31">
        <f t="shared" si="69"/>
        <v>0</v>
      </c>
      <c r="S776" s="31">
        <f>+'[1]DEP-FINAL'!J773</f>
        <v>0</v>
      </c>
      <c r="T776" s="23" t="s">
        <v>45</v>
      </c>
      <c r="U776" s="31">
        <f>+'[1]DEP-FINAL'!I773</f>
        <v>0</v>
      </c>
      <c r="V776" s="30"/>
      <c r="W776" s="23" t="s">
        <v>45</v>
      </c>
      <c r="X776" s="31">
        <f>+'[1]DEP-FINAL'!K773+'[1]DEP-FINAL'!L773</f>
        <v>0</v>
      </c>
      <c r="Y776" s="23" t="s">
        <v>45</v>
      </c>
      <c r="Z776" s="31">
        <f t="shared" si="70"/>
        <v>0</v>
      </c>
      <c r="AA776" s="31"/>
      <c r="AB776" s="31">
        <v>0</v>
      </c>
      <c r="AC776" s="31">
        <v>0</v>
      </c>
      <c r="AD776" s="30"/>
      <c r="AE776" s="30">
        <f>+'[1]DEP-FINAL'!K773</f>
        <v>0</v>
      </c>
      <c r="AF776" s="30">
        <v>0</v>
      </c>
      <c r="AG776" s="30">
        <f t="shared" si="71"/>
        <v>402104</v>
      </c>
      <c r="AH776" s="30">
        <v>0</v>
      </c>
      <c r="AI776" s="30" t="str">
        <f>+'[1]DEP-FINAL'!G773</f>
        <v>SALDO A FAVOR DEL PRESTADOR</v>
      </c>
      <c r="AJ776" s="32"/>
      <c r="AK776" s="33"/>
    </row>
    <row r="777" spans="1:37" s="34" customFormat="1" x14ac:dyDescent="0.25">
      <c r="A777" s="23">
        <v>1</v>
      </c>
      <c r="B777" s="24" t="s">
        <v>44</v>
      </c>
      <c r="C777" s="23" t="str">
        <f>+'[1]DEP-FINAL'!A774</f>
        <v>SSCO0007280711</v>
      </c>
      <c r="D777" s="23">
        <f>+'[1]DEP-FINAL'!B774</f>
        <v>7280711</v>
      </c>
      <c r="E777" s="25">
        <f>+'[1]DEP-FINAL'!C774</f>
        <v>44939</v>
      </c>
      <c r="F777" s="26">
        <f>+IF('[1]DEP-FINAL'!D774&gt;1,'[1]DEP-FINAL'!D774," ")</f>
        <v>44939</v>
      </c>
      <c r="G777" s="27">
        <f>'[1]DEP-FINAL'!F774</f>
        <v>545522</v>
      </c>
      <c r="H777" s="28">
        <v>0</v>
      </c>
      <c r="I777" s="28">
        <f>+'[1]DEP-FINAL'!M774+'[1]DEP-FINAL'!N774</f>
        <v>0</v>
      </c>
      <c r="J777" s="28">
        <f>+'[1]DEP-FINAL'!R774</f>
        <v>0</v>
      </c>
      <c r="K777" s="29">
        <f>+'[1]DEP-FINAL'!P774+'[1]DEP-FINAL'!Q774</f>
        <v>0</v>
      </c>
      <c r="L777" s="28">
        <v>0</v>
      </c>
      <c r="M777" s="28">
        <v>0</v>
      </c>
      <c r="N777" s="28">
        <f t="shared" si="66"/>
        <v>0</v>
      </c>
      <c r="O777" s="28">
        <f t="shared" si="67"/>
        <v>545522</v>
      </c>
      <c r="P777" s="24">
        <f>IF('[1]DEP-FINAL'!H774&gt;1,0,'[1]DEP-FINAL'!B774)</f>
        <v>7280711</v>
      </c>
      <c r="Q777" s="30">
        <f t="shared" si="68"/>
        <v>545522</v>
      </c>
      <c r="R777" s="31">
        <f t="shared" si="69"/>
        <v>0</v>
      </c>
      <c r="S777" s="31">
        <f>+'[1]DEP-FINAL'!J774</f>
        <v>0</v>
      </c>
      <c r="T777" s="23" t="s">
        <v>45</v>
      </c>
      <c r="U777" s="31">
        <f>+'[1]DEP-FINAL'!I774</f>
        <v>0</v>
      </c>
      <c r="V777" s="30"/>
      <c r="W777" s="23" t="s">
        <v>45</v>
      </c>
      <c r="X777" s="31">
        <f>+'[1]DEP-FINAL'!K774+'[1]DEP-FINAL'!L774</f>
        <v>0</v>
      </c>
      <c r="Y777" s="23" t="s">
        <v>45</v>
      </c>
      <c r="Z777" s="31">
        <f t="shared" si="70"/>
        <v>0</v>
      </c>
      <c r="AA777" s="31"/>
      <c r="AB777" s="31">
        <v>0</v>
      </c>
      <c r="AC777" s="31">
        <v>0</v>
      </c>
      <c r="AD777" s="30"/>
      <c r="AE777" s="30">
        <f>+'[1]DEP-FINAL'!K774</f>
        <v>0</v>
      </c>
      <c r="AF777" s="30">
        <v>0</v>
      </c>
      <c r="AG777" s="30">
        <f t="shared" si="71"/>
        <v>545522</v>
      </c>
      <c r="AH777" s="30">
        <v>0</v>
      </c>
      <c r="AI777" s="30" t="str">
        <f>+'[1]DEP-FINAL'!G774</f>
        <v>SALDO A FAVOR DEL PRESTADOR</v>
      </c>
      <c r="AJ777" s="32"/>
      <c r="AK777" s="33"/>
    </row>
    <row r="778" spans="1:37" s="34" customFormat="1" x14ac:dyDescent="0.25">
      <c r="A778" s="23">
        <v>1</v>
      </c>
      <c r="B778" s="24" t="s">
        <v>44</v>
      </c>
      <c r="C778" s="23" t="str">
        <f>+'[1]DEP-FINAL'!A775</f>
        <v>SSCO0007281009</v>
      </c>
      <c r="D778" s="23">
        <f>+'[1]DEP-FINAL'!B775</f>
        <v>7281009</v>
      </c>
      <c r="E778" s="25">
        <f>+'[1]DEP-FINAL'!C775</f>
        <v>44939</v>
      </c>
      <c r="F778" s="26">
        <f>+IF('[1]DEP-FINAL'!D775&gt;1,'[1]DEP-FINAL'!D775," ")</f>
        <v>44939</v>
      </c>
      <c r="G778" s="27">
        <f>'[1]DEP-FINAL'!F775</f>
        <v>83629</v>
      </c>
      <c r="H778" s="28">
        <v>0</v>
      </c>
      <c r="I778" s="28">
        <f>+'[1]DEP-FINAL'!M775+'[1]DEP-FINAL'!N775</f>
        <v>0</v>
      </c>
      <c r="J778" s="28">
        <f>+'[1]DEP-FINAL'!R775</f>
        <v>0</v>
      </c>
      <c r="K778" s="29">
        <f>+'[1]DEP-FINAL'!P775+'[1]DEP-FINAL'!Q775</f>
        <v>0</v>
      </c>
      <c r="L778" s="28">
        <v>0</v>
      </c>
      <c r="M778" s="28">
        <v>0</v>
      </c>
      <c r="N778" s="28">
        <f t="shared" ref="N778:N841" si="72">+SUM(J778:M778)</f>
        <v>0</v>
      </c>
      <c r="O778" s="28">
        <f t="shared" ref="O778:O841" si="73">+G778-I778-N778</f>
        <v>83629</v>
      </c>
      <c r="P778" s="24">
        <f>IF('[1]DEP-FINAL'!H775&gt;1,0,'[1]DEP-FINAL'!B775)</f>
        <v>7281009</v>
      </c>
      <c r="Q778" s="30">
        <f t="shared" ref="Q778:Q841" si="74">+IF(P778&gt;0,G778,0)</f>
        <v>83629</v>
      </c>
      <c r="R778" s="31">
        <f t="shared" ref="R778:R841" si="75">IF(P778=0,G778,0)</f>
        <v>0</v>
      </c>
      <c r="S778" s="31">
        <f>+'[1]DEP-FINAL'!J775</f>
        <v>0</v>
      </c>
      <c r="T778" s="23" t="s">
        <v>45</v>
      </c>
      <c r="U778" s="31">
        <f>+'[1]DEP-FINAL'!I775</f>
        <v>0</v>
      </c>
      <c r="V778" s="30"/>
      <c r="W778" s="23" t="s">
        <v>45</v>
      </c>
      <c r="X778" s="31">
        <f>+'[1]DEP-FINAL'!K775+'[1]DEP-FINAL'!L775</f>
        <v>0</v>
      </c>
      <c r="Y778" s="23" t="s">
        <v>45</v>
      </c>
      <c r="Z778" s="31">
        <f t="shared" ref="Z778:Z841" si="76">+X778-AE778+IF(X778-AE778&lt;-1,-X778+AE778,0)</f>
        <v>0</v>
      </c>
      <c r="AA778" s="31"/>
      <c r="AB778" s="31">
        <v>0</v>
      </c>
      <c r="AC778" s="31">
        <v>0</v>
      </c>
      <c r="AD778" s="30"/>
      <c r="AE778" s="30">
        <f>+'[1]DEP-FINAL'!K775</f>
        <v>0</v>
      </c>
      <c r="AF778" s="30">
        <v>0</v>
      </c>
      <c r="AG778" s="30">
        <f t="shared" ref="AG778:AG841" si="77">+G778-I778-N778-R778-Z778-AC778-AE778-S778-U778</f>
        <v>83629</v>
      </c>
      <c r="AH778" s="30">
        <v>0</v>
      </c>
      <c r="AI778" s="30" t="str">
        <f>+'[1]DEP-FINAL'!G775</f>
        <v>SALDO A FAVOR DEL PRESTADOR</v>
      </c>
      <c r="AJ778" s="32"/>
      <c r="AK778" s="33"/>
    </row>
    <row r="779" spans="1:37" s="34" customFormat="1" x14ac:dyDescent="0.25">
      <c r="A779" s="23">
        <v>1</v>
      </c>
      <c r="B779" s="24" t="s">
        <v>44</v>
      </c>
      <c r="C779" s="23" t="str">
        <f>+'[1]DEP-FINAL'!A776</f>
        <v>SSCO0007281090</v>
      </c>
      <c r="D779" s="23">
        <f>+'[1]DEP-FINAL'!B776</f>
        <v>7281090</v>
      </c>
      <c r="E779" s="25">
        <f>+'[1]DEP-FINAL'!C776</f>
        <v>44940</v>
      </c>
      <c r="F779" s="26">
        <f>+IF('[1]DEP-FINAL'!D776&gt;1,'[1]DEP-FINAL'!D776," ")</f>
        <v>44940</v>
      </c>
      <c r="G779" s="27">
        <f>'[1]DEP-FINAL'!F776</f>
        <v>104278</v>
      </c>
      <c r="H779" s="28">
        <v>0</v>
      </c>
      <c r="I779" s="28">
        <f>+'[1]DEP-FINAL'!M776+'[1]DEP-FINAL'!N776</f>
        <v>0</v>
      </c>
      <c r="J779" s="28">
        <f>+'[1]DEP-FINAL'!R776</f>
        <v>0</v>
      </c>
      <c r="K779" s="29">
        <f>+'[1]DEP-FINAL'!P776+'[1]DEP-FINAL'!Q776</f>
        <v>0</v>
      </c>
      <c r="L779" s="28">
        <v>0</v>
      </c>
      <c r="M779" s="28">
        <v>0</v>
      </c>
      <c r="N779" s="28">
        <f t="shared" si="72"/>
        <v>0</v>
      </c>
      <c r="O779" s="28">
        <f t="shared" si="73"/>
        <v>104278</v>
      </c>
      <c r="P779" s="24">
        <f>IF('[1]DEP-FINAL'!H776&gt;1,0,'[1]DEP-FINAL'!B776)</f>
        <v>7281090</v>
      </c>
      <c r="Q779" s="30">
        <f t="shared" si="74"/>
        <v>104278</v>
      </c>
      <c r="R779" s="31">
        <f t="shared" si="75"/>
        <v>0</v>
      </c>
      <c r="S779" s="31">
        <f>+'[1]DEP-FINAL'!J776</f>
        <v>0</v>
      </c>
      <c r="T779" s="23" t="s">
        <v>45</v>
      </c>
      <c r="U779" s="31">
        <f>+'[1]DEP-FINAL'!I776</f>
        <v>0</v>
      </c>
      <c r="V779" s="30"/>
      <c r="W779" s="23" t="s">
        <v>45</v>
      </c>
      <c r="X779" s="31">
        <f>+'[1]DEP-FINAL'!K776+'[1]DEP-FINAL'!L776</f>
        <v>0</v>
      </c>
      <c r="Y779" s="23" t="s">
        <v>45</v>
      </c>
      <c r="Z779" s="31">
        <f t="shared" si="76"/>
        <v>0</v>
      </c>
      <c r="AA779" s="31"/>
      <c r="AB779" s="31">
        <v>0</v>
      </c>
      <c r="AC779" s="31">
        <v>0</v>
      </c>
      <c r="AD779" s="30"/>
      <c r="AE779" s="30">
        <f>+'[1]DEP-FINAL'!K776</f>
        <v>0</v>
      </c>
      <c r="AF779" s="30">
        <v>0</v>
      </c>
      <c r="AG779" s="30">
        <f t="shared" si="77"/>
        <v>104278</v>
      </c>
      <c r="AH779" s="30">
        <v>0</v>
      </c>
      <c r="AI779" s="30" t="str">
        <f>+'[1]DEP-FINAL'!G776</f>
        <v>SALDO A FAVOR DEL PRESTADOR</v>
      </c>
      <c r="AJ779" s="32"/>
      <c r="AK779" s="33"/>
    </row>
    <row r="780" spans="1:37" s="34" customFormat="1" x14ac:dyDescent="0.25">
      <c r="A780" s="23">
        <v>1</v>
      </c>
      <c r="B780" s="24" t="s">
        <v>44</v>
      </c>
      <c r="C780" s="23" t="str">
        <f>+'[1]DEP-FINAL'!A777</f>
        <v>SSCO0007281293</v>
      </c>
      <c r="D780" s="23">
        <f>+'[1]DEP-FINAL'!B777</f>
        <v>7281293</v>
      </c>
      <c r="E780" s="25">
        <f>+'[1]DEP-FINAL'!C777</f>
        <v>44941</v>
      </c>
      <c r="F780" s="26">
        <f>+IF('[1]DEP-FINAL'!D777&gt;1,'[1]DEP-FINAL'!D777," ")</f>
        <v>44941</v>
      </c>
      <c r="G780" s="27">
        <f>'[1]DEP-FINAL'!F777</f>
        <v>76805</v>
      </c>
      <c r="H780" s="28">
        <v>0</v>
      </c>
      <c r="I780" s="28">
        <f>+'[1]DEP-FINAL'!M777+'[1]DEP-FINAL'!N777</f>
        <v>0</v>
      </c>
      <c r="J780" s="28">
        <f>+'[1]DEP-FINAL'!R777</f>
        <v>0</v>
      </c>
      <c r="K780" s="29">
        <f>+'[1]DEP-FINAL'!P777+'[1]DEP-FINAL'!Q777</f>
        <v>0</v>
      </c>
      <c r="L780" s="28">
        <v>0</v>
      </c>
      <c r="M780" s="28">
        <v>0</v>
      </c>
      <c r="N780" s="28">
        <f t="shared" si="72"/>
        <v>0</v>
      </c>
      <c r="O780" s="28">
        <f t="shared" si="73"/>
        <v>76805</v>
      </c>
      <c r="P780" s="24">
        <f>IF('[1]DEP-FINAL'!H777&gt;1,0,'[1]DEP-FINAL'!B777)</f>
        <v>7281293</v>
      </c>
      <c r="Q780" s="30">
        <f t="shared" si="74"/>
        <v>76805</v>
      </c>
      <c r="R780" s="31">
        <f t="shared" si="75"/>
        <v>0</v>
      </c>
      <c r="S780" s="31">
        <f>+'[1]DEP-FINAL'!J777</f>
        <v>0</v>
      </c>
      <c r="T780" s="23" t="s">
        <v>45</v>
      </c>
      <c r="U780" s="31">
        <f>+'[1]DEP-FINAL'!I777</f>
        <v>0</v>
      </c>
      <c r="V780" s="30"/>
      <c r="W780" s="23" t="s">
        <v>45</v>
      </c>
      <c r="X780" s="31">
        <f>+'[1]DEP-FINAL'!K777+'[1]DEP-FINAL'!L777</f>
        <v>0</v>
      </c>
      <c r="Y780" s="23" t="s">
        <v>45</v>
      </c>
      <c r="Z780" s="31">
        <f t="shared" si="76"/>
        <v>0</v>
      </c>
      <c r="AA780" s="31"/>
      <c r="AB780" s="31">
        <v>0</v>
      </c>
      <c r="AC780" s="31">
        <v>0</v>
      </c>
      <c r="AD780" s="30"/>
      <c r="AE780" s="30">
        <f>+'[1]DEP-FINAL'!K777</f>
        <v>0</v>
      </c>
      <c r="AF780" s="30">
        <v>0</v>
      </c>
      <c r="AG780" s="30">
        <f t="shared" si="77"/>
        <v>76805</v>
      </c>
      <c r="AH780" s="30">
        <v>0</v>
      </c>
      <c r="AI780" s="30" t="str">
        <f>+'[1]DEP-FINAL'!G777</f>
        <v>SALDO A FAVOR DEL PRESTADOR</v>
      </c>
      <c r="AJ780" s="32"/>
      <c r="AK780" s="33"/>
    </row>
    <row r="781" spans="1:37" s="34" customFormat="1" x14ac:dyDescent="0.25">
      <c r="A781" s="23">
        <v>1</v>
      </c>
      <c r="B781" s="24" t="s">
        <v>44</v>
      </c>
      <c r="C781" s="23" t="str">
        <f>+'[1]DEP-FINAL'!A778</f>
        <v>SSCO0007281284</v>
      </c>
      <c r="D781" s="23">
        <f>+'[1]DEP-FINAL'!B778</f>
        <v>7281284</v>
      </c>
      <c r="E781" s="25">
        <f>+'[1]DEP-FINAL'!C778</f>
        <v>44941</v>
      </c>
      <c r="F781" s="26">
        <f>+IF('[1]DEP-FINAL'!D778&gt;1,'[1]DEP-FINAL'!D778," ")</f>
        <v>44941</v>
      </c>
      <c r="G781" s="27">
        <f>'[1]DEP-FINAL'!F778</f>
        <v>261583</v>
      </c>
      <c r="H781" s="28">
        <v>0</v>
      </c>
      <c r="I781" s="28">
        <f>+'[1]DEP-FINAL'!M778+'[1]DEP-FINAL'!N778</f>
        <v>0</v>
      </c>
      <c r="J781" s="28">
        <f>+'[1]DEP-FINAL'!R778</f>
        <v>0</v>
      </c>
      <c r="K781" s="29">
        <f>+'[1]DEP-FINAL'!P778+'[1]DEP-FINAL'!Q778</f>
        <v>0</v>
      </c>
      <c r="L781" s="28">
        <v>0</v>
      </c>
      <c r="M781" s="28">
        <v>0</v>
      </c>
      <c r="N781" s="28">
        <f t="shared" si="72"/>
        <v>0</v>
      </c>
      <c r="O781" s="28">
        <f t="shared" si="73"/>
        <v>261583</v>
      </c>
      <c r="P781" s="24">
        <f>IF('[1]DEP-FINAL'!H778&gt;1,0,'[1]DEP-FINAL'!B778)</f>
        <v>7281284</v>
      </c>
      <c r="Q781" s="30">
        <f t="shared" si="74"/>
        <v>261583</v>
      </c>
      <c r="R781" s="31">
        <f t="shared" si="75"/>
        <v>0</v>
      </c>
      <c r="S781" s="31">
        <f>+'[1]DEP-FINAL'!J778</f>
        <v>0</v>
      </c>
      <c r="T781" s="23" t="s">
        <v>45</v>
      </c>
      <c r="U781" s="31">
        <f>+'[1]DEP-FINAL'!I778</f>
        <v>0</v>
      </c>
      <c r="V781" s="30"/>
      <c r="W781" s="23" t="s">
        <v>45</v>
      </c>
      <c r="X781" s="31">
        <f>+'[1]DEP-FINAL'!K778+'[1]DEP-FINAL'!L778</f>
        <v>0</v>
      </c>
      <c r="Y781" s="23" t="s">
        <v>45</v>
      </c>
      <c r="Z781" s="31">
        <f t="shared" si="76"/>
        <v>0</v>
      </c>
      <c r="AA781" s="31"/>
      <c r="AB781" s="31">
        <v>0</v>
      </c>
      <c r="AC781" s="31">
        <v>0</v>
      </c>
      <c r="AD781" s="30"/>
      <c r="AE781" s="30">
        <f>+'[1]DEP-FINAL'!K778</f>
        <v>0</v>
      </c>
      <c r="AF781" s="30">
        <v>0</v>
      </c>
      <c r="AG781" s="30">
        <f t="shared" si="77"/>
        <v>261583</v>
      </c>
      <c r="AH781" s="30">
        <v>0</v>
      </c>
      <c r="AI781" s="30" t="str">
        <f>+'[1]DEP-FINAL'!G778</f>
        <v>SALDO A FAVOR DEL PRESTADOR</v>
      </c>
      <c r="AJ781" s="32"/>
      <c r="AK781" s="33"/>
    </row>
    <row r="782" spans="1:37" s="34" customFormat="1" x14ac:dyDescent="0.25">
      <c r="A782" s="23">
        <v>1</v>
      </c>
      <c r="B782" s="24" t="s">
        <v>44</v>
      </c>
      <c r="C782" s="23" t="str">
        <f>+'[1]DEP-FINAL'!A779</f>
        <v>SSCO0007281228</v>
      </c>
      <c r="D782" s="23">
        <f>+'[1]DEP-FINAL'!B779</f>
        <v>7281228</v>
      </c>
      <c r="E782" s="25">
        <f>+'[1]DEP-FINAL'!C779</f>
        <v>44941</v>
      </c>
      <c r="F782" s="26">
        <f>+IF('[1]DEP-FINAL'!D779&gt;1,'[1]DEP-FINAL'!D779," ")</f>
        <v>44941</v>
      </c>
      <c r="G782" s="27">
        <f>'[1]DEP-FINAL'!F779</f>
        <v>169092</v>
      </c>
      <c r="H782" s="28">
        <v>0</v>
      </c>
      <c r="I782" s="28">
        <f>+'[1]DEP-FINAL'!M779+'[1]DEP-FINAL'!N779</f>
        <v>0</v>
      </c>
      <c r="J782" s="28">
        <f>+'[1]DEP-FINAL'!R779</f>
        <v>0</v>
      </c>
      <c r="K782" s="29">
        <f>+'[1]DEP-FINAL'!P779+'[1]DEP-FINAL'!Q779</f>
        <v>0</v>
      </c>
      <c r="L782" s="28">
        <v>0</v>
      </c>
      <c r="M782" s="28">
        <v>0</v>
      </c>
      <c r="N782" s="28">
        <f t="shared" si="72"/>
        <v>0</v>
      </c>
      <c r="O782" s="28">
        <f t="shared" si="73"/>
        <v>169092</v>
      </c>
      <c r="P782" s="24">
        <f>IF('[1]DEP-FINAL'!H779&gt;1,0,'[1]DEP-FINAL'!B779)</f>
        <v>7281228</v>
      </c>
      <c r="Q782" s="30">
        <f t="shared" si="74"/>
        <v>169092</v>
      </c>
      <c r="R782" s="31">
        <f t="shared" si="75"/>
        <v>0</v>
      </c>
      <c r="S782" s="31">
        <f>+'[1]DEP-FINAL'!J779</f>
        <v>0</v>
      </c>
      <c r="T782" s="23" t="s">
        <v>45</v>
      </c>
      <c r="U782" s="31">
        <f>+'[1]DEP-FINAL'!I779</f>
        <v>0</v>
      </c>
      <c r="V782" s="30"/>
      <c r="W782" s="23" t="s">
        <v>45</v>
      </c>
      <c r="X782" s="31">
        <f>+'[1]DEP-FINAL'!K779+'[1]DEP-FINAL'!L779</f>
        <v>0</v>
      </c>
      <c r="Y782" s="23" t="s">
        <v>45</v>
      </c>
      <c r="Z782" s="31">
        <f t="shared" si="76"/>
        <v>0</v>
      </c>
      <c r="AA782" s="31"/>
      <c r="AB782" s="31">
        <v>0</v>
      </c>
      <c r="AC782" s="31">
        <v>0</v>
      </c>
      <c r="AD782" s="30"/>
      <c r="AE782" s="30">
        <f>+'[1]DEP-FINAL'!K779</f>
        <v>0</v>
      </c>
      <c r="AF782" s="30">
        <v>0</v>
      </c>
      <c r="AG782" s="30">
        <f t="shared" si="77"/>
        <v>169092</v>
      </c>
      <c r="AH782" s="30">
        <v>0</v>
      </c>
      <c r="AI782" s="30" t="str">
        <f>+'[1]DEP-FINAL'!G779</f>
        <v>SALDO A FAVOR DEL PRESTADOR</v>
      </c>
      <c r="AJ782" s="32"/>
      <c r="AK782" s="33"/>
    </row>
    <row r="783" spans="1:37" s="34" customFormat="1" x14ac:dyDescent="0.25">
      <c r="A783" s="23">
        <v>1</v>
      </c>
      <c r="B783" s="24" t="s">
        <v>44</v>
      </c>
      <c r="C783" s="23" t="str">
        <f>+'[1]DEP-FINAL'!A780</f>
        <v>SSCO0007281510</v>
      </c>
      <c r="D783" s="23">
        <f>+'[1]DEP-FINAL'!B780</f>
        <v>7281510</v>
      </c>
      <c r="E783" s="25">
        <f>+'[1]DEP-FINAL'!C780</f>
        <v>44942</v>
      </c>
      <c r="F783" s="26">
        <f>+IF('[1]DEP-FINAL'!D780&gt;1,'[1]DEP-FINAL'!D780," ")</f>
        <v>44942</v>
      </c>
      <c r="G783" s="27">
        <f>'[1]DEP-FINAL'!F780</f>
        <v>76200</v>
      </c>
      <c r="H783" s="28">
        <v>0</v>
      </c>
      <c r="I783" s="28">
        <f>+'[1]DEP-FINAL'!M780+'[1]DEP-FINAL'!N780</f>
        <v>0</v>
      </c>
      <c r="J783" s="28">
        <f>+'[1]DEP-FINAL'!R780</f>
        <v>0</v>
      </c>
      <c r="K783" s="29">
        <f>+'[1]DEP-FINAL'!P780+'[1]DEP-FINAL'!Q780</f>
        <v>0</v>
      </c>
      <c r="L783" s="28">
        <v>0</v>
      </c>
      <c r="M783" s="28">
        <v>0</v>
      </c>
      <c r="N783" s="28">
        <f t="shared" si="72"/>
        <v>0</v>
      </c>
      <c r="O783" s="28">
        <f t="shared" si="73"/>
        <v>76200</v>
      </c>
      <c r="P783" s="24">
        <f>IF('[1]DEP-FINAL'!H780&gt;1,0,'[1]DEP-FINAL'!B780)</f>
        <v>7281510</v>
      </c>
      <c r="Q783" s="30">
        <f t="shared" si="74"/>
        <v>76200</v>
      </c>
      <c r="R783" s="31">
        <f t="shared" si="75"/>
        <v>0</v>
      </c>
      <c r="S783" s="31">
        <f>+'[1]DEP-FINAL'!J780</f>
        <v>0</v>
      </c>
      <c r="T783" s="23" t="s">
        <v>45</v>
      </c>
      <c r="U783" s="31">
        <f>+'[1]DEP-FINAL'!I780</f>
        <v>0</v>
      </c>
      <c r="V783" s="30"/>
      <c r="W783" s="23" t="s">
        <v>45</v>
      </c>
      <c r="X783" s="31">
        <f>+'[1]DEP-FINAL'!K780+'[1]DEP-FINAL'!L780</f>
        <v>0</v>
      </c>
      <c r="Y783" s="23" t="s">
        <v>45</v>
      </c>
      <c r="Z783" s="31">
        <f t="shared" si="76"/>
        <v>0</v>
      </c>
      <c r="AA783" s="31"/>
      <c r="AB783" s="31">
        <v>0</v>
      </c>
      <c r="AC783" s="31">
        <v>0</v>
      </c>
      <c r="AD783" s="30"/>
      <c r="AE783" s="30">
        <f>+'[1]DEP-FINAL'!K780</f>
        <v>0</v>
      </c>
      <c r="AF783" s="30">
        <v>0</v>
      </c>
      <c r="AG783" s="30">
        <f t="shared" si="77"/>
        <v>76200</v>
      </c>
      <c r="AH783" s="30">
        <v>0</v>
      </c>
      <c r="AI783" s="30" t="str">
        <f>+'[1]DEP-FINAL'!G780</f>
        <v>SALDO A FAVOR DEL PRESTADOR</v>
      </c>
      <c r="AJ783" s="32"/>
      <c r="AK783" s="33"/>
    </row>
    <row r="784" spans="1:37" s="34" customFormat="1" x14ac:dyDescent="0.25">
      <c r="A784" s="23">
        <v>1</v>
      </c>
      <c r="B784" s="24" t="s">
        <v>44</v>
      </c>
      <c r="C784" s="23" t="str">
        <f>+'[1]DEP-FINAL'!A781</f>
        <v>SSCO0007281786</v>
      </c>
      <c r="D784" s="23">
        <f>+'[1]DEP-FINAL'!B781</f>
        <v>7281786</v>
      </c>
      <c r="E784" s="25">
        <f>+'[1]DEP-FINAL'!C781</f>
        <v>44943</v>
      </c>
      <c r="F784" s="26">
        <f>+IF('[1]DEP-FINAL'!D781&gt;1,'[1]DEP-FINAL'!D781," ")</f>
        <v>44943</v>
      </c>
      <c r="G784" s="27">
        <f>'[1]DEP-FINAL'!F781</f>
        <v>189900</v>
      </c>
      <c r="H784" s="28">
        <v>0</v>
      </c>
      <c r="I784" s="28">
        <f>+'[1]DEP-FINAL'!M781+'[1]DEP-FINAL'!N781</f>
        <v>0</v>
      </c>
      <c r="J784" s="28">
        <f>+'[1]DEP-FINAL'!R781</f>
        <v>0</v>
      </c>
      <c r="K784" s="29">
        <f>+'[1]DEP-FINAL'!P781+'[1]DEP-FINAL'!Q781</f>
        <v>0</v>
      </c>
      <c r="L784" s="28">
        <v>0</v>
      </c>
      <c r="M784" s="28">
        <v>0</v>
      </c>
      <c r="N784" s="28">
        <f t="shared" si="72"/>
        <v>0</v>
      </c>
      <c r="O784" s="28">
        <f t="shared" si="73"/>
        <v>189900</v>
      </c>
      <c r="P784" s="24">
        <f>IF('[1]DEP-FINAL'!H781&gt;1,0,'[1]DEP-FINAL'!B781)</f>
        <v>7281786</v>
      </c>
      <c r="Q784" s="30">
        <f t="shared" si="74"/>
        <v>189900</v>
      </c>
      <c r="R784" s="31">
        <f t="shared" si="75"/>
        <v>0</v>
      </c>
      <c r="S784" s="31">
        <f>+'[1]DEP-FINAL'!J781</f>
        <v>0</v>
      </c>
      <c r="T784" s="23" t="s">
        <v>45</v>
      </c>
      <c r="U784" s="31">
        <f>+'[1]DEP-FINAL'!I781</f>
        <v>0</v>
      </c>
      <c r="V784" s="30"/>
      <c r="W784" s="23" t="s">
        <v>45</v>
      </c>
      <c r="X784" s="31">
        <f>+'[1]DEP-FINAL'!K781+'[1]DEP-FINAL'!L781</f>
        <v>0</v>
      </c>
      <c r="Y784" s="23" t="s">
        <v>45</v>
      </c>
      <c r="Z784" s="31">
        <f t="shared" si="76"/>
        <v>0</v>
      </c>
      <c r="AA784" s="31"/>
      <c r="AB784" s="31">
        <v>0</v>
      </c>
      <c r="AC784" s="31">
        <v>0</v>
      </c>
      <c r="AD784" s="30"/>
      <c r="AE784" s="30">
        <f>+'[1]DEP-FINAL'!K781</f>
        <v>0</v>
      </c>
      <c r="AF784" s="30">
        <v>0</v>
      </c>
      <c r="AG784" s="30">
        <f t="shared" si="77"/>
        <v>189900</v>
      </c>
      <c r="AH784" s="30">
        <v>0</v>
      </c>
      <c r="AI784" s="30" t="str">
        <f>+'[1]DEP-FINAL'!G781</f>
        <v>SALDO A FAVOR DEL PRESTADOR</v>
      </c>
      <c r="AJ784" s="32"/>
      <c r="AK784" s="33"/>
    </row>
    <row r="785" spans="1:37" s="34" customFormat="1" x14ac:dyDescent="0.25">
      <c r="A785" s="23">
        <v>1</v>
      </c>
      <c r="B785" s="24" t="s">
        <v>44</v>
      </c>
      <c r="C785" s="23" t="str">
        <f>+'[1]DEP-FINAL'!A782</f>
        <v>SSCO0007281793</v>
      </c>
      <c r="D785" s="23">
        <f>+'[1]DEP-FINAL'!B782</f>
        <v>7281793</v>
      </c>
      <c r="E785" s="25">
        <f>+'[1]DEP-FINAL'!C782</f>
        <v>44943</v>
      </c>
      <c r="F785" s="26">
        <f>+IF('[1]DEP-FINAL'!D782&gt;1,'[1]DEP-FINAL'!D782," ")</f>
        <v>44943</v>
      </c>
      <c r="G785" s="27">
        <f>'[1]DEP-FINAL'!F782</f>
        <v>423346</v>
      </c>
      <c r="H785" s="28">
        <v>0</v>
      </c>
      <c r="I785" s="28">
        <f>+'[1]DEP-FINAL'!M782+'[1]DEP-FINAL'!N782</f>
        <v>0</v>
      </c>
      <c r="J785" s="28">
        <f>+'[1]DEP-FINAL'!R782</f>
        <v>0</v>
      </c>
      <c r="K785" s="29">
        <f>+'[1]DEP-FINAL'!P782+'[1]DEP-FINAL'!Q782</f>
        <v>0</v>
      </c>
      <c r="L785" s="28">
        <v>0</v>
      </c>
      <c r="M785" s="28">
        <v>0</v>
      </c>
      <c r="N785" s="28">
        <f t="shared" si="72"/>
        <v>0</v>
      </c>
      <c r="O785" s="28">
        <f t="shared" si="73"/>
        <v>423346</v>
      </c>
      <c r="P785" s="24">
        <f>IF('[1]DEP-FINAL'!H782&gt;1,0,'[1]DEP-FINAL'!B782)</f>
        <v>7281793</v>
      </c>
      <c r="Q785" s="30">
        <f t="shared" si="74"/>
        <v>423346</v>
      </c>
      <c r="R785" s="31">
        <f t="shared" si="75"/>
        <v>0</v>
      </c>
      <c r="S785" s="31">
        <f>+'[1]DEP-FINAL'!J782</f>
        <v>0</v>
      </c>
      <c r="T785" s="23" t="s">
        <v>45</v>
      </c>
      <c r="U785" s="31">
        <f>+'[1]DEP-FINAL'!I782</f>
        <v>0</v>
      </c>
      <c r="V785" s="30"/>
      <c r="W785" s="23" t="s">
        <v>45</v>
      </c>
      <c r="X785" s="31">
        <f>+'[1]DEP-FINAL'!K782+'[1]DEP-FINAL'!L782</f>
        <v>0</v>
      </c>
      <c r="Y785" s="23" t="s">
        <v>45</v>
      </c>
      <c r="Z785" s="31">
        <f t="shared" si="76"/>
        <v>0</v>
      </c>
      <c r="AA785" s="31"/>
      <c r="AB785" s="31">
        <v>0</v>
      </c>
      <c r="AC785" s="31">
        <v>0</v>
      </c>
      <c r="AD785" s="30"/>
      <c r="AE785" s="30">
        <f>+'[1]DEP-FINAL'!K782</f>
        <v>0</v>
      </c>
      <c r="AF785" s="30">
        <v>0</v>
      </c>
      <c r="AG785" s="30">
        <f t="shared" si="77"/>
        <v>423346</v>
      </c>
      <c r="AH785" s="30">
        <v>0</v>
      </c>
      <c r="AI785" s="30" t="str">
        <f>+'[1]DEP-FINAL'!G782</f>
        <v>SALDO A FAVOR DEL PRESTADOR</v>
      </c>
      <c r="AJ785" s="32"/>
      <c r="AK785" s="33"/>
    </row>
    <row r="786" spans="1:37" s="34" customFormat="1" x14ac:dyDescent="0.25">
      <c r="A786" s="23">
        <v>1</v>
      </c>
      <c r="B786" s="24" t="s">
        <v>44</v>
      </c>
      <c r="C786" s="23" t="str">
        <f>+'[1]DEP-FINAL'!A783</f>
        <v>SSCO0007281686</v>
      </c>
      <c r="D786" s="23">
        <f>+'[1]DEP-FINAL'!B783</f>
        <v>7281686</v>
      </c>
      <c r="E786" s="25">
        <f>+'[1]DEP-FINAL'!C783</f>
        <v>44943</v>
      </c>
      <c r="F786" s="26">
        <f>+IF('[1]DEP-FINAL'!D783&gt;1,'[1]DEP-FINAL'!D783," ")</f>
        <v>44943</v>
      </c>
      <c r="G786" s="27">
        <f>'[1]DEP-FINAL'!F783</f>
        <v>140057</v>
      </c>
      <c r="H786" s="28">
        <v>0</v>
      </c>
      <c r="I786" s="28">
        <f>+'[1]DEP-FINAL'!M783+'[1]DEP-FINAL'!N783</f>
        <v>0</v>
      </c>
      <c r="J786" s="28">
        <f>+'[1]DEP-FINAL'!R783</f>
        <v>0</v>
      </c>
      <c r="K786" s="29">
        <f>+'[1]DEP-FINAL'!P783+'[1]DEP-FINAL'!Q783</f>
        <v>0</v>
      </c>
      <c r="L786" s="28">
        <v>0</v>
      </c>
      <c r="M786" s="28">
        <v>0</v>
      </c>
      <c r="N786" s="28">
        <f t="shared" si="72"/>
        <v>0</v>
      </c>
      <c r="O786" s="28">
        <f t="shared" si="73"/>
        <v>140057</v>
      </c>
      <c r="P786" s="24">
        <f>IF('[1]DEP-FINAL'!H783&gt;1,0,'[1]DEP-FINAL'!B783)</f>
        <v>7281686</v>
      </c>
      <c r="Q786" s="30">
        <f t="shared" si="74"/>
        <v>140057</v>
      </c>
      <c r="R786" s="31">
        <f t="shared" si="75"/>
        <v>0</v>
      </c>
      <c r="S786" s="31">
        <f>+'[1]DEP-FINAL'!J783</f>
        <v>0</v>
      </c>
      <c r="T786" s="23" t="s">
        <v>45</v>
      </c>
      <c r="U786" s="31">
        <f>+'[1]DEP-FINAL'!I783</f>
        <v>0</v>
      </c>
      <c r="V786" s="30"/>
      <c r="W786" s="23" t="s">
        <v>45</v>
      </c>
      <c r="X786" s="31">
        <f>+'[1]DEP-FINAL'!K783+'[1]DEP-FINAL'!L783</f>
        <v>0</v>
      </c>
      <c r="Y786" s="23" t="s">
        <v>45</v>
      </c>
      <c r="Z786" s="31">
        <f t="shared" si="76"/>
        <v>0</v>
      </c>
      <c r="AA786" s="31"/>
      <c r="AB786" s="31">
        <v>0</v>
      </c>
      <c r="AC786" s="31">
        <v>0</v>
      </c>
      <c r="AD786" s="30"/>
      <c r="AE786" s="30">
        <f>+'[1]DEP-FINAL'!K783</f>
        <v>0</v>
      </c>
      <c r="AF786" s="30">
        <v>0</v>
      </c>
      <c r="AG786" s="30">
        <f t="shared" si="77"/>
        <v>140057</v>
      </c>
      <c r="AH786" s="30">
        <v>0</v>
      </c>
      <c r="AI786" s="30" t="str">
        <f>+'[1]DEP-FINAL'!G783</f>
        <v>SALDO A FAVOR DEL PRESTADOR</v>
      </c>
      <c r="AJ786" s="32"/>
      <c r="AK786" s="33"/>
    </row>
    <row r="787" spans="1:37" s="34" customFormat="1" x14ac:dyDescent="0.25">
      <c r="A787" s="23">
        <v>1</v>
      </c>
      <c r="B787" s="24" t="s">
        <v>44</v>
      </c>
      <c r="C787" s="23" t="str">
        <f>+'[1]DEP-FINAL'!A784</f>
        <v>SSCO0007282003</v>
      </c>
      <c r="D787" s="23">
        <f>+'[1]DEP-FINAL'!B784</f>
        <v>7282003</v>
      </c>
      <c r="E787" s="25">
        <f>+'[1]DEP-FINAL'!C784</f>
        <v>44943</v>
      </c>
      <c r="F787" s="26">
        <f>+IF('[1]DEP-FINAL'!D784&gt;1,'[1]DEP-FINAL'!D784," ")</f>
        <v>44943</v>
      </c>
      <c r="G787" s="27">
        <f>'[1]DEP-FINAL'!F784</f>
        <v>76200</v>
      </c>
      <c r="H787" s="28">
        <v>0</v>
      </c>
      <c r="I787" s="28">
        <f>+'[1]DEP-FINAL'!M784+'[1]DEP-FINAL'!N784</f>
        <v>0</v>
      </c>
      <c r="J787" s="28">
        <f>+'[1]DEP-FINAL'!R784</f>
        <v>0</v>
      </c>
      <c r="K787" s="29">
        <f>+'[1]DEP-FINAL'!P784+'[1]DEP-FINAL'!Q784</f>
        <v>0</v>
      </c>
      <c r="L787" s="28">
        <v>0</v>
      </c>
      <c r="M787" s="28">
        <v>0</v>
      </c>
      <c r="N787" s="28">
        <f t="shared" si="72"/>
        <v>0</v>
      </c>
      <c r="O787" s="28">
        <f t="shared" si="73"/>
        <v>76200</v>
      </c>
      <c r="P787" s="24">
        <f>IF('[1]DEP-FINAL'!H784&gt;1,0,'[1]DEP-FINAL'!B784)</f>
        <v>7282003</v>
      </c>
      <c r="Q787" s="30">
        <f t="shared" si="74"/>
        <v>76200</v>
      </c>
      <c r="R787" s="31">
        <f t="shared" si="75"/>
        <v>0</v>
      </c>
      <c r="S787" s="31">
        <f>+'[1]DEP-FINAL'!J784</f>
        <v>0</v>
      </c>
      <c r="T787" s="23" t="s">
        <v>45</v>
      </c>
      <c r="U787" s="31">
        <f>+'[1]DEP-FINAL'!I784</f>
        <v>0</v>
      </c>
      <c r="V787" s="30"/>
      <c r="W787" s="23" t="s">
        <v>45</v>
      </c>
      <c r="X787" s="31">
        <f>+'[1]DEP-FINAL'!K784+'[1]DEP-FINAL'!L784</f>
        <v>0</v>
      </c>
      <c r="Y787" s="23" t="s">
        <v>45</v>
      </c>
      <c r="Z787" s="31">
        <f t="shared" si="76"/>
        <v>0</v>
      </c>
      <c r="AA787" s="31"/>
      <c r="AB787" s="31">
        <v>0</v>
      </c>
      <c r="AC787" s="31">
        <v>0</v>
      </c>
      <c r="AD787" s="30"/>
      <c r="AE787" s="30">
        <f>+'[1]DEP-FINAL'!K784</f>
        <v>0</v>
      </c>
      <c r="AF787" s="30">
        <v>0</v>
      </c>
      <c r="AG787" s="30">
        <f t="shared" si="77"/>
        <v>76200</v>
      </c>
      <c r="AH787" s="30">
        <v>0</v>
      </c>
      <c r="AI787" s="30" t="str">
        <f>+'[1]DEP-FINAL'!G784</f>
        <v>SALDO A FAVOR DEL PRESTADOR</v>
      </c>
      <c r="AJ787" s="32"/>
      <c r="AK787" s="33"/>
    </row>
    <row r="788" spans="1:37" s="34" customFormat="1" x14ac:dyDescent="0.25">
      <c r="A788" s="23">
        <v>1</v>
      </c>
      <c r="B788" s="24" t="s">
        <v>44</v>
      </c>
      <c r="C788" s="23" t="str">
        <f>+'[1]DEP-FINAL'!A785</f>
        <v>SSCO0007282275</v>
      </c>
      <c r="D788" s="23">
        <f>+'[1]DEP-FINAL'!B785</f>
        <v>7282275</v>
      </c>
      <c r="E788" s="25">
        <f>+'[1]DEP-FINAL'!C785</f>
        <v>44944</v>
      </c>
      <c r="F788" s="26">
        <f>+IF('[1]DEP-FINAL'!D785&gt;1,'[1]DEP-FINAL'!D785," ")</f>
        <v>44944</v>
      </c>
      <c r="G788" s="27">
        <f>'[1]DEP-FINAL'!F785</f>
        <v>699637</v>
      </c>
      <c r="H788" s="28">
        <v>0</v>
      </c>
      <c r="I788" s="28">
        <f>+'[1]DEP-FINAL'!M785+'[1]DEP-FINAL'!N785</f>
        <v>0</v>
      </c>
      <c r="J788" s="28">
        <f>+'[1]DEP-FINAL'!R785</f>
        <v>0</v>
      </c>
      <c r="K788" s="29">
        <f>+'[1]DEP-FINAL'!P785+'[1]DEP-FINAL'!Q785</f>
        <v>0</v>
      </c>
      <c r="L788" s="28">
        <v>0</v>
      </c>
      <c r="M788" s="28">
        <v>0</v>
      </c>
      <c r="N788" s="28">
        <f t="shared" si="72"/>
        <v>0</v>
      </c>
      <c r="O788" s="28">
        <f t="shared" si="73"/>
        <v>699637</v>
      </c>
      <c r="P788" s="24">
        <f>IF('[1]DEP-FINAL'!H785&gt;1,0,'[1]DEP-FINAL'!B785)</f>
        <v>7282275</v>
      </c>
      <c r="Q788" s="30">
        <f t="shared" si="74"/>
        <v>699637</v>
      </c>
      <c r="R788" s="31">
        <f t="shared" si="75"/>
        <v>0</v>
      </c>
      <c r="S788" s="31">
        <f>+'[1]DEP-FINAL'!J785</f>
        <v>0</v>
      </c>
      <c r="T788" s="23" t="s">
        <v>45</v>
      </c>
      <c r="U788" s="31">
        <f>+'[1]DEP-FINAL'!I785</f>
        <v>0</v>
      </c>
      <c r="V788" s="30"/>
      <c r="W788" s="23" t="s">
        <v>45</v>
      </c>
      <c r="X788" s="31">
        <f>+'[1]DEP-FINAL'!K785+'[1]DEP-FINAL'!L785</f>
        <v>0</v>
      </c>
      <c r="Y788" s="23" t="s">
        <v>45</v>
      </c>
      <c r="Z788" s="31">
        <f t="shared" si="76"/>
        <v>0</v>
      </c>
      <c r="AA788" s="31"/>
      <c r="AB788" s="31">
        <v>0</v>
      </c>
      <c r="AC788" s="31">
        <v>0</v>
      </c>
      <c r="AD788" s="30"/>
      <c r="AE788" s="30">
        <f>+'[1]DEP-FINAL'!K785</f>
        <v>0</v>
      </c>
      <c r="AF788" s="30">
        <v>0</v>
      </c>
      <c r="AG788" s="30">
        <f t="shared" si="77"/>
        <v>699637</v>
      </c>
      <c r="AH788" s="30">
        <v>0</v>
      </c>
      <c r="AI788" s="30" t="str">
        <f>+'[1]DEP-FINAL'!G785</f>
        <v>SALDO A FAVOR DEL PRESTADOR</v>
      </c>
      <c r="AJ788" s="32"/>
      <c r="AK788" s="33"/>
    </row>
    <row r="789" spans="1:37" s="34" customFormat="1" x14ac:dyDescent="0.25">
      <c r="A789" s="23">
        <v>1</v>
      </c>
      <c r="B789" s="24" t="s">
        <v>44</v>
      </c>
      <c r="C789" s="23" t="str">
        <f>+'[1]DEP-FINAL'!A786</f>
        <v>SSCO0007282029</v>
      </c>
      <c r="D789" s="23">
        <f>+'[1]DEP-FINAL'!B786</f>
        <v>7282029</v>
      </c>
      <c r="E789" s="25">
        <f>+'[1]DEP-FINAL'!C786</f>
        <v>44944</v>
      </c>
      <c r="F789" s="26">
        <f>+IF('[1]DEP-FINAL'!D786&gt;1,'[1]DEP-FINAL'!D786," ")</f>
        <v>44944</v>
      </c>
      <c r="G789" s="27">
        <f>'[1]DEP-FINAL'!F786</f>
        <v>253486</v>
      </c>
      <c r="H789" s="28">
        <v>0</v>
      </c>
      <c r="I789" s="28">
        <f>+'[1]DEP-FINAL'!M786+'[1]DEP-FINAL'!N786</f>
        <v>0</v>
      </c>
      <c r="J789" s="28">
        <f>+'[1]DEP-FINAL'!R786</f>
        <v>0</v>
      </c>
      <c r="K789" s="29">
        <f>+'[1]DEP-FINAL'!P786+'[1]DEP-FINAL'!Q786</f>
        <v>0</v>
      </c>
      <c r="L789" s="28">
        <v>0</v>
      </c>
      <c r="M789" s="28">
        <v>0</v>
      </c>
      <c r="N789" s="28">
        <f t="shared" si="72"/>
        <v>0</v>
      </c>
      <c r="O789" s="28">
        <f t="shared" si="73"/>
        <v>253486</v>
      </c>
      <c r="P789" s="24">
        <f>IF('[1]DEP-FINAL'!H786&gt;1,0,'[1]DEP-FINAL'!B786)</f>
        <v>7282029</v>
      </c>
      <c r="Q789" s="30">
        <f t="shared" si="74"/>
        <v>253486</v>
      </c>
      <c r="R789" s="31">
        <f t="shared" si="75"/>
        <v>0</v>
      </c>
      <c r="S789" s="31">
        <f>+'[1]DEP-FINAL'!J786</f>
        <v>0</v>
      </c>
      <c r="T789" s="23" t="s">
        <v>45</v>
      </c>
      <c r="U789" s="31">
        <f>+'[1]DEP-FINAL'!I786</f>
        <v>0</v>
      </c>
      <c r="V789" s="30"/>
      <c r="W789" s="23" t="s">
        <v>45</v>
      </c>
      <c r="X789" s="31">
        <f>+'[1]DEP-FINAL'!K786+'[1]DEP-FINAL'!L786</f>
        <v>0</v>
      </c>
      <c r="Y789" s="23" t="s">
        <v>45</v>
      </c>
      <c r="Z789" s="31">
        <f t="shared" si="76"/>
        <v>0</v>
      </c>
      <c r="AA789" s="31"/>
      <c r="AB789" s="31">
        <v>0</v>
      </c>
      <c r="AC789" s="31">
        <v>0</v>
      </c>
      <c r="AD789" s="30"/>
      <c r="AE789" s="30">
        <f>+'[1]DEP-FINAL'!K786</f>
        <v>0</v>
      </c>
      <c r="AF789" s="30">
        <v>0</v>
      </c>
      <c r="AG789" s="30">
        <f t="shared" si="77"/>
        <v>253486</v>
      </c>
      <c r="AH789" s="30">
        <v>0</v>
      </c>
      <c r="AI789" s="30" t="str">
        <f>+'[1]DEP-FINAL'!G786</f>
        <v>SALDO A FAVOR DEL PRESTADOR</v>
      </c>
      <c r="AJ789" s="32"/>
      <c r="AK789" s="33"/>
    </row>
    <row r="790" spans="1:37" s="34" customFormat="1" x14ac:dyDescent="0.25">
      <c r="A790" s="23">
        <v>1</v>
      </c>
      <c r="B790" s="24" t="s">
        <v>44</v>
      </c>
      <c r="C790" s="23" t="str">
        <f>+'[1]DEP-FINAL'!A787</f>
        <v>SSCO0007282566</v>
      </c>
      <c r="D790" s="23">
        <f>+'[1]DEP-FINAL'!B787</f>
        <v>7282566</v>
      </c>
      <c r="E790" s="25">
        <f>+'[1]DEP-FINAL'!C787</f>
        <v>44945</v>
      </c>
      <c r="F790" s="26">
        <f>+IF('[1]DEP-FINAL'!D787&gt;1,'[1]DEP-FINAL'!D787," ")</f>
        <v>44945</v>
      </c>
      <c r="G790" s="27">
        <f>'[1]DEP-FINAL'!F787</f>
        <v>523257</v>
      </c>
      <c r="H790" s="28">
        <v>0</v>
      </c>
      <c r="I790" s="28">
        <f>+'[1]DEP-FINAL'!M787+'[1]DEP-FINAL'!N787</f>
        <v>0</v>
      </c>
      <c r="J790" s="28">
        <f>+'[1]DEP-FINAL'!R787</f>
        <v>0</v>
      </c>
      <c r="K790" s="29">
        <f>+'[1]DEP-FINAL'!P787+'[1]DEP-FINAL'!Q787</f>
        <v>0</v>
      </c>
      <c r="L790" s="28">
        <v>0</v>
      </c>
      <c r="M790" s="28">
        <v>0</v>
      </c>
      <c r="N790" s="28">
        <f t="shared" si="72"/>
        <v>0</v>
      </c>
      <c r="O790" s="28">
        <f t="shared" si="73"/>
        <v>523257</v>
      </c>
      <c r="P790" s="24">
        <f>IF('[1]DEP-FINAL'!H787&gt;1,0,'[1]DEP-FINAL'!B787)</f>
        <v>7282566</v>
      </c>
      <c r="Q790" s="30">
        <f t="shared" si="74"/>
        <v>523257</v>
      </c>
      <c r="R790" s="31">
        <f t="shared" si="75"/>
        <v>0</v>
      </c>
      <c r="S790" s="31">
        <f>+'[1]DEP-FINAL'!J787</f>
        <v>0</v>
      </c>
      <c r="T790" s="23" t="s">
        <v>45</v>
      </c>
      <c r="U790" s="31">
        <f>+'[1]DEP-FINAL'!I787</f>
        <v>0</v>
      </c>
      <c r="V790" s="30"/>
      <c r="W790" s="23" t="s">
        <v>45</v>
      </c>
      <c r="X790" s="31">
        <f>+'[1]DEP-FINAL'!K787+'[1]DEP-FINAL'!L787</f>
        <v>0</v>
      </c>
      <c r="Y790" s="23" t="s">
        <v>45</v>
      </c>
      <c r="Z790" s="31">
        <f t="shared" si="76"/>
        <v>0</v>
      </c>
      <c r="AA790" s="31"/>
      <c r="AB790" s="31">
        <v>0</v>
      </c>
      <c r="AC790" s="31">
        <v>0</v>
      </c>
      <c r="AD790" s="30"/>
      <c r="AE790" s="30">
        <f>+'[1]DEP-FINAL'!K787</f>
        <v>0</v>
      </c>
      <c r="AF790" s="30">
        <v>0</v>
      </c>
      <c r="AG790" s="30">
        <f t="shared" si="77"/>
        <v>523257</v>
      </c>
      <c r="AH790" s="30">
        <v>0</v>
      </c>
      <c r="AI790" s="30" t="str">
        <f>+'[1]DEP-FINAL'!G787</f>
        <v>SALDO A FAVOR DEL PRESTADOR</v>
      </c>
      <c r="AJ790" s="32"/>
      <c r="AK790" s="33"/>
    </row>
    <row r="791" spans="1:37" s="34" customFormat="1" x14ac:dyDescent="0.25">
      <c r="A791" s="23">
        <v>1</v>
      </c>
      <c r="B791" s="24" t="s">
        <v>44</v>
      </c>
      <c r="C791" s="23" t="str">
        <f>+'[1]DEP-FINAL'!A788</f>
        <v>SSCO0007283144</v>
      </c>
      <c r="D791" s="23">
        <f>+'[1]DEP-FINAL'!B788</f>
        <v>7283144</v>
      </c>
      <c r="E791" s="25">
        <f>+'[1]DEP-FINAL'!C788</f>
        <v>44948</v>
      </c>
      <c r="F791" s="26">
        <f>+IF('[1]DEP-FINAL'!D788&gt;1,'[1]DEP-FINAL'!D788," ")</f>
        <v>44948</v>
      </c>
      <c r="G791" s="27">
        <f>'[1]DEP-FINAL'!F788</f>
        <v>563888</v>
      </c>
      <c r="H791" s="28">
        <v>0</v>
      </c>
      <c r="I791" s="28">
        <f>+'[1]DEP-FINAL'!M788+'[1]DEP-FINAL'!N788</f>
        <v>0</v>
      </c>
      <c r="J791" s="28">
        <f>+'[1]DEP-FINAL'!R788</f>
        <v>0</v>
      </c>
      <c r="K791" s="29">
        <f>+'[1]DEP-FINAL'!P788+'[1]DEP-FINAL'!Q788</f>
        <v>0</v>
      </c>
      <c r="L791" s="28">
        <v>0</v>
      </c>
      <c r="M791" s="28">
        <v>0</v>
      </c>
      <c r="N791" s="28">
        <f t="shared" si="72"/>
        <v>0</v>
      </c>
      <c r="O791" s="28">
        <f t="shared" si="73"/>
        <v>563888</v>
      </c>
      <c r="P791" s="24">
        <f>IF('[1]DEP-FINAL'!H788&gt;1,0,'[1]DEP-FINAL'!B788)</f>
        <v>7283144</v>
      </c>
      <c r="Q791" s="30">
        <f t="shared" si="74"/>
        <v>563888</v>
      </c>
      <c r="R791" s="31">
        <f t="shared" si="75"/>
        <v>0</v>
      </c>
      <c r="S791" s="31">
        <f>+'[1]DEP-FINAL'!J788</f>
        <v>0</v>
      </c>
      <c r="T791" s="23" t="s">
        <v>45</v>
      </c>
      <c r="U791" s="31">
        <f>+'[1]DEP-FINAL'!I788</f>
        <v>0</v>
      </c>
      <c r="V791" s="30"/>
      <c r="W791" s="23" t="s">
        <v>45</v>
      </c>
      <c r="X791" s="31">
        <f>+'[1]DEP-FINAL'!K788+'[1]DEP-FINAL'!L788</f>
        <v>0</v>
      </c>
      <c r="Y791" s="23" t="s">
        <v>45</v>
      </c>
      <c r="Z791" s="31">
        <f t="shared" si="76"/>
        <v>0</v>
      </c>
      <c r="AA791" s="31"/>
      <c r="AB791" s="31">
        <v>0</v>
      </c>
      <c r="AC791" s="31">
        <v>0</v>
      </c>
      <c r="AD791" s="30"/>
      <c r="AE791" s="30">
        <f>+'[1]DEP-FINAL'!K788</f>
        <v>0</v>
      </c>
      <c r="AF791" s="30">
        <v>0</v>
      </c>
      <c r="AG791" s="30">
        <f t="shared" si="77"/>
        <v>563888</v>
      </c>
      <c r="AH791" s="30">
        <v>0</v>
      </c>
      <c r="AI791" s="30" t="str">
        <f>+'[1]DEP-FINAL'!G788</f>
        <v>SALDO A FAVOR DEL PRESTADOR</v>
      </c>
      <c r="AJ791" s="32"/>
      <c r="AK791" s="33"/>
    </row>
    <row r="792" spans="1:37" s="34" customFormat="1" x14ac:dyDescent="0.25">
      <c r="A792" s="23">
        <v>1</v>
      </c>
      <c r="B792" s="24" t="s">
        <v>44</v>
      </c>
      <c r="C792" s="23" t="str">
        <f>+'[1]DEP-FINAL'!A789</f>
        <v>SSCO0007283246</v>
      </c>
      <c r="D792" s="23">
        <f>+'[1]DEP-FINAL'!B789</f>
        <v>7283246</v>
      </c>
      <c r="E792" s="25">
        <f>+'[1]DEP-FINAL'!C789</f>
        <v>44948</v>
      </c>
      <c r="F792" s="26">
        <f>+IF('[1]DEP-FINAL'!D789&gt;1,'[1]DEP-FINAL'!D789," ")</f>
        <v>44948</v>
      </c>
      <c r="G792" s="27">
        <f>'[1]DEP-FINAL'!F789</f>
        <v>77107</v>
      </c>
      <c r="H792" s="28">
        <v>0</v>
      </c>
      <c r="I792" s="28">
        <f>+'[1]DEP-FINAL'!M789+'[1]DEP-FINAL'!N789</f>
        <v>0</v>
      </c>
      <c r="J792" s="28">
        <f>+'[1]DEP-FINAL'!R789</f>
        <v>0</v>
      </c>
      <c r="K792" s="29">
        <f>+'[1]DEP-FINAL'!P789+'[1]DEP-FINAL'!Q789</f>
        <v>0</v>
      </c>
      <c r="L792" s="28">
        <v>0</v>
      </c>
      <c r="M792" s="28">
        <v>0</v>
      </c>
      <c r="N792" s="28">
        <f t="shared" si="72"/>
        <v>0</v>
      </c>
      <c r="O792" s="28">
        <f t="shared" si="73"/>
        <v>77107</v>
      </c>
      <c r="P792" s="24">
        <f>IF('[1]DEP-FINAL'!H789&gt;1,0,'[1]DEP-FINAL'!B789)</f>
        <v>7283246</v>
      </c>
      <c r="Q792" s="30">
        <f t="shared" si="74"/>
        <v>77107</v>
      </c>
      <c r="R792" s="31">
        <f t="shared" si="75"/>
        <v>0</v>
      </c>
      <c r="S792" s="31">
        <f>+'[1]DEP-FINAL'!J789</f>
        <v>0</v>
      </c>
      <c r="T792" s="23" t="s">
        <v>45</v>
      </c>
      <c r="U792" s="31">
        <f>+'[1]DEP-FINAL'!I789</f>
        <v>0</v>
      </c>
      <c r="V792" s="30"/>
      <c r="W792" s="23" t="s">
        <v>45</v>
      </c>
      <c r="X792" s="31">
        <f>+'[1]DEP-FINAL'!K789+'[1]DEP-FINAL'!L789</f>
        <v>0</v>
      </c>
      <c r="Y792" s="23" t="s">
        <v>45</v>
      </c>
      <c r="Z792" s="31">
        <f t="shared" si="76"/>
        <v>0</v>
      </c>
      <c r="AA792" s="31"/>
      <c r="AB792" s="31">
        <v>0</v>
      </c>
      <c r="AC792" s="31">
        <v>0</v>
      </c>
      <c r="AD792" s="30"/>
      <c r="AE792" s="30">
        <f>+'[1]DEP-FINAL'!K789</f>
        <v>0</v>
      </c>
      <c r="AF792" s="30">
        <v>0</v>
      </c>
      <c r="AG792" s="30">
        <f t="shared" si="77"/>
        <v>77107</v>
      </c>
      <c r="AH792" s="30">
        <v>0</v>
      </c>
      <c r="AI792" s="30" t="str">
        <f>+'[1]DEP-FINAL'!G789</f>
        <v>SALDO A FAVOR DEL PRESTADOR</v>
      </c>
      <c r="AJ792" s="32"/>
      <c r="AK792" s="33"/>
    </row>
    <row r="793" spans="1:37" s="34" customFormat="1" x14ac:dyDescent="0.25">
      <c r="A793" s="23">
        <v>1</v>
      </c>
      <c r="B793" s="24" t="s">
        <v>44</v>
      </c>
      <c r="C793" s="23" t="str">
        <f>+'[1]DEP-FINAL'!A790</f>
        <v>SSCO0007283507</v>
      </c>
      <c r="D793" s="23">
        <f>+'[1]DEP-FINAL'!B790</f>
        <v>7283507</v>
      </c>
      <c r="E793" s="25">
        <f>+'[1]DEP-FINAL'!C790</f>
        <v>44949</v>
      </c>
      <c r="F793" s="26">
        <f>+IF('[1]DEP-FINAL'!D790&gt;1,'[1]DEP-FINAL'!D790," ")</f>
        <v>44949</v>
      </c>
      <c r="G793" s="27">
        <f>'[1]DEP-FINAL'!F790</f>
        <v>1291275</v>
      </c>
      <c r="H793" s="28">
        <v>0</v>
      </c>
      <c r="I793" s="28">
        <f>+'[1]DEP-FINAL'!M790+'[1]DEP-FINAL'!N790</f>
        <v>0</v>
      </c>
      <c r="J793" s="28">
        <f>+'[1]DEP-FINAL'!R790</f>
        <v>0</v>
      </c>
      <c r="K793" s="29">
        <f>+'[1]DEP-FINAL'!P790+'[1]DEP-FINAL'!Q790</f>
        <v>0</v>
      </c>
      <c r="L793" s="28">
        <v>0</v>
      </c>
      <c r="M793" s="28">
        <v>0</v>
      </c>
      <c r="N793" s="28">
        <f t="shared" si="72"/>
        <v>0</v>
      </c>
      <c r="O793" s="28">
        <f t="shared" si="73"/>
        <v>1291275</v>
      </c>
      <c r="P793" s="24">
        <f>IF('[1]DEP-FINAL'!H790&gt;1,0,'[1]DEP-FINAL'!B790)</f>
        <v>7283507</v>
      </c>
      <c r="Q793" s="30">
        <f t="shared" si="74"/>
        <v>1291275</v>
      </c>
      <c r="R793" s="31">
        <f t="shared" si="75"/>
        <v>0</v>
      </c>
      <c r="S793" s="31">
        <f>+'[1]DEP-FINAL'!J790</f>
        <v>0</v>
      </c>
      <c r="T793" s="23" t="s">
        <v>45</v>
      </c>
      <c r="U793" s="31">
        <f>+'[1]DEP-FINAL'!I790</f>
        <v>1291275</v>
      </c>
      <c r="V793" s="30"/>
      <c r="W793" s="23" t="s">
        <v>45</v>
      </c>
      <c r="X793" s="31">
        <f>+'[1]DEP-FINAL'!K790+'[1]DEP-FINAL'!L790</f>
        <v>0</v>
      </c>
      <c r="Y793" s="23" t="s">
        <v>45</v>
      </c>
      <c r="Z793" s="31">
        <f t="shared" si="76"/>
        <v>0</v>
      </c>
      <c r="AA793" s="31"/>
      <c r="AB793" s="31">
        <v>0</v>
      </c>
      <c r="AC793" s="31">
        <v>0</v>
      </c>
      <c r="AD793" s="30"/>
      <c r="AE793" s="30">
        <f>+'[1]DEP-FINAL'!K790</f>
        <v>0</v>
      </c>
      <c r="AF793" s="30">
        <v>0</v>
      </c>
      <c r="AG793" s="30">
        <f t="shared" si="77"/>
        <v>0</v>
      </c>
      <c r="AH793" s="30">
        <v>0</v>
      </c>
      <c r="AI793" s="30" t="str">
        <f>+'[1]DEP-FINAL'!G790</f>
        <v>EN REVISION</v>
      </c>
      <c r="AJ793" s="32"/>
      <c r="AK793" s="33"/>
    </row>
    <row r="794" spans="1:37" s="34" customFormat="1" x14ac:dyDescent="0.25">
      <c r="A794" s="23">
        <v>1</v>
      </c>
      <c r="B794" s="24" t="s">
        <v>44</v>
      </c>
      <c r="C794" s="23" t="str">
        <f>+'[1]DEP-FINAL'!A791</f>
        <v>SSCO0007283546</v>
      </c>
      <c r="D794" s="23">
        <f>+'[1]DEP-FINAL'!B791</f>
        <v>7283546</v>
      </c>
      <c r="E794" s="25">
        <f>+'[1]DEP-FINAL'!C791</f>
        <v>44949</v>
      </c>
      <c r="F794" s="26">
        <f>+IF('[1]DEP-FINAL'!D791&gt;1,'[1]DEP-FINAL'!D791," ")</f>
        <v>44949</v>
      </c>
      <c r="G794" s="27">
        <f>'[1]DEP-FINAL'!F791</f>
        <v>2117908</v>
      </c>
      <c r="H794" s="28">
        <v>0</v>
      </c>
      <c r="I794" s="28">
        <f>+'[1]DEP-FINAL'!M791+'[1]DEP-FINAL'!N791</f>
        <v>0</v>
      </c>
      <c r="J794" s="28">
        <f>+'[1]DEP-FINAL'!R791</f>
        <v>0</v>
      </c>
      <c r="K794" s="29">
        <f>+'[1]DEP-FINAL'!P791+'[1]DEP-FINAL'!Q791</f>
        <v>0</v>
      </c>
      <c r="L794" s="28">
        <v>0</v>
      </c>
      <c r="M794" s="28">
        <v>0</v>
      </c>
      <c r="N794" s="28">
        <f t="shared" si="72"/>
        <v>0</v>
      </c>
      <c r="O794" s="28">
        <f t="shared" si="73"/>
        <v>2117908</v>
      </c>
      <c r="P794" s="24">
        <f>IF('[1]DEP-FINAL'!H791&gt;1,0,'[1]DEP-FINAL'!B791)</f>
        <v>7283546</v>
      </c>
      <c r="Q794" s="30">
        <f t="shared" si="74"/>
        <v>2117908</v>
      </c>
      <c r="R794" s="31">
        <f t="shared" si="75"/>
        <v>0</v>
      </c>
      <c r="S794" s="31">
        <f>+'[1]DEP-FINAL'!J791</f>
        <v>0</v>
      </c>
      <c r="T794" s="23" t="s">
        <v>45</v>
      </c>
      <c r="U794" s="31">
        <f>+'[1]DEP-FINAL'!I791</f>
        <v>2117908</v>
      </c>
      <c r="V794" s="30"/>
      <c r="W794" s="23" t="s">
        <v>45</v>
      </c>
      <c r="X794" s="31">
        <f>+'[1]DEP-FINAL'!K791+'[1]DEP-FINAL'!L791</f>
        <v>0</v>
      </c>
      <c r="Y794" s="23" t="s">
        <v>45</v>
      </c>
      <c r="Z794" s="31">
        <f t="shared" si="76"/>
        <v>0</v>
      </c>
      <c r="AA794" s="31"/>
      <c r="AB794" s="31">
        <v>0</v>
      </c>
      <c r="AC794" s="31">
        <v>0</v>
      </c>
      <c r="AD794" s="30"/>
      <c r="AE794" s="30">
        <f>+'[1]DEP-FINAL'!K791</f>
        <v>0</v>
      </c>
      <c r="AF794" s="30">
        <v>0</v>
      </c>
      <c r="AG794" s="30">
        <f t="shared" si="77"/>
        <v>0</v>
      </c>
      <c r="AH794" s="30">
        <v>0</v>
      </c>
      <c r="AI794" s="30" t="str">
        <f>+'[1]DEP-FINAL'!G791</f>
        <v>EN REVISION</v>
      </c>
      <c r="AJ794" s="32"/>
      <c r="AK794" s="33"/>
    </row>
    <row r="795" spans="1:37" s="34" customFormat="1" x14ac:dyDescent="0.25">
      <c r="A795" s="23">
        <v>1</v>
      </c>
      <c r="B795" s="24" t="s">
        <v>44</v>
      </c>
      <c r="C795" s="23" t="str">
        <f>+'[1]DEP-FINAL'!A792</f>
        <v>SSCO0007283888</v>
      </c>
      <c r="D795" s="23">
        <f>+'[1]DEP-FINAL'!B792</f>
        <v>7283888</v>
      </c>
      <c r="E795" s="25">
        <f>+'[1]DEP-FINAL'!C792</f>
        <v>44950</v>
      </c>
      <c r="F795" s="26">
        <f>+IF('[1]DEP-FINAL'!D792&gt;1,'[1]DEP-FINAL'!D792," ")</f>
        <v>44950</v>
      </c>
      <c r="G795" s="27">
        <f>'[1]DEP-FINAL'!F792</f>
        <v>2161576</v>
      </c>
      <c r="H795" s="28">
        <v>0</v>
      </c>
      <c r="I795" s="28">
        <f>+'[1]DEP-FINAL'!M792+'[1]DEP-FINAL'!N792</f>
        <v>0</v>
      </c>
      <c r="J795" s="28">
        <f>+'[1]DEP-FINAL'!R792</f>
        <v>0</v>
      </c>
      <c r="K795" s="29">
        <f>+'[1]DEP-FINAL'!P792+'[1]DEP-FINAL'!Q792</f>
        <v>0</v>
      </c>
      <c r="L795" s="28">
        <v>0</v>
      </c>
      <c r="M795" s="28">
        <v>0</v>
      </c>
      <c r="N795" s="28">
        <f t="shared" si="72"/>
        <v>0</v>
      </c>
      <c r="O795" s="28">
        <f t="shared" si="73"/>
        <v>2161576</v>
      </c>
      <c r="P795" s="24">
        <f>IF('[1]DEP-FINAL'!H792&gt;1,0,'[1]DEP-FINAL'!B792)</f>
        <v>7283888</v>
      </c>
      <c r="Q795" s="30">
        <f t="shared" si="74"/>
        <v>2161576</v>
      </c>
      <c r="R795" s="31">
        <f t="shared" si="75"/>
        <v>0</v>
      </c>
      <c r="S795" s="31">
        <f>+'[1]DEP-FINAL'!J792</f>
        <v>0</v>
      </c>
      <c r="T795" s="23" t="s">
        <v>45</v>
      </c>
      <c r="U795" s="31">
        <f>+'[1]DEP-FINAL'!I792</f>
        <v>2161576</v>
      </c>
      <c r="V795" s="30"/>
      <c r="W795" s="23" t="s">
        <v>45</v>
      </c>
      <c r="X795" s="31">
        <f>+'[1]DEP-FINAL'!K792+'[1]DEP-FINAL'!L792</f>
        <v>0</v>
      </c>
      <c r="Y795" s="23" t="s">
        <v>45</v>
      </c>
      <c r="Z795" s="31">
        <f t="shared" si="76"/>
        <v>0</v>
      </c>
      <c r="AA795" s="31"/>
      <c r="AB795" s="31">
        <v>0</v>
      </c>
      <c r="AC795" s="31">
        <v>0</v>
      </c>
      <c r="AD795" s="30"/>
      <c r="AE795" s="30">
        <f>+'[1]DEP-FINAL'!K792</f>
        <v>0</v>
      </c>
      <c r="AF795" s="30">
        <v>0</v>
      </c>
      <c r="AG795" s="30">
        <f t="shared" si="77"/>
        <v>0</v>
      </c>
      <c r="AH795" s="30">
        <v>0</v>
      </c>
      <c r="AI795" s="30" t="str">
        <f>+'[1]DEP-FINAL'!G792</f>
        <v>EN REVISION</v>
      </c>
      <c r="AJ795" s="32"/>
      <c r="AK795" s="33"/>
    </row>
    <row r="796" spans="1:37" s="34" customFormat="1" x14ac:dyDescent="0.25">
      <c r="A796" s="23">
        <v>1</v>
      </c>
      <c r="B796" s="24" t="s">
        <v>44</v>
      </c>
      <c r="C796" s="23" t="str">
        <f>+'[1]DEP-FINAL'!A793</f>
        <v>SSCO0007283931</v>
      </c>
      <c r="D796" s="23">
        <f>+'[1]DEP-FINAL'!B793</f>
        <v>7283931</v>
      </c>
      <c r="E796" s="25">
        <f>+'[1]DEP-FINAL'!C793</f>
        <v>44950</v>
      </c>
      <c r="F796" s="26">
        <f>+IF('[1]DEP-FINAL'!D793&gt;1,'[1]DEP-FINAL'!D793," ")</f>
        <v>44950</v>
      </c>
      <c r="G796" s="27">
        <f>'[1]DEP-FINAL'!F793</f>
        <v>316300</v>
      </c>
      <c r="H796" s="28">
        <v>0</v>
      </c>
      <c r="I796" s="28">
        <f>+'[1]DEP-FINAL'!M793+'[1]DEP-FINAL'!N793</f>
        <v>0</v>
      </c>
      <c r="J796" s="28">
        <f>+'[1]DEP-FINAL'!R793</f>
        <v>0</v>
      </c>
      <c r="K796" s="29">
        <f>+'[1]DEP-FINAL'!P793+'[1]DEP-FINAL'!Q793</f>
        <v>0</v>
      </c>
      <c r="L796" s="28">
        <v>0</v>
      </c>
      <c r="M796" s="28">
        <v>0</v>
      </c>
      <c r="N796" s="28">
        <f t="shared" si="72"/>
        <v>0</v>
      </c>
      <c r="O796" s="28">
        <f t="shared" si="73"/>
        <v>316300</v>
      </c>
      <c r="P796" s="24">
        <f>IF('[1]DEP-FINAL'!H793&gt;1,0,'[1]DEP-FINAL'!B793)</f>
        <v>7283931</v>
      </c>
      <c r="Q796" s="30">
        <f t="shared" si="74"/>
        <v>316300</v>
      </c>
      <c r="R796" s="31">
        <f t="shared" si="75"/>
        <v>0</v>
      </c>
      <c r="S796" s="31">
        <f>+'[1]DEP-FINAL'!J793</f>
        <v>0</v>
      </c>
      <c r="T796" s="23" t="s">
        <v>45</v>
      </c>
      <c r="U796" s="31">
        <f>+'[1]DEP-FINAL'!I793</f>
        <v>0</v>
      </c>
      <c r="V796" s="30"/>
      <c r="W796" s="23" t="s">
        <v>45</v>
      </c>
      <c r="X796" s="31">
        <f>+'[1]DEP-FINAL'!K793+'[1]DEP-FINAL'!L793</f>
        <v>0</v>
      </c>
      <c r="Y796" s="23" t="s">
        <v>45</v>
      </c>
      <c r="Z796" s="31">
        <f t="shared" si="76"/>
        <v>0</v>
      </c>
      <c r="AA796" s="31"/>
      <c r="AB796" s="31">
        <v>0</v>
      </c>
      <c r="AC796" s="31">
        <v>0</v>
      </c>
      <c r="AD796" s="30"/>
      <c r="AE796" s="30">
        <f>+'[1]DEP-FINAL'!K793</f>
        <v>0</v>
      </c>
      <c r="AF796" s="30">
        <v>0</v>
      </c>
      <c r="AG796" s="30">
        <f t="shared" si="77"/>
        <v>316300</v>
      </c>
      <c r="AH796" s="30">
        <v>0</v>
      </c>
      <c r="AI796" s="30" t="str">
        <f>+'[1]DEP-FINAL'!G793</f>
        <v>SALDO A FAVOR DEL PRESTADOR</v>
      </c>
      <c r="AJ796" s="32"/>
      <c r="AK796" s="33"/>
    </row>
    <row r="797" spans="1:37" s="34" customFormat="1" x14ac:dyDescent="0.25">
      <c r="A797" s="23">
        <v>1</v>
      </c>
      <c r="B797" s="24" t="s">
        <v>44</v>
      </c>
      <c r="C797" s="23" t="str">
        <f>+'[1]DEP-FINAL'!A794</f>
        <v>SSCO0007283946</v>
      </c>
      <c r="D797" s="23">
        <f>+'[1]DEP-FINAL'!B794</f>
        <v>7283946</v>
      </c>
      <c r="E797" s="25">
        <f>+'[1]DEP-FINAL'!C794</f>
        <v>44950</v>
      </c>
      <c r="F797" s="26">
        <f>+IF('[1]DEP-FINAL'!D794&gt;1,'[1]DEP-FINAL'!D794," ")</f>
        <v>44950</v>
      </c>
      <c r="G797" s="27">
        <f>'[1]DEP-FINAL'!F794</f>
        <v>162051</v>
      </c>
      <c r="H797" s="28">
        <v>0</v>
      </c>
      <c r="I797" s="28">
        <f>+'[1]DEP-FINAL'!M794+'[1]DEP-FINAL'!N794</f>
        <v>0</v>
      </c>
      <c r="J797" s="28">
        <f>+'[1]DEP-FINAL'!R794</f>
        <v>0</v>
      </c>
      <c r="K797" s="29">
        <f>+'[1]DEP-FINAL'!P794+'[1]DEP-FINAL'!Q794</f>
        <v>0</v>
      </c>
      <c r="L797" s="28">
        <v>0</v>
      </c>
      <c r="M797" s="28">
        <v>0</v>
      </c>
      <c r="N797" s="28">
        <f t="shared" si="72"/>
        <v>0</v>
      </c>
      <c r="O797" s="28">
        <f t="shared" si="73"/>
        <v>162051</v>
      </c>
      <c r="P797" s="24">
        <f>IF('[1]DEP-FINAL'!H794&gt;1,0,'[1]DEP-FINAL'!B794)</f>
        <v>7283946</v>
      </c>
      <c r="Q797" s="30">
        <f t="shared" si="74"/>
        <v>162051</v>
      </c>
      <c r="R797" s="31">
        <f t="shared" si="75"/>
        <v>0</v>
      </c>
      <c r="S797" s="31">
        <f>+'[1]DEP-FINAL'!J794</f>
        <v>0</v>
      </c>
      <c r="T797" s="23" t="s">
        <v>45</v>
      </c>
      <c r="U797" s="31">
        <f>+'[1]DEP-FINAL'!I794</f>
        <v>0</v>
      </c>
      <c r="V797" s="30"/>
      <c r="W797" s="23" t="s">
        <v>45</v>
      </c>
      <c r="X797" s="31">
        <f>+'[1]DEP-FINAL'!K794+'[1]DEP-FINAL'!L794</f>
        <v>0</v>
      </c>
      <c r="Y797" s="23" t="s">
        <v>45</v>
      </c>
      <c r="Z797" s="31">
        <f t="shared" si="76"/>
        <v>0</v>
      </c>
      <c r="AA797" s="31"/>
      <c r="AB797" s="31">
        <v>0</v>
      </c>
      <c r="AC797" s="31">
        <v>0</v>
      </c>
      <c r="AD797" s="30"/>
      <c r="AE797" s="30">
        <f>+'[1]DEP-FINAL'!K794</f>
        <v>0</v>
      </c>
      <c r="AF797" s="30">
        <v>0</v>
      </c>
      <c r="AG797" s="30">
        <f t="shared" si="77"/>
        <v>162051</v>
      </c>
      <c r="AH797" s="30">
        <v>0</v>
      </c>
      <c r="AI797" s="30" t="str">
        <f>+'[1]DEP-FINAL'!G794</f>
        <v>SALDO A FAVOR DEL PRESTADOR</v>
      </c>
      <c r="AJ797" s="32"/>
      <c r="AK797" s="33"/>
    </row>
    <row r="798" spans="1:37" s="34" customFormat="1" x14ac:dyDescent="0.25">
      <c r="A798" s="23">
        <v>1</v>
      </c>
      <c r="B798" s="24" t="s">
        <v>44</v>
      </c>
      <c r="C798" s="23" t="str">
        <f>+'[1]DEP-FINAL'!A795</f>
        <v>SSCO0007283578</v>
      </c>
      <c r="D798" s="23">
        <f>+'[1]DEP-FINAL'!B795</f>
        <v>7283578</v>
      </c>
      <c r="E798" s="25">
        <f>+'[1]DEP-FINAL'!C795</f>
        <v>44950</v>
      </c>
      <c r="F798" s="26">
        <f>+IF('[1]DEP-FINAL'!D795&gt;1,'[1]DEP-FINAL'!D795," ")</f>
        <v>44950</v>
      </c>
      <c r="G798" s="27">
        <f>'[1]DEP-FINAL'!F795</f>
        <v>76200</v>
      </c>
      <c r="H798" s="28">
        <v>0</v>
      </c>
      <c r="I798" s="28">
        <f>+'[1]DEP-FINAL'!M795+'[1]DEP-FINAL'!N795</f>
        <v>0</v>
      </c>
      <c r="J798" s="28">
        <f>+'[1]DEP-FINAL'!R795</f>
        <v>0</v>
      </c>
      <c r="K798" s="29">
        <f>+'[1]DEP-FINAL'!P795+'[1]DEP-FINAL'!Q795</f>
        <v>0</v>
      </c>
      <c r="L798" s="28">
        <v>0</v>
      </c>
      <c r="M798" s="28">
        <v>0</v>
      </c>
      <c r="N798" s="28">
        <f t="shared" si="72"/>
        <v>0</v>
      </c>
      <c r="O798" s="28">
        <f t="shared" si="73"/>
        <v>76200</v>
      </c>
      <c r="P798" s="24">
        <f>IF('[1]DEP-FINAL'!H795&gt;1,0,'[1]DEP-FINAL'!B795)</f>
        <v>7283578</v>
      </c>
      <c r="Q798" s="30">
        <f t="shared" si="74"/>
        <v>76200</v>
      </c>
      <c r="R798" s="31">
        <f t="shared" si="75"/>
        <v>0</v>
      </c>
      <c r="S798" s="31">
        <f>+'[1]DEP-FINAL'!J795</f>
        <v>0</v>
      </c>
      <c r="T798" s="23" t="s">
        <v>45</v>
      </c>
      <c r="U798" s="31">
        <f>+'[1]DEP-FINAL'!I795</f>
        <v>0</v>
      </c>
      <c r="V798" s="30"/>
      <c r="W798" s="23" t="s">
        <v>45</v>
      </c>
      <c r="X798" s="31">
        <f>+'[1]DEP-FINAL'!K795+'[1]DEP-FINAL'!L795</f>
        <v>0</v>
      </c>
      <c r="Y798" s="23" t="s">
        <v>45</v>
      </c>
      <c r="Z798" s="31">
        <f t="shared" si="76"/>
        <v>0</v>
      </c>
      <c r="AA798" s="31"/>
      <c r="AB798" s="31">
        <v>0</v>
      </c>
      <c r="AC798" s="31">
        <v>0</v>
      </c>
      <c r="AD798" s="30"/>
      <c r="AE798" s="30">
        <f>+'[1]DEP-FINAL'!K795</f>
        <v>0</v>
      </c>
      <c r="AF798" s="30">
        <v>0</v>
      </c>
      <c r="AG798" s="30">
        <f t="shared" si="77"/>
        <v>76200</v>
      </c>
      <c r="AH798" s="30">
        <v>0</v>
      </c>
      <c r="AI798" s="30" t="str">
        <f>+'[1]DEP-FINAL'!G795</f>
        <v>SALDO A FAVOR DEL PRESTADOR</v>
      </c>
      <c r="AJ798" s="32"/>
      <c r="AK798" s="33"/>
    </row>
    <row r="799" spans="1:37" s="34" customFormat="1" x14ac:dyDescent="0.25">
      <c r="A799" s="23">
        <v>1</v>
      </c>
      <c r="B799" s="24" t="s">
        <v>44</v>
      </c>
      <c r="C799" s="23" t="str">
        <f>+'[1]DEP-FINAL'!A796</f>
        <v>SSCO0007283843</v>
      </c>
      <c r="D799" s="23">
        <f>+'[1]DEP-FINAL'!B796</f>
        <v>7283843</v>
      </c>
      <c r="E799" s="25">
        <f>+'[1]DEP-FINAL'!C796</f>
        <v>44950</v>
      </c>
      <c r="F799" s="26">
        <f>+IF('[1]DEP-FINAL'!D796&gt;1,'[1]DEP-FINAL'!D796," ")</f>
        <v>44950</v>
      </c>
      <c r="G799" s="27">
        <f>'[1]DEP-FINAL'!F796</f>
        <v>533981</v>
      </c>
      <c r="H799" s="28">
        <v>0</v>
      </c>
      <c r="I799" s="28">
        <f>+'[1]DEP-FINAL'!M796+'[1]DEP-FINAL'!N796</f>
        <v>0</v>
      </c>
      <c r="J799" s="28">
        <f>+'[1]DEP-FINAL'!R796</f>
        <v>0</v>
      </c>
      <c r="K799" s="29">
        <f>+'[1]DEP-FINAL'!P796+'[1]DEP-FINAL'!Q796</f>
        <v>0</v>
      </c>
      <c r="L799" s="28">
        <v>0</v>
      </c>
      <c r="M799" s="28">
        <v>0</v>
      </c>
      <c r="N799" s="28">
        <f t="shared" si="72"/>
        <v>0</v>
      </c>
      <c r="O799" s="28">
        <f t="shared" si="73"/>
        <v>533981</v>
      </c>
      <c r="P799" s="24">
        <f>IF('[1]DEP-FINAL'!H796&gt;1,0,'[1]DEP-FINAL'!B796)</f>
        <v>7283843</v>
      </c>
      <c r="Q799" s="30">
        <f t="shared" si="74"/>
        <v>533981</v>
      </c>
      <c r="R799" s="31">
        <f t="shared" si="75"/>
        <v>0</v>
      </c>
      <c r="S799" s="31">
        <f>+'[1]DEP-FINAL'!J796</f>
        <v>0</v>
      </c>
      <c r="T799" s="23" t="s">
        <v>45</v>
      </c>
      <c r="U799" s="31">
        <f>+'[1]DEP-FINAL'!I796</f>
        <v>0</v>
      </c>
      <c r="V799" s="30"/>
      <c r="W799" s="23" t="s">
        <v>45</v>
      </c>
      <c r="X799" s="31">
        <f>+'[1]DEP-FINAL'!K796+'[1]DEP-FINAL'!L796</f>
        <v>0</v>
      </c>
      <c r="Y799" s="23" t="s">
        <v>45</v>
      </c>
      <c r="Z799" s="31">
        <f t="shared" si="76"/>
        <v>0</v>
      </c>
      <c r="AA799" s="31"/>
      <c r="AB799" s="31">
        <v>0</v>
      </c>
      <c r="AC799" s="31">
        <v>0</v>
      </c>
      <c r="AD799" s="30"/>
      <c r="AE799" s="30">
        <f>+'[1]DEP-FINAL'!K796</f>
        <v>0</v>
      </c>
      <c r="AF799" s="30">
        <v>0</v>
      </c>
      <c r="AG799" s="30">
        <f t="shared" si="77"/>
        <v>533981</v>
      </c>
      <c r="AH799" s="30">
        <v>0</v>
      </c>
      <c r="AI799" s="30" t="str">
        <f>+'[1]DEP-FINAL'!G796</f>
        <v>SALDO A FAVOR DEL PRESTADOR</v>
      </c>
      <c r="AJ799" s="32"/>
      <c r="AK799" s="33"/>
    </row>
    <row r="800" spans="1:37" s="34" customFormat="1" x14ac:dyDescent="0.25">
      <c r="A800" s="23">
        <v>1</v>
      </c>
      <c r="B800" s="24" t="s">
        <v>44</v>
      </c>
      <c r="C800" s="23" t="str">
        <f>+'[1]DEP-FINAL'!A797</f>
        <v>SSCO0007284224</v>
      </c>
      <c r="D800" s="23">
        <f>+'[1]DEP-FINAL'!B797</f>
        <v>7284224</v>
      </c>
      <c r="E800" s="25">
        <f>+'[1]DEP-FINAL'!C797</f>
        <v>44951</v>
      </c>
      <c r="F800" s="26">
        <f>+IF('[1]DEP-FINAL'!D797&gt;1,'[1]DEP-FINAL'!D797," ")</f>
        <v>44951</v>
      </c>
      <c r="G800" s="27">
        <f>'[1]DEP-FINAL'!F797</f>
        <v>1355051</v>
      </c>
      <c r="H800" s="28">
        <v>0</v>
      </c>
      <c r="I800" s="28">
        <f>+'[1]DEP-FINAL'!M797+'[1]DEP-FINAL'!N797</f>
        <v>0</v>
      </c>
      <c r="J800" s="28">
        <f>+'[1]DEP-FINAL'!R797</f>
        <v>0</v>
      </c>
      <c r="K800" s="29">
        <f>+'[1]DEP-FINAL'!P797+'[1]DEP-FINAL'!Q797</f>
        <v>0</v>
      </c>
      <c r="L800" s="28">
        <v>0</v>
      </c>
      <c r="M800" s="28">
        <v>0</v>
      </c>
      <c r="N800" s="28">
        <f t="shared" si="72"/>
        <v>0</v>
      </c>
      <c r="O800" s="28">
        <f t="shared" si="73"/>
        <v>1355051</v>
      </c>
      <c r="P800" s="24">
        <f>IF('[1]DEP-FINAL'!H797&gt;1,0,'[1]DEP-FINAL'!B797)</f>
        <v>7284224</v>
      </c>
      <c r="Q800" s="30">
        <f t="shared" si="74"/>
        <v>1355051</v>
      </c>
      <c r="R800" s="31">
        <f t="shared" si="75"/>
        <v>0</v>
      </c>
      <c r="S800" s="31">
        <f>+'[1]DEP-FINAL'!J797</f>
        <v>0</v>
      </c>
      <c r="T800" s="23" t="s">
        <v>45</v>
      </c>
      <c r="U800" s="31">
        <f>+'[1]DEP-FINAL'!I797</f>
        <v>0</v>
      </c>
      <c r="V800" s="30"/>
      <c r="W800" s="23" t="s">
        <v>45</v>
      </c>
      <c r="X800" s="31">
        <f>+'[1]DEP-FINAL'!K797+'[1]DEP-FINAL'!L797</f>
        <v>0</v>
      </c>
      <c r="Y800" s="23" t="s">
        <v>45</v>
      </c>
      <c r="Z800" s="31">
        <f t="shared" si="76"/>
        <v>0</v>
      </c>
      <c r="AA800" s="31"/>
      <c r="AB800" s="31">
        <v>0</v>
      </c>
      <c r="AC800" s="31">
        <v>0</v>
      </c>
      <c r="AD800" s="30"/>
      <c r="AE800" s="30">
        <f>+'[1]DEP-FINAL'!K797</f>
        <v>0</v>
      </c>
      <c r="AF800" s="30">
        <v>0</v>
      </c>
      <c r="AG800" s="30">
        <f t="shared" si="77"/>
        <v>1355051</v>
      </c>
      <c r="AH800" s="30">
        <v>0</v>
      </c>
      <c r="AI800" s="30" t="str">
        <f>+'[1]DEP-FINAL'!G797</f>
        <v>SALDO A FAVOR DEL PRESTADOR</v>
      </c>
      <c r="AJ800" s="32"/>
      <c r="AK800" s="33"/>
    </row>
    <row r="801" spans="1:37" s="34" customFormat="1" x14ac:dyDescent="0.25">
      <c r="A801" s="23">
        <v>1</v>
      </c>
      <c r="B801" s="24" t="s">
        <v>44</v>
      </c>
      <c r="C801" s="23" t="str">
        <f>+'[1]DEP-FINAL'!A798</f>
        <v>SSCO0007284483</v>
      </c>
      <c r="D801" s="23">
        <f>+'[1]DEP-FINAL'!B798</f>
        <v>7284483</v>
      </c>
      <c r="E801" s="25">
        <f>+'[1]DEP-FINAL'!C798</f>
        <v>44952</v>
      </c>
      <c r="F801" s="26">
        <f>+IF('[1]DEP-FINAL'!D798&gt;1,'[1]DEP-FINAL'!D798," ")</f>
        <v>44952</v>
      </c>
      <c r="G801" s="27">
        <f>'[1]DEP-FINAL'!F798</f>
        <v>2485465</v>
      </c>
      <c r="H801" s="28">
        <v>0</v>
      </c>
      <c r="I801" s="28">
        <f>+'[1]DEP-FINAL'!M798+'[1]DEP-FINAL'!N798</f>
        <v>0</v>
      </c>
      <c r="J801" s="28">
        <f>+'[1]DEP-FINAL'!R798</f>
        <v>0</v>
      </c>
      <c r="K801" s="29">
        <f>+'[1]DEP-FINAL'!P798+'[1]DEP-FINAL'!Q798</f>
        <v>0</v>
      </c>
      <c r="L801" s="28">
        <v>0</v>
      </c>
      <c r="M801" s="28">
        <v>0</v>
      </c>
      <c r="N801" s="28">
        <f t="shared" si="72"/>
        <v>0</v>
      </c>
      <c r="O801" s="28">
        <f t="shared" si="73"/>
        <v>2485465</v>
      </c>
      <c r="P801" s="24">
        <f>IF('[1]DEP-FINAL'!H798&gt;1,0,'[1]DEP-FINAL'!B798)</f>
        <v>7284483</v>
      </c>
      <c r="Q801" s="30">
        <f t="shared" si="74"/>
        <v>2485465</v>
      </c>
      <c r="R801" s="31">
        <f t="shared" si="75"/>
        <v>0</v>
      </c>
      <c r="S801" s="31">
        <f>+'[1]DEP-FINAL'!J798</f>
        <v>0</v>
      </c>
      <c r="T801" s="23" t="s">
        <v>45</v>
      </c>
      <c r="U801" s="31">
        <f>+'[1]DEP-FINAL'!I798</f>
        <v>2485465</v>
      </c>
      <c r="V801" s="30"/>
      <c r="W801" s="23" t="s">
        <v>45</v>
      </c>
      <c r="X801" s="31">
        <f>+'[1]DEP-FINAL'!K798+'[1]DEP-FINAL'!L798</f>
        <v>0</v>
      </c>
      <c r="Y801" s="23" t="s">
        <v>45</v>
      </c>
      <c r="Z801" s="31">
        <f t="shared" si="76"/>
        <v>0</v>
      </c>
      <c r="AA801" s="31"/>
      <c r="AB801" s="31">
        <v>0</v>
      </c>
      <c r="AC801" s="31">
        <v>0</v>
      </c>
      <c r="AD801" s="30"/>
      <c r="AE801" s="30">
        <f>+'[1]DEP-FINAL'!K798</f>
        <v>0</v>
      </c>
      <c r="AF801" s="30">
        <v>0</v>
      </c>
      <c r="AG801" s="30">
        <f t="shared" si="77"/>
        <v>0</v>
      </c>
      <c r="AH801" s="30">
        <v>0</v>
      </c>
      <c r="AI801" s="30" t="str">
        <f>+'[1]DEP-FINAL'!G798</f>
        <v>EN REVISION</v>
      </c>
      <c r="AJ801" s="32"/>
      <c r="AK801" s="33"/>
    </row>
    <row r="802" spans="1:37" s="34" customFormat="1" x14ac:dyDescent="0.25">
      <c r="A802" s="23">
        <v>1</v>
      </c>
      <c r="B802" s="24" t="s">
        <v>44</v>
      </c>
      <c r="C802" s="23" t="str">
        <f>+'[1]DEP-FINAL'!A799</f>
        <v>SSCO0007284685</v>
      </c>
      <c r="D802" s="23">
        <f>+'[1]DEP-FINAL'!B799</f>
        <v>7284685</v>
      </c>
      <c r="E802" s="25">
        <f>+'[1]DEP-FINAL'!C799</f>
        <v>44952</v>
      </c>
      <c r="F802" s="26">
        <f>+IF('[1]DEP-FINAL'!D799&gt;1,'[1]DEP-FINAL'!D799," ")</f>
        <v>44952</v>
      </c>
      <c r="G802" s="27">
        <f>'[1]DEP-FINAL'!F799</f>
        <v>1971221</v>
      </c>
      <c r="H802" s="28">
        <v>0</v>
      </c>
      <c r="I802" s="28">
        <f>+'[1]DEP-FINAL'!M799+'[1]DEP-FINAL'!N799</f>
        <v>0</v>
      </c>
      <c r="J802" s="28">
        <f>+'[1]DEP-FINAL'!R799</f>
        <v>0</v>
      </c>
      <c r="K802" s="29">
        <f>+'[1]DEP-FINAL'!P799+'[1]DEP-FINAL'!Q799</f>
        <v>0</v>
      </c>
      <c r="L802" s="28">
        <v>0</v>
      </c>
      <c r="M802" s="28">
        <v>0</v>
      </c>
      <c r="N802" s="28">
        <f t="shared" si="72"/>
        <v>0</v>
      </c>
      <c r="O802" s="28">
        <f t="shared" si="73"/>
        <v>1971221</v>
      </c>
      <c r="P802" s="24">
        <f>IF('[1]DEP-FINAL'!H799&gt;1,0,'[1]DEP-FINAL'!B799)</f>
        <v>7284685</v>
      </c>
      <c r="Q802" s="30">
        <f t="shared" si="74"/>
        <v>1971221</v>
      </c>
      <c r="R802" s="31">
        <f t="shared" si="75"/>
        <v>0</v>
      </c>
      <c r="S802" s="31">
        <f>+'[1]DEP-FINAL'!J799</f>
        <v>0</v>
      </c>
      <c r="T802" s="23" t="s">
        <v>45</v>
      </c>
      <c r="U802" s="31">
        <f>+'[1]DEP-FINAL'!I799</f>
        <v>1971221</v>
      </c>
      <c r="V802" s="30"/>
      <c r="W802" s="23" t="s">
        <v>45</v>
      </c>
      <c r="X802" s="31">
        <f>+'[1]DEP-FINAL'!K799+'[1]DEP-FINAL'!L799</f>
        <v>0</v>
      </c>
      <c r="Y802" s="23" t="s">
        <v>45</v>
      </c>
      <c r="Z802" s="31">
        <f t="shared" si="76"/>
        <v>0</v>
      </c>
      <c r="AA802" s="31"/>
      <c r="AB802" s="31">
        <v>0</v>
      </c>
      <c r="AC802" s="31">
        <v>0</v>
      </c>
      <c r="AD802" s="30"/>
      <c r="AE802" s="30">
        <f>+'[1]DEP-FINAL'!K799</f>
        <v>0</v>
      </c>
      <c r="AF802" s="30">
        <v>0</v>
      </c>
      <c r="AG802" s="30">
        <f t="shared" si="77"/>
        <v>0</v>
      </c>
      <c r="AH802" s="30">
        <v>0</v>
      </c>
      <c r="AI802" s="30" t="str">
        <f>+'[1]DEP-FINAL'!G799</f>
        <v>EN REVISION</v>
      </c>
      <c r="AJ802" s="32"/>
      <c r="AK802" s="33"/>
    </row>
    <row r="803" spans="1:37" s="34" customFormat="1" x14ac:dyDescent="0.25">
      <c r="A803" s="23">
        <v>1</v>
      </c>
      <c r="B803" s="24" t="s">
        <v>44</v>
      </c>
      <c r="C803" s="23" t="str">
        <f>+'[1]DEP-FINAL'!A800</f>
        <v>SSCO0007284607</v>
      </c>
      <c r="D803" s="23">
        <f>+'[1]DEP-FINAL'!B800</f>
        <v>7284607</v>
      </c>
      <c r="E803" s="25">
        <f>+'[1]DEP-FINAL'!C800</f>
        <v>44952</v>
      </c>
      <c r="F803" s="26">
        <f>+IF('[1]DEP-FINAL'!D800&gt;1,'[1]DEP-FINAL'!D800," ")</f>
        <v>44952</v>
      </c>
      <c r="G803" s="27">
        <f>'[1]DEP-FINAL'!F800</f>
        <v>76200</v>
      </c>
      <c r="H803" s="28">
        <v>0</v>
      </c>
      <c r="I803" s="28">
        <f>+'[1]DEP-FINAL'!M800+'[1]DEP-FINAL'!N800</f>
        <v>0</v>
      </c>
      <c r="J803" s="28">
        <f>+'[1]DEP-FINAL'!R800</f>
        <v>0</v>
      </c>
      <c r="K803" s="29">
        <f>+'[1]DEP-FINAL'!P800+'[1]DEP-FINAL'!Q800</f>
        <v>0</v>
      </c>
      <c r="L803" s="28">
        <v>0</v>
      </c>
      <c r="M803" s="28">
        <v>0</v>
      </c>
      <c r="N803" s="28">
        <f t="shared" si="72"/>
        <v>0</v>
      </c>
      <c r="O803" s="28">
        <f t="shared" si="73"/>
        <v>76200</v>
      </c>
      <c r="P803" s="24">
        <f>IF('[1]DEP-FINAL'!H800&gt;1,0,'[1]DEP-FINAL'!B800)</f>
        <v>7284607</v>
      </c>
      <c r="Q803" s="30">
        <f t="shared" si="74"/>
        <v>76200</v>
      </c>
      <c r="R803" s="31">
        <f t="shared" si="75"/>
        <v>0</v>
      </c>
      <c r="S803" s="31">
        <f>+'[1]DEP-FINAL'!J800</f>
        <v>0</v>
      </c>
      <c r="T803" s="23" t="s">
        <v>45</v>
      </c>
      <c r="U803" s="31">
        <f>+'[1]DEP-FINAL'!I800</f>
        <v>0</v>
      </c>
      <c r="V803" s="30"/>
      <c r="W803" s="23" t="s">
        <v>45</v>
      </c>
      <c r="X803" s="31">
        <f>+'[1]DEP-FINAL'!K800+'[1]DEP-FINAL'!L800</f>
        <v>0</v>
      </c>
      <c r="Y803" s="23" t="s">
        <v>45</v>
      </c>
      <c r="Z803" s="31">
        <f t="shared" si="76"/>
        <v>0</v>
      </c>
      <c r="AA803" s="31"/>
      <c r="AB803" s="31">
        <v>0</v>
      </c>
      <c r="AC803" s="31">
        <v>0</v>
      </c>
      <c r="AD803" s="30"/>
      <c r="AE803" s="30">
        <f>+'[1]DEP-FINAL'!K800</f>
        <v>0</v>
      </c>
      <c r="AF803" s="30">
        <v>0</v>
      </c>
      <c r="AG803" s="30">
        <f t="shared" si="77"/>
        <v>76200</v>
      </c>
      <c r="AH803" s="30">
        <v>0</v>
      </c>
      <c r="AI803" s="30" t="str">
        <f>+'[1]DEP-FINAL'!G800</f>
        <v>SALDO A FAVOR DEL PRESTADOR</v>
      </c>
      <c r="AJ803" s="32"/>
      <c r="AK803" s="33"/>
    </row>
    <row r="804" spans="1:37" s="34" customFormat="1" x14ac:dyDescent="0.25">
      <c r="A804" s="23">
        <v>1</v>
      </c>
      <c r="B804" s="24" t="s">
        <v>44</v>
      </c>
      <c r="C804" s="23" t="str">
        <f>+'[1]DEP-FINAL'!A801</f>
        <v>SSCO0007284722</v>
      </c>
      <c r="D804" s="23">
        <f>+'[1]DEP-FINAL'!B801</f>
        <v>7284722</v>
      </c>
      <c r="E804" s="25">
        <f>+'[1]DEP-FINAL'!C801</f>
        <v>44952</v>
      </c>
      <c r="F804" s="26">
        <f>+IF('[1]DEP-FINAL'!D801&gt;1,'[1]DEP-FINAL'!D801," ")</f>
        <v>44952</v>
      </c>
      <c r="G804" s="27">
        <f>'[1]DEP-FINAL'!F801</f>
        <v>386101</v>
      </c>
      <c r="H804" s="28">
        <v>0</v>
      </c>
      <c r="I804" s="28">
        <f>+'[1]DEP-FINAL'!M801+'[1]DEP-FINAL'!N801</f>
        <v>0</v>
      </c>
      <c r="J804" s="28">
        <f>+'[1]DEP-FINAL'!R801</f>
        <v>0</v>
      </c>
      <c r="K804" s="29">
        <f>+'[1]DEP-FINAL'!P801+'[1]DEP-FINAL'!Q801</f>
        <v>0</v>
      </c>
      <c r="L804" s="28">
        <v>0</v>
      </c>
      <c r="M804" s="28">
        <v>0</v>
      </c>
      <c r="N804" s="28">
        <f t="shared" si="72"/>
        <v>0</v>
      </c>
      <c r="O804" s="28">
        <f t="shared" si="73"/>
        <v>386101</v>
      </c>
      <c r="P804" s="24">
        <f>IF('[1]DEP-FINAL'!H801&gt;1,0,'[1]DEP-FINAL'!B801)</f>
        <v>7284722</v>
      </c>
      <c r="Q804" s="30">
        <f t="shared" si="74"/>
        <v>386101</v>
      </c>
      <c r="R804" s="31">
        <f t="shared" si="75"/>
        <v>0</v>
      </c>
      <c r="S804" s="31">
        <f>+'[1]DEP-FINAL'!J801</f>
        <v>0</v>
      </c>
      <c r="T804" s="23" t="s">
        <v>45</v>
      </c>
      <c r="U804" s="31">
        <f>+'[1]DEP-FINAL'!I801</f>
        <v>0</v>
      </c>
      <c r="V804" s="30"/>
      <c r="W804" s="23" t="s">
        <v>45</v>
      </c>
      <c r="X804" s="31">
        <f>+'[1]DEP-FINAL'!K801+'[1]DEP-FINAL'!L801</f>
        <v>0</v>
      </c>
      <c r="Y804" s="23" t="s">
        <v>45</v>
      </c>
      <c r="Z804" s="31">
        <f t="shared" si="76"/>
        <v>0</v>
      </c>
      <c r="AA804" s="31"/>
      <c r="AB804" s="31">
        <v>0</v>
      </c>
      <c r="AC804" s="31">
        <v>0</v>
      </c>
      <c r="AD804" s="30"/>
      <c r="AE804" s="30">
        <f>+'[1]DEP-FINAL'!K801</f>
        <v>0</v>
      </c>
      <c r="AF804" s="30">
        <v>0</v>
      </c>
      <c r="AG804" s="30">
        <f t="shared" si="77"/>
        <v>386101</v>
      </c>
      <c r="AH804" s="30">
        <v>0</v>
      </c>
      <c r="AI804" s="30" t="str">
        <f>+'[1]DEP-FINAL'!G801</f>
        <v>SALDO A FAVOR DEL PRESTADOR</v>
      </c>
      <c r="AJ804" s="32"/>
      <c r="AK804" s="33"/>
    </row>
    <row r="805" spans="1:37" s="34" customFormat="1" x14ac:dyDescent="0.25">
      <c r="A805" s="23">
        <v>1</v>
      </c>
      <c r="B805" s="24" t="s">
        <v>44</v>
      </c>
      <c r="C805" s="23" t="str">
        <f>+'[1]DEP-FINAL'!A802</f>
        <v>SSCO0007284659</v>
      </c>
      <c r="D805" s="23">
        <f>+'[1]DEP-FINAL'!B802</f>
        <v>7284659</v>
      </c>
      <c r="E805" s="25">
        <f>+'[1]DEP-FINAL'!C802</f>
        <v>44952</v>
      </c>
      <c r="F805" s="26">
        <f>+IF('[1]DEP-FINAL'!D802&gt;1,'[1]DEP-FINAL'!D802," ")</f>
        <v>44952</v>
      </c>
      <c r="G805" s="27">
        <f>'[1]DEP-FINAL'!F802</f>
        <v>253254</v>
      </c>
      <c r="H805" s="28">
        <v>0</v>
      </c>
      <c r="I805" s="28">
        <f>+'[1]DEP-FINAL'!M802+'[1]DEP-FINAL'!N802</f>
        <v>0</v>
      </c>
      <c r="J805" s="28">
        <f>+'[1]DEP-FINAL'!R802</f>
        <v>0</v>
      </c>
      <c r="K805" s="29">
        <f>+'[1]DEP-FINAL'!P802+'[1]DEP-FINAL'!Q802</f>
        <v>0</v>
      </c>
      <c r="L805" s="28">
        <v>0</v>
      </c>
      <c r="M805" s="28">
        <v>0</v>
      </c>
      <c r="N805" s="28">
        <f t="shared" si="72"/>
        <v>0</v>
      </c>
      <c r="O805" s="28">
        <f t="shared" si="73"/>
        <v>253254</v>
      </c>
      <c r="P805" s="24">
        <f>IF('[1]DEP-FINAL'!H802&gt;1,0,'[1]DEP-FINAL'!B802)</f>
        <v>7284659</v>
      </c>
      <c r="Q805" s="30">
        <f t="shared" si="74"/>
        <v>253254</v>
      </c>
      <c r="R805" s="31">
        <f t="shared" si="75"/>
        <v>0</v>
      </c>
      <c r="S805" s="31">
        <f>+'[1]DEP-FINAL'!J802</f>
        <v>0</v>
      </c>
      <c r="T805" s="23" t="s">
        <v>45</v>
      </c>
      <c r="U805" s="31">
        <f>+'[1]DEP-FINAL'!I802</f>
        <v>0</v>
      </c>
      <c r="V805" s="30"/>
      <c r="W805" s="23" t="s">
        <v>45</v>
      </c>
      <c r="X805" s="31">
        <f>+'[1]DEP-FINAL'!K802+'[1]DEP-FINAL'!L802</f>
        <v>0</v>
      </c>
      <c r="Y805" s="23" t="s">
        <v>45</v>
      </c>
      <c r="Z805" s="31">
        <f t="shared" si="76"/>
        <v>0</v>
      </c>
      <c r="AA805" s="31"/>
      <c r="AB805" s="31">
        <v>0</v>
      </c>
      <c r="AC805" s="31">
        <v>0</v>
      </c>
      <c r="AD805" s="30"/>
      <c r="AE805" s="30">
        <f>+'[1]DEP-FINAL'!K802</f>
        <v>0</v>
      </c>
      <c r="AF805" s="30">
        <v>0</v>
      </c>
      <c r="AG805" s="30">
        <f t="shared" si="77"/>
        <v>253254</v>
      </c>
      <c r="AH805" s="30">
        <v>0</v>
      </c>
      <c r="AI805" s="30" t="str">
        <f>+'[1]DEP-FINAL'!G802</f>
        <v>SALDO A FAVOR DEL PRESTADOR</v>
      </c>
      <c r="AJ805" s="32"/>
      <c r="AK805" s="33"/>
    </row>
    <row r="806" spans="1:37" s="34" customFormat="1" x14ac:dyDescent="0.25">
      <c r="A806" s="23">
        <v>1</v>
      </c>
      <c r="B806" s="24" t="s">
        <v>44</v>
      </c>
      <c r="C806" s="23" t="str">
        <f>+'[1]DEP-FINAL'!A803</f>
        <v>SSCO0007284918</v>
      </c>
      <c r="D806" s="23">
        <f>+'[1]DEP-FINAL'!B803</f>
        <v>7284918</v>
      </c>
      <c r="E806" s="25">
        <f>+'[1]DEP-FINAL'!C803</f>
        <v>44953</v>
      </c>
      <c r="F806" s="26">
        <f>+IF('[1]DEP-FINAL'!D803&gt;1,'[1]DEP-FINAL'!D803," ")</f>
        <v>44953</v>
      </c>
      <c r="G806" s="27">
        <f>'[1]DEP-FINAL'!F803</f>
        <v>132300</v>
      </c>
      <c r="H806" s="28">
        <v>0</v>
      </c>
      <c r="I806" s="28">
        <f>+'[1]DEP-FINAL'!M803+'[1]DEP-FINAL'!N803</f>
        <v>0</v>
      </c>
      <c r="J806" s="28">
        <f>+'[1]DEP-FINAL'!R803</f>
        <v>0</v>
      </c>
      <c r="K806" s="29">
        <f>+'[1]DEP-FINAL'!P803+'[1]DEP-FINAL'!Q803</f>
        <v>0</v>
      </c>
      <c r="L806" s="28">
        <v>0</v>
      </c>
      <c r="M806" s="28">
        <v>0</v>
      </c>
      <c r="N806" s="28">
        <f t="shared" si="72"/>
        <v>0</v>
      </c>
      <c r="O806" s="28">
        <f t="shared" si="73"/>
        <v>132300</v>
      </c>
      <c r="P806" s="24">
        <f>IF('[1]DEP-FINAL'!H803&gt;1,0,'[1]DEP-FINAL'!B803)</f>
        <v>7284918</v>
      </c>
      <c r="Q806" s="30">
        <f t="shared" si="74"/>
        <v>132300</v>
      </c>
      <c r="R806" s="31">
        <f t="shared" si="75"/>
        <v>0</v>
      </c>
      <c r="S806" s="31">
        <f>+'[1]DEP-FINAL'!J803</f>
        <v>0</v>
      </c>
      <c r="T806" s="23" t="s">
        <v>45</v>
      </c>
      <c r="U806" s="31">
        <f>+'[1]DEP-FINAL'!I803</f>
        <v>0</v>
      </c>
      <c r="V806" s="30"/>
      <c r="W806" s="23" t="s">
        <v>45</v>
      </c>
      <c r="X806" s="31">
        <f>+'[1]DEP-FINAL'!K803+'[1]DEP-FINAL'!L803</f>
        <v>0</v>
      </c>
      <c r="Y806" s="23" t="s">
        <v>45</v>
      </c>
      <c r="Z806" s="31">
        <f t="shared" si="76"/>
        <v>0</v>
      </c>
      <c r="AA806" s="31"/>
      <c r="AB806" s="31">
        <v>0</v>
      </c>
      <c r="AC806" s="31">
        <v>0</v>
      </c>
      <c r="AD806" s="30"/>
      <c r="AE806" s="30">
        <f>+'[1]DEP-FINAL'!K803</f>
        <v>0</v>
      </c>
      <c r="AF806" s="30">
        <v>0</v>
      </c>
      <c r="AG806" s="30">
        <f t="shared" si="77"/>
        <v>132300</v>
      </c>
      <c r="AH806" s="30">
        <v>0</v>
      </c>
      <c r="AI806" s="30" t="str">
        <f>+'[1]DEP-FINAL'!G803</f>
        <v>SALDO A FAVOR DEL PRESTADOR</v>
      </c>
      <c r="AJ806" s="32"/>
      <c r="AK806" s="33"/>
    </row>
    <row r="807" spans="1:37" s="34" customFormat="1" x14ac:dyDescent="0.25">
      <c r="A807" s="23">
        <v>1</v>
      </c>
      <c r="B807" s="24" t="s">
        <v>44</v>
      </c>
      <c r="C807" s="23" t="str">
        <f>+'[1]DEP-FINAL'!A804</f>
        <v>SSCO0007284765</v>
      </c>
      <c r="D807" s="23">
        <f>+'[1]DEP-FINAL'!B804</f>
        <v>7284765</v>
      </c>
      <c r="E807" s="25">
        <f>+'[1]DEP-FINAL'!C804</f>
        <v>44953</v>
      </c>
      <c r="F807" s="26">
        <f>+IF('[1]DEP-FINAL'!D804&gt;1,'[1]DEP-FINAL'!D804," ")</f>
        <v>44953</v>
      </c>
      <c r="G807" s="27">
        <f>'[1]DEP-FINAL'!F804</f>
        <v>486900</v>
      </c>
      <c r="H807" s="28">
        <v>0</v>
      </c>
      <c r="I807" s="28">
        <f>+'[1]DEP-FINAL'!M804+'[1]DEP-FINAL'!N804</f>
        <v>0</v>
      </c>
      <c r="J807" s="28">
        <f>+'[1]DEP-FINAL'!R804</f>
        <v>0</v>
      </c>
      <c r="K807" s="29">
        <f>+'[1]DEP-FINAL'!P804+'[1]DEP-FINAL'!Q804</f>
        <v>0</v>
      </c>
      <c r="L807" s="28">
        <v>0</v>
      </c>
      <c r="M807" s="28">
        <v>0</v>
      </c>
      <c r="N807" s="28">
        <f t="shared" si="72"/>
        <v>0</v>
      </c>
      <c r="O807" s="28">
        <f t="shared" si="73"/>
        <v>486900</v>
      </c>
      <c r="P807" s="24">
        <f>IF('[1]DEP-FINAL'!H804&gt;1,0,'[1]DEP-FINAL'!B804)</f>
        <v>7284765</v>
      </c>
      <c r="Q807" s="30">
        <f t="shared" si="74"/>
        <v>486900</v>
      </c>
      <c r="R807" s="31">
        <f t="shared" si="75"/>
        <v>0</v>
      </c>
      <c r="S807" s="31">
        <f>+'[1]DEP-FINAL'!J804</f>
        <v>0</v>
      </c>
      <c r="T807" s="23" t="s">
        <v>45</v>
      </c>
      <c r="U807" s="31">
        <f>+'[1]DEP-FINAL'!I804</f>
        <v>0</v>
      </c>
      <c r="V807" s="30"/>
      <c r="W807" s="23" t="s">
        <v>45</v>
      </c>
      <c r="X807" s="31">
        <f>+'[1]DEP-FINAL'!K804+'[1]DEP-FINAL'!L804</f>
        <v>0</v>
      </c>
      <c r="Y807" s="23" t="s">
        <v>45</v>
      </c>
      <c r="Z807" s="31">
        <f t="shared" si="76"/>
        <v>0</v>
      </c>
      <c r="AA807" s="31"/>
      <c r="AB807" s="31">
        <v>0</v>
      </c>
      <c r="AC807" s="31">
        <v>0</v>
      </c>
      <c r="AD807" s="30"/>
      <c r="AE807" s="30">
        <f>+'[1]DEP-FINAL'!K804</f>
        <v>0</v>
      </c>
      <c r="AF807" s="30">
        <v>0</v>
      </c>
      <c r="AG807" s="30">
        <f t="shared" si="77"/>
        <v>486900</v>
      </c>
      <c r="AH807" s="30">
        <v>0</v>
      </c>
      <c r="AI807" s="30" t="str">
        <f>+'[1]DEP-FINAL'!G804</f>
        <v>SALDO A FAVOR DEL PRESTADOR</v>
      </c>
      <c r="AJ807" s="32"/>
      <c r="AK807" s="33"/>
    </row>
    <row r="808" spans="1:37" s="34" customFormat="1" x14ac:dyDescent="0.25">
      <c r="A808" s="23">
        <v>1</v>
      </c>
      <c r="B808" s="24" t="s">
        <v>44</v>
      </c>
      <c r="C808" s="23" t="str">
        <f>+'[1]DEP-FINAL'!A805</f>
        <v>SSCO0007284941</v>
      </c>
      <c r="D808" s="23">
        <f>+'[1]DEP-FINAL'!B805</f>
        <v>7284941</v>
      </c>
      <c r="E808" s="25">
        <f>+'[1]DEP-FINAL'!C805</f>
        <v>44953</v>
      </c>
      <c r="F808" s="26">
        <f>+IF('[1]DEP-FINAL'!D805&gt;1,'[1]DEP-FINAL'!D805," ")</f>
        <v>44953</v>
      </c>
      <c r="G808" s="27">
        <f>'[1]DEP-FINAL'!F805</f>
        <v>906075</v>
      </c>
      <c r="H808" s="28">
        <v>0</v>
      </c>
      <c r="I808" s="28">
        <f>+'[1]DEP-FINAL'!M805+'[1]DEP-FINAL'!N805</f>
        <v>0</v>
      </c>
      <c r="J808" s="28">
        <f>+'[1]DEP-FINAL'!R805</f>
        <v>0</v>
      </c>
      <c r="K808" s="29">
        <f>+'[1]DEP-FINAL'!P805+'[1]DEP-FINAL'!Q805</f>
        <v>0</v>
      </c>
      <c r="L808" s="28">
        <v>0</v>
      </c>
      <c r="M808" s="28">
        <v>0</v>
      </c>
      <c r="N808" s="28">
        <f t="shared" si="72"/>
        <v>0</v>
      </c>
      <c r="O808" s="28">
        <f t="shared" si="73"/>
        <v>906075</v>
      </c>
      <c r="P808" s="24">
        <f>IF('[1]DEP-FINAL'!H805&gt;1,0,'[1]DEP-FINAL'!B805)</f>
        <v>7284941</v>
      </c>
      <c r="Q808" s="30">
        <f t="shared" si="74"/>
        <v>906075</v>
      </c>
      <c r="R808" s="31">
        <f t="shared" si="75"/>
        <v>0</v>
      </c>
      <c r="S808" s="31">
        <f>+'[1]DEP-FINAL'!J805</f>
        <v>0</v>
      </c>
      <c r="T808" s="23" t="s">
        <v>45</v>
      </c>
      <c r="U808" s="31">
        <f>+'[1]DEP-FINAL'!I805</f>
        <v>0</v>
      </c>
      <c r="V808" s="30"/>
      <c r="W808" s="23" t="s">
        <v>45</v>
      </c>
      <c r="X808" s="31">
        <f>+'[1]DEP-FINAL'!K805+'[1]DEP-FINAL'!L805</f>
        <v>0</v>
      </c>
      <c r="Y808" s="23" t="s">
        <v>45</v>
      </c>
      <c r="Z808" s="31">
        <f t="shared" si="76"/>
        <v>0</v>
      </c>
      <c r="AA808" s="31"/>
      <c r="AB808" s="31">
        <v>0</v>
      </c>
      <c r="AC808" s="31">
        <v>0</v>
      </c>
      <c r="AD808" s="30"/>
      <c r="AE808" s="30">
        <f>+'[1]DEP-FINAL'!K805</f>
        <v>0</v>
      </c>
      <c r="AF808" s="30">
        <v>0</v>
      </c>
      <c r="AG808" s="30">
        <f t="shared" si="77"/>
        <v>906075</v>
      </c>
      <c r="AH808" s="30">
        <v>0</v>
      </c>
      <c r="AI808" s="30" t="str">
        <f>+'[1]DEP-FINAL'!G805</f>
        <v>SALDO A FAVOR DEL PRESTADOR</v>
      </c>
      <c r="AJ808" s="32"/>
      <c r="AK808" s="33"/>
    </row>
    <row r="809" spans="1:37" s="34" customFormat="1" x14ac:dyDescent="0.25">
      <c r="A809" s="23">
        <v>1</v>
      </c>
      <c r="B809" s="24" t="s">
        <v>44</v>
      </c>
      <c r="C809" s="23" t="str">
        <f>+'[1]DEP-FINAL'!A806</f>
        <v>SSCO0007284756</v>
      </c>
      <c r="D809" s="23">
        <f>+'[1]DEP-FINAL'!B806</f>
        <v>7284756</v>
      </c>
      <c r="E809" s="25">
        <f>+'[1]DEP-FINAL'!C806</f>
        <v>44953</v>
      </c>
      <c r="F809" s="26">
        <f>+IF('[1]DEP-FINAL'!D806&gt;1,'[1]DEP-FINAL'!D806," ")</f>
        <v>44953</v>
      </c>
      <c r="G809" s="27">
        <f>'[1]DEP-FINAL'!F806</f>
        <v>145000</v>
      </c>
      <c r="H809" s="28">
        <v>0</v>
      </c>
      <c r="I809" s="28">
        <f>+'[1]DEP-FINAL'!M806+'[1]DEP-FINAL'!N806</f>
        <v>0</v>
      </c>
      <c r="J809" s="28">
        <f>+'[1]DEP-FINAL'!R806</f>
        <v>0</v>
      </c>
      <c r="K809" s="29">
        <f>+'[1]DEP-FINAL'!P806+'[1]DEP-FINAL'!Q806</f>
        <v>0</v>
      </c>
      <c r="L809" s="28">
        <v>0</v>
      </c>
      <c r="M809" s="28">
        <v>0</v>
      </c>
      <c r="N809" s="28">
        <f t="shared" si="72"/>
        <v>0</v>
      </c>
      <c r="O809" s="28">
        <f t="shared" si="73"/>
        <v>145000</v>
      </c>
      <c r="P809" s="24">
        <f>IF('[1]DEP-FINAL'!H806&gt;1,0,'[1]DEP-FINAL'!B806)</f>
        <v>7284756</v>
      </c>
      <c r="Q809" s="30">
        <f t="shared" si="74"/>
        <v>145000</v>
      </c>
      <c r="R809" s="31">
        <f t="shared" si="75"/>
        <v>0</v>
      </c>
      <c r="S809" s="31">
        <f>+'[1]DEP-FINAL'!J806</f>
        <v>0</v>
      </c>
      <c r="T809" s="23" t="s">
        <v>45</v>
      </c>
      <c r="U809" s="31">
        <f>+'[1]DEP-FINAL'!I806</f>
        <v>0</v>
      </c>
      <c r="V809" s="30"/>
      <c r="W809" s="23" t="s">
        <v>45</v>
      </c>
      <c r="X809" s="31">
        <f>+'[1]DEP-FINAL'!K806+'[1]DEP-FINAL'!L806</f>
        <v>0</v>
      </c>
      <c r="Y809" s="23" t="s">
        <v>45</v>
      </c>
      <c r="Z809" s="31">
        <f t="shared" si="76"/>
        <v>0</v>
      </c>
      <c r="AA809" s="31"/>
      <c r="AB809" s="31">
        <v>0</v>
      </c>
      <c r="AC809" s="31">
        <v>0</v>
      </c>
      <c r="AD809" s="30"/>
      <c r="AE809" s="30">
        <f>+'[1]DEP-FINAL'!K806</f>
        <v>0</v>
      </c>
      <c r="AF809" s="30">
        <v>0</v>
      </c>
      <c r="AG809" s="30">
        <f t="shared" si="77"/>
        <v>145000</v>
      </c>
      <c r="AH809" s="30">
        <v>0</v>
      </c>
      <c r="AI809" s="30" t="str">
        <f>+'[1]DEP-FINAL'!G806</f>
        <v>SALDO A FAVOR DEL PRESTADOR</v>
      </c>
      <c r="AJ809" s="32"/>
      <c r="AK809" s="33"/>
    </row>
    <row r="810" spans="1:37" s="34" customFormat="1" x14ac:dyDescent="0.25">
      <c r="A810" s="23">
        <v>1</v>
      </c>
      <c r="B810" s="24" t="s">
        <v>44</v>
      </c>
      <c r="C810" s="23" t="str">
        <f>+'[1]DEP-FINAL'!A807</f>
        <v>SSCO0007285283</v>
      </c>
      <c r="D810" s="23">
        <f>+'[1]DEP-FINAL'!B807</f>
        <v>7285283</v>
      </c>
      <c r="E810" s="25">
        <f>+'[1]DEP-FINAL'!C807</f>
        <v>44954</v>
      </c>
      <c r="F810" s="26">
        <f>+IF('[1]DEP-FINAL'!D807&gt;1,'[1]DEP-FINAL'!D807," ")</f>
        <v>44954</v>
      </c>
      <c r="G810" s="27">
        <f>'[1]DEP-FINAL'!F807</f>
        <v>76241</v>
      </c>
      <c r="H810" s="28">
        <v>0</v>
      </c>
      <c r="I810" s="28">
        <f>+'[1]DEP-FINAL'!M807+'[1]DEP-FINAL'!N807</f>
        <v>0</v>
      </c>
      <c r="J810" s="28">
        <f>+'[1]DEP-FINAL'!R807</f>
        <v>0</v>
      </c>
      <c r="K810" s="29">
        <f>+'[1]DEP-FINAL'!P807+'[1]DEP-FINAL'!Q807</f>
        <v>0</v>
      </c>
      <c r="L810" s="28">
        <v>0</v>
      </c>
      <c r="M810" s="28">
        <v>0</v>
      </c>
      <c r="N810" s="28">
        <f t="shared" si="72"/>
        <v>0</v>
      </c>
      <c r="O810" s="28">
        <f t="shared" si="73"/>
        <v>76241</v>
      </c>
      <c r="P810" s="24">
        <f>IF('[1]DEP-FINAL'!H807&gt;1,0,'[1]DEP-FINAL'!B807)</f>
        <v>7285283</v>
      </c>
      <c r="Q810" s="30">
        <f t="shared" si="74"/>
        <v>76241</v>
      </c>
      <c r="R810" s="31">
        <f t="shared" si="75"/>
        <v>0</v>
      </c>
      <c r="S810" s="31">
        <f>+'[1]DEP-FINAL'!J807</f>
        <v>0</v>
      </c>
      <c r="T810" s="23" t="s">
        <v>45</v>
      </c>
      <c r="U810" s="31">
        <f>+'[1]DEP-FINAL'!I807</f>
        <v>0</v>
      </c>
      <c r="V810" s="30"/>
      <c r="W810" s="23" t="s">
        <v>45</v>
      </c>
      <c r="X810" s="31">
        <f>+'[1]DEP-FINAL'!K807+'[1]DEP-FINAL'!L807</f>
        <v>0</v>
      </c>
      <c r="Y810" s="23" t="s">
        <v>45</v>
      </c>
      <c r="Z810" s="31">
        <f t="shared" si="76"/>
        <v>0</v>
      </c>
      <c r="AA810" s="31"/>
      <c r="AB810" s="31">
        <v>0</v>
      </c>
      <c r="AC810" s="31">
        <v>0</v>
      </c>
      <c r="AD810" s="30"/>
      <c r="AE810" s="30">
        <f>+'[1]DEP-FINAL'!K807</f>
        <v>0</v>
      </c>
      <c r="AF810" s="30">
        <v>0</v>
      </c>
      <c r="AG810" s="30">
        <f t="shared" si="77"/>
        <v>76241</v>
      </c>
      <c r="AH810" s="30">
        <v>0</v>
      </c>
      <c r="AI810" s="30" t="str">
        <f>+'[1]DEP-FINAL'!G807</f>
        <v>SALDO A FAVOR DEL PRESTADOR</v>
      </c>
      <c r="AJ810" s="32"/>
      <c r="AK810" s="33"/>
    </row>
    <row r="811" spans="1:37" s="34" customFormat="1" x14ac:dyDescent="0.25">
      <c r="A811" s="23">
        <v>1</v>
      </c>
      <c r="B811" s="24" t="s">
        <v>44</v>
      </c>
      <c r="C811" s="23" t="str">
        <f>+'[1]DEP-FINAL'!A808</f>
        <v>SSCO0007285342</v>
      </c>
      <c r="D811" s="23">
        <f>+'[1]DEP-FINAL'!B808</f>
        <v>7285342</v>
      </c>
      <c r="E811" s="25">
        <f>+'[1]DEP-FINAL'!C808</f>
        <v>44955</v>
      </c>
      <c r="F811" s="26">
        <f>+IF('[1]DEP-FINAL'!D808&gt;1,'[1]DEP-FINAL'!D808," ")</f>
        <v>44955</v>
      </c>
      <c r="G811" s="27">
        <f>'[1]DEP-FINAL'!F808</f>
        <v>556147</v>
      </c>
      <c r="H811" s="28">
        <v>0</v>
      </c>
      <c r="I811" s="28">
        <f>+'[1]DEP-FINAL'!M808+'[1]DEP-FINAL'!N808</f>
        <v>0</v>
      </c>
      <c r="J811" s="28">
        <f>+'[1]DEP-FINAL'!R808</f>
        <v>0</v>
      </c>
      <c r="K811" s="29">
        <f>+'[1]DEP-FINAL'!P808+'[1]DEP-FINAL'!Q808</f>
        <v>0</v>
      </c>
      <c r="L811" s="28">
        <v>0</v>
      </c>
      <c r="M811" s="28">
        <v>0</v>
      </c>
      <c r="N811" s="28">
        <f t="shared" si="72"/>
        <v>0</v>
      </c>
      <c r="O811" s="28">
        <f t="shared" si="73"/>
        <v>556147</v>
      </c>
      <c r="P811" s="24">
        <f>IF('[1]DEP-FINAL'!H808&gt;1,0,'[1]DEP-FINAL'!B808)</f>
        <v>7285342</v>
      </c>
      <c r="Q811" s="30">
        <f t="shared" si="74"/>
        <v>556147</v>
      </c>
      <c r="R811" s="31">
        <f t="shared" si="75"/>
        <v>0</v>
      </c>
      <c r="S811" s="31">
        <f>+'[1]DEP-FINAL'!J808</f>
        <v>0</v>
      </c>
      <c r="T811" s="23" t="s">
        <v>45</v>
      </c>
      <c r="U811" s="31">
        <f>+'[1]DEP-FINAL'!I808</f>
        <v>0</v>
      </c>
      <c r="V811" s="30"/>
      <c r="W811" s="23" t="s">
        <v>45</v>
      </c>
      <c r="X811" s="31">
        <f>+'[1]DEP-FINAL'!K808+'[1]DEP-FINAL'!L808</f>
        <v>0</v>
      </c>
      <c r="Y811" s="23" t="s">
        <v>45</v>
      </c>
      <c r="Z811" s="31">
        <f t="shared" si="76"/>
        <v>0</v>
      </c>
      <c r="AA811" s="31"/>
      <c r="AB811" s="31">
        <v>0</v>
      </c>
      <c r="AC811" s="31">
        <v>0</v>
      </c>
      <c r="AD811" s="30"/>
      <c r="AE811" s="30">
        <f>+'[1]DEP-FINAL'!K808</f>
        <v>0</v>
      </c>
      <c r="AF811" s="30">
        <v>0</v>
      </c>
      <c r="AG811" s="30">
        <f t="shared" si="77"/>
        <v>556147</v>
      </c>
      <c r="AH811" s="30">
        <v>0</v>
      </c>
      <c r="AI811" s="30" t="str">
        <f>+'[1]DEP-FINAL'!G808</f>
        <v>SALDO A FAVOR DEL PRESTADOR</v>
      </c>
      <c r="AJ811" s="32"/>
      <c r="AK811" s="33"/>
    </row>
    <row r="812" spans="1:37" s="34" customFormat="1" x14ac:dyDescent="0.25">
      <c r="A812" s="23">
        <v>1</v>
      </c>
      <c r="B812" s="24" t="s">
        <v>44</v>
      </c>
      <c r="C812" s="23" t="str">
        <f>+'[1]DEP-FINAL'!A809</f>
        <v>SSCO0007285796</v>
      </c>
      <c r="D812" s="23">
        <f>+'[1]DEP-FINAL'!B809</f>
        <v>7285796</v>
      </c>
      <c r="E812" s="25">
        <f>+'[1]DEP-FINAL'!C809</f>
        <v>44956</v>
      </c>
      <c r="F812" s="26">
        <f>+IF('[1]DEP-FINAL'!D809&gt;1,'[1]DEP-FINAL'!D809," ")</f>
        <v>44956</v>
      </c>
      <c r="G812" s="27">
        <f>'[1]DEP-FINAL'!F809</f>
        <v>126091</v>
      </c>
      <c r="H812" s="28">
        <v>0</v>
      </c>
      <c r="I812" s="28">
        <f>+'[1]DEP-FINAL'!M809+'[1]DEP-FINAL'!N809</f>
        <v>0</v>
      </c>
      <c r="J812" s="28">
        <f>+'[1]DEP-FINAL'!R809</f>
        <v>0</v>
      </c>
      <c r="K812" s="29">
        <f>+'[1]DEP-FINAL'!P809+'[1]DEP-FINAL'!Q809</f>
        <v>0</v>
      </c>
      <c r="L812" s="28">
        <v>0</v>
      </c>
      <c r="M812" s="28">
        <v>0</v>
      </c>
      <c r="N812" s="28">
        <f t="shared" si="72"/>
        <v>0</v>
      </c>
      <c r="O812" s="28">
        <f t="shared" si="73"/>
        <v>126091</v>
      </c>
      <c r="P812" s="24">
        <f>IF('[1]DEP-FINAL'!H809&gt;1,0,'[1]DEP-FINAL'!B809)</f>
        <v>7285796</v>
      </c>
      <c r="Q812" s="30">
        <f t="shared" si="74"/>
        <v>126091</v>
      </c>
      <c r="R812" s="31">
        <f t="shared" si="75"/>
        <v>0</v>
      </c>
      <c r="S812" s="31">
        <f>+'[1]DEP-FINAL'!J809</f>
        <v>0</v>
      </c>
      <c r="T812" s="23" t="s">
        <v>45</v>
      </c>
      <c r="U812" s="31">
        <f>+'[1]DEP-FINAL'!I809</f>
        <v>126091</v>
      </c>
      <c r="V812" s="30"/>
      <c r="W812" s="23" t="s">
        <v>45</v>
      </c>
      <c r="X812" s="31">
        <f>+'[1]DEP-FINAL'!K809+'[1]DEP-FINAL'!L809</f>
        <v>0</v>
      </c>
      <c r="Y812" s="23" t="s">
        <v>45</v>
      </c>
      <c r="Z812" s="31">
        <f t="shared" si="76"/>
        <v>0</v>
      </c>
      <c r="AA812" s="31"/>
      <c r="AB812" s="31">
        <v>0</v>
      </c>
      <c r="AC812" s="31">
        <v>0</v>
      </c>
      <c r="AD812" s="30"/>
      <c r="AE812" s="30">
        <f>+'[1]DEP-FINAL'!K809</f>
        <v>0</v>
      </c>
      <c r="AF812" s="30">
        <v>0</v>
      </c>
      <c r="AG812" s="30">
        <f t="shared" si="77"/>
        <v>0</v>
      </c>
      <c r="AH812" s="30">
        <v>0</v>
      </c>
      <c r="AI812" s="30" t="str">
        <f>+'[1]DEP-FINAL'!G809</f>
        <v>EN REVISION</v>
      </c>
      <c r="AJ812" s="32"/>
      <c r="AK812" s="33"/>
    </row>
    <row r="813" spans="1:37" s="34" customFormat="1" x14ac:dyDescent="0.25">
      <c r="A813" s="23">
        <v>1</v>
      </c>
      <c r="B813" s="24" t="s">
        <v>44</v>
      </c>
      <c r="C813" s="23" t="str">
        <f>+'[1]DEP-FINAL'!A810</f>
        <v>SSCO0007285917</v>
      </c>
      <c r="D813" s="23">
        <f>+'[1]DEP-FINAL'!B810</f>
        <v>7285917</v>
      </c>
      <c r="E813" s="25">
        <f>+'[1]DEP-FINAL'!C810</f>
        <v>44957</v>
      </c>
      <c r="F813" s="26">
        <f>+IF('[1]DEP-FINAL'!D810&gt;1,'[1]DEP-FINAL'!D810," ")</f>
        <v>44957</v>
      </c>
      <c r="G813" s="27">
        <f>'[1]DEP-FINAL'!F810</f>
        <v>2769702</v>
      </c>
      <c r="H813" s="28">
        <v>0</v>
      </c>
      <c r="I813" s="28">
        <f>+'[1]DEP-FINAL'!M810+'[1]DEP-FINAL'!N810</f>
        <v>0</v>
      </c>
      <c r="J813" s="28">
        <f>+'[1]DEP-FINAL'!R810</f>
        <v>0</v>
      </c>
      <c r="K813" s="29">
        <f>+'[1]DEP-FINAL'!P810+'[1]DEP-FINAL'!Q810</f>
        <v>0</v>
      </c>
      <c r="L813" s="28">
        <v>0</v>
      </c>
      <c r="M813" s="28">
        <v>0</v>
      </c>
      <c r="N813" s="28">
        <f t="shared" si="72"/>
        <v>0</v>
      </c>
      <c r="O813" s="28">
        <f t="shared" si="73"/>
        <v>2769702</v>
      </c>
      <c r="P813" s="24">
        <f>IF('[1]DEP-FINAL'!H810&gt;1,0,'[1]DEP-FINAL'!B810)</f>
        <v>7285917</v>
      </c>
      <c r="Q813" s="30">
        <f t="shared" si="74"/>
        <v>2769702</v>
      </c>
      <c r="R813" s="31">
        <f t="shared" si="75"/>
        <v>0</v>
      </c>
      <c r="S813" s="31">
        <f>+'[1]DEP-FINAL'!J810</f>
        <v>0</v>
      </c>
      <c r="T813" s="23" t="s">
        <v>45</v>
      </c>
      <c r="U813" s="31">
        <f>+'[1]DEP-FINAL'!I810</f>
        <v>2769702</v>
      </c>
      <c r="V813" s="30"/>
      <c r="W813" s="23" t="s">
        <v>45</v>
      </c>
      <c r="X813" s="31">
        <f>+'[1]DEP-FINAL'!K810+'[1]DEP-FINAL'!L810</f>
        <v>0</v>
      </c>
      <c r="Y813" s="23" t="s">
        <v>45</v>
      </c>
      <c r="Z813" s="31">
        <f t="shared" si="76"/>
        <v>0</v>
      </c>
      <c r="AA813" s="31"/>
      <c r="AB813" s="31">
        <v>0</v>
      </c>
      <c r="AC813" s="31">
        <v>0</v>
      </c>
      <c r="AD813" s="30"/>
      <c r="AE813" s="30">
        <f>+'[1]DEP-FINAL'!K810</f>
        <v>0</v>
      </c>
      <c r="AF813" s="30">
        <v>0</v>
      </c>
      <c r="AG813" s="30">
        <f t="shared" si="77"/>
        <v>0</v>
      </c>
      <c r="AH813" s="30">
        <v>0</v>
      </c>
      <c r="AI813" s="30" t="str">
        <f>+'[1]DEP-FINAL'!G810</f>
        <v>EN REVISION</v>
      </c>
      <c r="AJ813" s="32"/>
      <c r="AK813" s="33"/>
    </row>
    <row r="814" spans="1:37" s="34" customFormat="1" x14ac:dyDescent="0.25">
      <c r="A814" s="23">
        <v>1</v>
      </c>
      <c r="B814" s="24" t="s">
        <v>44</v>
      </c>
      <c r="C814" s="23" t="str">
        <f>+'[1]DEP-FINAL'!A811</f>
        <v>SSCO0007286115</v>
      </c>
      <c r="D814" s="23">
        <f>+'[1]DEP-FINAL'!B811</f>
        <v>7286115</v>
      </c>
      <c r="E814" s="25">
        <f>+'[1]DEP-FINAL'!C811</f>
        <v>44957</v>
      </c>
      <c r="F814" s="26">
        <f>+IF('[1]DEP-FINAL'!D811&gt;1,'[1]DEP-FINAL'!D811," ")</f>
        <v>44957</v>
      </c>
      <c r="G814" s="27">
        <f>'[1]DEP-FINAL'!F811</f>
        <v>1831694</v>
      </c>
      <c r="H814" s="28">
        <v>0</v>
      </c>
      <c r="I814" s="28">
        <f>+'[1]DEP-FINAL'!M811+'[1]DEP-FINAL'!N811</f>
        <v>0</v>
      </c>
      <c r="J814" s="28">
        <f>+'[1]DEP-FINAL'!R811</f>
        <v>0</v>
      </c>
      <c r="K814" s="29">
        <f>+'[1]DEP-FINAL'!P811+'[1]DEP-FINAL'!Q811</f>
        <v>0</v>
      </c>
      <c r="L814" s="28">
        <v>0</v>
      </c>
      <c r="M814" s="28">
        <v>0</v>
      </c>
      <c r="N814" s="28">
        <f t="shared" si="72"/>
        <v>0</v>
      </c>
      <c r="O814" s="28">
        <f t="shared" si="73"/>
        <v>1831694</v>
      </c>
      <c r="P814" s="24">
        <f>IF('[1]DEP-FINAL'!H811&gt;1,0,'[1]DEP-FINAL'!B811)</f>
        <v>7286115</v>
      </c>
      <c r="Q814" s="30">
        <f t="shared" si="74"/>
        <v>1831694</v>
      </c>
      <c r="R814" s="31">
        <f t="shared" si="75"/>
        <v>0</v>
      </c>
      <c r="S814" s="31">
        <f>+'[1]DEP-FINAL'!J811</f>
        <v>0</v>
      </c>
      <c r="T814" s="23" t="s">
        <v>45</v>
      </c>
      <c r="U814" s="31">
        <f>+'[1]DEP-FINAL'!I811</f>
        <v>1831694</v>
      </c>
      <c r="V814" s="30"/>
      <c r="W814" s="23" t="s">
        <v>45</v>
      </c>
      <c r="X814" s="31">
        <f>+'[1]DEP-FINAL'!K811+'[1]DEP-FINAL'!L811</f>
        <v>0</v>
      </c>
      <c r="Y814" s="23" t="s">
        <v>45</v>
      </c>
      <c r="Z814" s="31">
        <f t="shared" si="76"/>
        <v>0</v>
      </c>
      <c r="AA814" s="31"/>
      <c r="AB814" s="31">
        <v>0</v>
      </c>
      <c r="AC814" s="31">
        <v>0</v>
      </c>
      <c r="AD814" s="30"/>
      <c r="AE814" s="30">
        <f>+'[1]DEP-FINAL'!K811</f>
        <v>0</v>
      </c>
      <c r="AF814" s="30">
        <v>0</v>
      </c>
      <c r="AG814" s="30">
        <f t="shared" si="77"/>
        <v>0</v>
      </c>
      <c r="AH814" s="30">
        <v>0</v>
      </c>
      <c r="AI814" s="30" t="str">
        <f>+'[1]DEP-FINAL'!G811</f>
        <v>EN REVISION</v>
      </c>
      <c r="AJ814" s="32"/>
      <c r="AK814" s="33"/>
    </row>
    <row r="815" spans="1:37" s="34" customFormat="1" x14ac:dyDescent="0.25">
      <c r="A815" s="23">
        <v>1</v>
      </c>
      <c r="B815" s="24" t="s">
        <v>44</v>
      </c>
      <c r="C815" s="23" t="str">
        <f>+'[1]DEP-FINAL'!A812</f>
        <v>SSCO0007286299</v>
      </c>
      <c r="D815" s="23">
        <f>+'[1]DEP-FINAL'!B812</f>
        <v>7286299</v>
      </c>
      <c r="E815" s="25">
        <f>+'[1]DEP-FINAL'!C812</f>
        <v>44957</v>
      </c>
      <c r="F815" s="26">
        <f>+IF('[1]DEP-FINAL'!D812&gt;1,'[1]DEP-FINAL'!D812," ")</f>
        <v>44957</v>
      </c>
      <c r="G815" s="27">
        <f>'[1]DEP-FINAL'!F812</f>
        <v>3962716</v>
      </c>
      <c r="H815" s="28">
        <v>0</v>
      </c>
      <c r="I815" s="28">
        <f>+'[1]DEP-FINAL'!M812+'[1]DEP-FINAL'!N812</f>
        <v>0</v>
      </c>
      <c r="J815" s="28">
        <f>+'[1]DEP-FINAL'!R812</f>
        <v>0</v>
      </c>
      <c r="K815" s="29">
        <f>+'[1]DEP-FINAL'!P812+'[1]DEP-FINAL'!Q812</f>
        <v>0</v>
      </c>
      <c r="L815" s="28">
        <v>0</v>
      </c>
      <c r="M815" s="28">
        <v>0</v>
      </c>
      <c r="N815" s="28">
        <f t="shared" si="72"/>
        <v>0</v>
      </c>
      <c r="O815" s="28">
        <f t="shared" si="73"/>
        <v>3962716</v>
      </c>
      <c r="P815" s="24">
        <f>IF('[1]DEP-FINAL'!H812&gt;1,0,'[1]DEP-FINAL'!B812)</f>
        <v>7286299</v>
      </c>
      <c r="Q815" s="30">
        <f t="shared" si="74"/>
        <v>3962716</v>
      </c>
      <c r="R815" s="31">
        <f t="shared" si="75"/>
        <v>0</v>
      </c>
      <c r="S815" s="31">
        <f>+'[1]DEP-FINAL'!J812</f>
        <v>0</v>
      </c>
      <c r="T815" s="23" t="s">
        <v>45</v>
      </c>
      <c r="U815" s="31">
        <f>+'[1]DEP-FINAL'!I812</f>
        <v>3962716</v>
      </c>
      <c r="V815" s="30"/>
      <c r="W815" s="23" t="s">
        <v>45</v>
      </c>
      <c r="X815" s="31">
        <f>+'[1]DEP-FINAL'!K812+'[1]DEP-FINAL'!L812</f>
        <v>0</v>
      </c>
      <c r="Y815" s="23" t="s">
        <v>45</v>
      </c>
      <c r="Z815" s="31">
        <f t="shared" si="76"/>
        <v>0</v>
      </c>
      <c r="AA815" s="31"/>
      <c r="AB815" s="31">
        <v>0</v>
      </c>
      <c r="AC815" s="31">
        <v>0</v>
      </c>
      <c r="AD815" s="30"/>
      <c r="AE815" s="30">
        <f>+'[1]DEP-FINAL'!K812</f>
        <v>0</v>
      </c>
      <c r="AF815" s="30">
        <v>0</v>
      </c>
      <c r="AG815" s="30">
        <f t="shared" si="77"/>
        <v>0</v>
      </c>
      <c r="AH815" s="30">
        <v>0</v>
      </c>
      <c r="AI815" s="30" t="str">
        <f>+'[1]DEP-FINAL'!G812</f>
        <v>EN REVISION</v>
      </c>
      <c r="AJ815" s="32"/>
      <c r="AK815" s="33"/>
    </row>
    <row r="816" spans="1:37" s="34" customFormat="1" x14ac:dyDescent="0.25">
      <c r="A816" s="23">
        <v>1</v>
      </c>
      <c r="B816" s="24" t="s">
        <v>44</v>
      </c>
      <c r="C816" s="23" t="str">
        <f>+'[1]DEP-FINAL'!A813</f>
        <v>SSCO0007286138</v>
      </c>
      <c r="D816" s="23">
        <f>+'[1]DEP-FINAL'!B813</f>
        <v>7286138</v>
      </c>
      <c r="E816" s="25">
        <f>+'[1]DEP-FINAL'!C813</f>
        <v>44957</v>
      </c>
      <c r="F816" s="26">
        <f>+IF('[1]DEP-FINAL'!D813&gt;1,'[1]DEP-FINAL'!D813," ")</f>
        <v>44957</v>
      </c>
      <c r="G816" s="27">
        <f>'[1]DEP-FINAL'!F813</f>
        <v>7548866</v>
      </c>
      <c r="H816" s="28">
        <v>0</v>
      </c>
      <c r="I816" s="28">
        <f>+'[1]DEP-FINAL'!M813+'[1]DEP-FINAL'!N813</f>
        <v>0</v>
      </c>
      <c r="J816" s="28">
        <f>+'[1]DEP-FINAL'!R813</f>
        <v>0</v>
      </c>
      <c r="K816" s="29">
        <f>+'[1]DEP-FINAL'!P813+'[1]DEP-FINAL'!Q813</f>
        <v>0</v>
      </c>
      <c r="L816" s="28">
        <v>0</v>
      </c>
      <c r="M816" s="28">
        <v>0</v>
      </c>
      <c r="N816" s="28">
        <f t="shared" si="72"/>
        <v>0</v>
      </c>
      <c r="O816" s="28">
        <f t="shared" si="73"/>
        <v>7548866</v>
      </c>
      <c r="P816" s="24">
        <f>IF('[1]DEP-FINAL'!H813&gt;1,0,'[1]DEP-FINAL'!B813)</f>
        <v>7286138</v>
      </c>
      <c r="Q816" s="30">
        <f t="shared" si="74"/>
        <v>7548866</v>
      </c>
      <c r="R816" s="31">
        <f t="shared" si="75"/>
        <v>0</v>
      </c>
      <c r="S816" s="31">
        <f>+'[1]DEP-FINAL'!J813</f>
        <v>0</v>
      </c>
      <c r="T816" s="23" t="s">
        <v>45</v>
      </c>
      <c r="U816" s="31">
        <f>+'[1]DEP-FINAL'!I813</f>
        <v>7548866</v>
      </c>
      <c r="V816" s="30"/>
      <c r="W816" s="23" t="s">
        <v>45</v>
      </c>
      <c r="X816" s="31">
        <f>+'[1]DEP-FINAL'!K813+'[1]DEP-FINAL'!L813</f>
        <v>0</v>
      </c>
      <c r="Y816" s="23" t="s">
        <v>45</v>
      </c>
      <c r="Z816" s="31">
        <f t="shared" si="76"/>
        <v>0</v>
      </c>
      <c r="AA816" s="31"/>
      <c r="AB816" s="31">
        <v>0</v>
      </c>
      <c r="AC816" s="31">
        <v>0</v>
      </c>
      <c r="AD816" s="30"/>
      <c r="AE816" s="30">
        <f>+'[1]DEP-FINAL'!K813</f>
        <v>0</v>
      </c>
      <c r="AF816" s="30">
        <v>0</v>
      </c>
      <c r="AG816" s="30">
        <f t="shared" si="77"/>
        <v>0</v>
      </c>
      <c r="AH816" s="30">
        <v>0</v>
      </c>
      <c r="AI816" s="30" t="str">
        <f>+'[1]DEP-FINAL'!G813</f>
        <v>EN REVISION</v>
      </c>
      <c r="AJ816" s="32"/>
      <c r="AK816" s="33"/>
    </row>
    <row r="817" spans="1:37" s="34" customFormat="1" x14ac:dyDescent="0.25">
      <c r="A817" s="23">
        <v>1</v>
      </c>
      <c r="B817" s="24" t="s">
        <v>44</v>
      </c>
      <c r="C817" s="23" t="str">
        <f>+'[1]DEP-FINAL'!A814</f>
        <v>SSCO0007286528</v>
      </c>
      <c r="D817" s="23">
        <f>+'[1]DEP-FINAL'!B814</f>
        <v>7286528</v>
      </c>
      <c r="E817" s="25">
        <f>+'[1]DEP-FINAL'!C814</f>
        <v>44958</v>
      </c>
      <c r="F817" s="26">
        <f>+IF('[1]DEP-FINAL'!D814&gt;1,'[1]DEP-FINAL'!D814," ")</f>
        <v>44958</v>
      </c>
      <c r="G817" s="27">
        <f>'[1]DEP-FINAL'!F814</f>
        <v>77180</v>
      </c>
      <c r="H817" s="28">
        <v>0</v>
      </c>
      <c r="I817" s="28">
        <f>+'[1]DEP-FINAL'!M814+'[1]DEP-FINAL'!N814</f>
        <v>0</v>
      </c>
      <c r="J817" s="28">
        <f>+'[1]DEP-FINAL'!R814</f>
        <v>0</v>
      </c>
      <c r="K817" s="29">
        <f>+'[1]DEP-FINAL'!P814+'[1]DEP-FINAL'!Q814</f>
        <v>0</v>
      </c>
      <c r="L817" s="28">
        <v>0</v>
      </c>
      <c r="M817" s="28">
        <v>0</v>
      </c>
      <c r="N817" s="28">
        <f t="shared" si="72"/>
        <v>0</v>
      </c>
      <c r="O817" s="28">
        <f t="shared" si="73"/>
        <v>77180</v>
      </c>
      <c r="P817" s="24">
        <f>IF('[1]DEP-FINAL'!H814&gt;1,0,'[1]DEP-FINAL'!B814)</f>
        <v>0</v>
      </c>
      <c r="Q817" s="30">
        <f t="shared" si="74"/>
        <v>0</v>
      </c>
      <c r="R817" s="31">
        <f t="shared" si="75"/>
        <v>77180</v>
      </c>
      <c r="S817" s="31">
        <f>+'[1]DEP-FINAL'!J814</f>
        <v>0</v>
      </c>
      <c r="T817" s="23" t="s">
        <v>45</v>
      </c>
      <c r="U817" s="31">
        <f>+'[1]DEP-FINAL'!I814</f>
        <v>0</v>
      </c>
      <c r="V817" s="30"/>
      <c r="W817" s="23" t="s">
        <v>45</v>
      </c>
      <c r="X817" s="31">
        <f>+'[1]DEP-FINAL'!K814+'[1]DEP-FINAL'!L814</f>
        <v>0</v>
      </c>
      <c r="Y817" s="23" t="s">
        <v>45</v>
      </c>
      <c r="Z817" s="31">
        <f t="shared" si="76"/>
        <v>0</v>
      </c>
      <c r="AA817" s="31"/>
      <c r="AB817" s="31">
        <v>0</v>
      </c>
      <c r="AC817" s="31">
        <v>0</v>
      </c>
      <c r="AD817" s="30"/>
      <c r="AE817" s="30">
        <f>+'[1]DEP-FINAL'!K814</f>
        <v>0</v>
      </c>
      <c r="AF817" s="30">
        <v>0</v>
      </c>
      <c r="AG817" s="30">
        <f t="shared" si="77"/>
        <v>0</v>
      </c>
      <c r="AH817" s="30">
        <v>0</v>
      </c>
      <c r="AI817" s="30" t="str">
        <f>+'[1]DEP-FINAL'!G814</f>
        <v>NO RADICADA</v>
      </c>
      <c r="AJ817" s="32"/>
      <c r="AK817" s="33"/>
    </row>
    <row r="818" spans="1:37" s="34" customFormat="1" x14ac:dyDescent="0.25">
      <c r="A818" s="23">
        <v>1</v>
      </c>
      <c r="B818" s="24" t="s">
        <v>44</v>
      </c>
      <c r="C818" s="23" t="str">
        <f>+'[1]DEP-FINAL'!A815</f>
        <v>SSCO0007286737</v>
      </c>
      <c r="D818" s="23">
        <f>+'[1]DEP-FINAL'!B815</f>
        <v>7286737</v>
      </c>
      <c r="E818" s="25">
        <f>+'[1]DEP-FINAL'!C815</f>
        <v>44958</v>
      </c>
      <c r="F818" s="26">
        <f>+IF('[1]DEP-FINAL'!D815&gt;1,'[1]DEP-FINAL'!D815," ")</f>
        <v>44958</v>
      </c>
      <c r="G818" s="27">
        <f>'[1]DEP-FINAL'!F815</f>
        <v>111947</v>
      </c>
      <c r="H818" s="28">
        <v>0</v>
      </c>
      <c r="I818" s="28">
        <f>+'[1]DEP-FINAL'!M815+'[1]DEP-FINAL'!N815</f>
        <v>0</v>
      </c>
      <c r="J818" s="28">
        <f>+'[1]DEP-FINAL'!R815</f>
        <v>0</v>
      </c>
      <c r="K818" s="29">
        <f>+'[1]DEP-FINAL'!P815+'[1]DEP-FINAL'!Q815</f>
        <v>0</v>
      </c>
      <c r="L818" s="28">
        <v>0</v>
      </c>
      <c r="M818" s="28">
        <v>0</v>
      </c>
      <c r="N818" s="28">
        <f t="shared" si="72"/>
        <v>0</v>
      </c>
      <c r="O818" s="28">
        <f t="shared" si="73"/>
        <v>111947</v>
      </c>
      <c r="P818" s="24">
        <f>IF('[1]DEP-FINAL'!H815&gt;1,0,'[1]DEP-FINAL'!B815)</f>
        <v>0</v>
      </c>
      <c r="Q818" s="30">
        <f t="shared" si="74"/>
        <v>0</v>
      </c>
      <c r="R818" s="31">
        <f t="shared" si="75"/>
        <v>111947</v>
      </c>
      <c r="S818" s="31">
        <f>+'[1]DEP-FINAL'!J815</f>
        <v>0</v>
      </c>
      <c r="T818" s="23" t="s">
        <v>45</v>
      </c>
      <c r="U818" s="31">
        <f>+'[1]DEP-FINAL'!I815</f>
        <v>0</v>
      </c>
      <c r="V818" s="30"/>
      <c r="W818" s="23" t="s">
        <v>45</v>
      </c>
      <c r="X818" s="31">
        <f>+'[1]DEP-FINAL'!K815+'[1]DEP-FINAL'!L815</f>
        <v>0</v>
      </c>
      <c r="Y818" s="23" t="s">
        <v>45</v>
      </c>
      <c r="Z818" s="31">
        <f t="shared" si="76"/>
        <v>0</v>
      </c>
      <c r="AA818" s="31"/>
      <c r="AB818" s="31">
        <v>0</v>
      </c>
      <c r="AC818" s="31">
        <v>0</v>
      </c>
      <c r="AD818" s="30"/>
      <c r="AE818" s="30">
        <f>+'[1]DEP-FINAL'!K815</f>
        <v>0</v>
      </c>
      <c r="AF818" s="30">
        <v>0</v>
      </c>
      <c r="AG818" s="30">
        <f t="shared" si="77"/>
        <v>0</v>
      </c>
      <c r="AH818" s="30">
        <v>0</v>
      </c>
      <c r="AI818" s="30" t="str">
        <f>+'[1]DEP-FINAL'!G815</f>
        <v>NO RADICADA</v>
      </c>
      <c r="AJ818" s="32"/>
      <c r="AK818" s="33"/>
    </row>
    <row r="819" spans="1:37" s="34" customFormat="1" x14ac:dyDescent="0.25">
      <c r="A819" s="23">
        <v>1</v>
      </c>
      <c r="B819" s="24" t="s">
        <v>44</v>
      </c>
      <c r="C819" s="23" t="str">
        <f>+'[1]DEP-FINAL'!A816</f>
        <v>SSCO0007286775</v>
      </c>
      <c r="D819" s="23">
        <f>+'[1]DEP-FINAL'!B816</f>
        <v>7286775</v>
      </c>
      <c r="E819" s="25">
        <f>+'[1]DEP-FINAL'!C816</f>
        <v>44959</v>
      </c>
      <c r="F819" s="26">
        <f>+IF('[1]DEP-FINAL'!D816&gt;1,'[1]DEP-FINAL'!D816," ")</f>
        <v>44959</v>
      </c>
      <c r="G819" s="27">
        <f>'[1]DEP-FINAL'!F816</f>
        <v>76200</v>
      </c>
      <c r="H819" s="28">
        <v>0</v>
      </c>
      <c r="I819" s="28">
        <f>+'[1]DEP-FINAL'!M816+'[1]DEP-FINAL'!N816</f>
        <v>0</v>
      </c>
      <c r="J819" s="28">
        <f>+'[1]DEP-FINAL'!R816</f>
        <v>0</v>
      </c>
      <c r="K819" s="29">
        <f>+'[1]DEP-FINAL'!P816+'[1]DEP-FINAL'!Q816</f>
        <v>0</v>
      </c>
      <c r="L819" s="28">
        <v>0</v>
      </c>
      <c r="M819" s="28">
        <v>0</v>
      </c>
      <c r="N819" s="28">
        <f t="shared" si="72"/>
        <v>0</v>
      </c>
      <c r="O819" s="28">
        <f t="shared" si="73"/>
        <v>76200</v>
      </c>
      <c r="P819" s="24">
        <f>IF('[1]DEP-FINAL'!H816&gt;1,0,'[1]DEP-FINAL'!B816)</f>
        <v>0</v>
      </c>
      <c r="Q819" s="30">
        <f t="shared" si="74"/>
        <v>0</v>
      </c>
      <c r="R819" s="31">
        <f t="shared" si="75"/>
        <v>76200</v>
      </c>
      <c r="S819" s="31">
        <f>+'[1]DEP-FINAL'!J816</f>
        <v>0</v>
      </c>
      <c r="T819" s="23" t="s">
        <v>45</v>
      </c>
      <c r="U819" s="31">
        <f>+'[1]DEP-FINAL'!I816</f>
        <v>0</v>
      </c>
      <c r="V819" s="30"/>
      <c r="W819" s="23" t="s">
        <v>45</v>
      </c>
      <c r="X819" s="31">
        <f>+'[1]DEP-FINAL'!K816+'[1]DEP-FINAL'!L816</f>
        <v>0</v>
      </c>
      <c r="Y819" s="23" t="s">
        <v>45</v>
      </c>
      <c r="Z819" s="31">
        <f t="shared" si="76"/>
        <v>0</v>
      </c>
      <c r="AA819" s="31"/>
      <c r="AB819" s="31">
        <v>0</v>
      </c>
      <c r="AC819" s="31">
        <v>0</v>
      </c>
      <c r="AD819" s="30"/>
      <c r="AE819" s="30">
        <f>+'[1]DEP-FINAL'!K816</f>
        <v>0</v>
      </c>
      <c r="AF819" s="30">
        <v>0</v>
      </c>
      <c r="AG819" s="30">
        <f t="shared" si="77"/>
        <v>0</v>
      </c>
      <c r="AH819" s="30">
        <v>0</v>
      </c>
      <c r="AI819" s="30" t="str">
        <f>+'[1]DEP-FINAL'!G816</f>
        <v>NO RADICADA</v>
      </c>
      <c r="AJ819" s="32"/>
      <c r="AK819" s="33"/>
    </row>
    <row r="820" spans="1:37" s="34" customFormat="1" x14ac:dyDescent="0.25">
      <c r="A820" s="23">
        <v>1</v>
      </c>
      <c r="B820" s="24" t="s">
        <v>44</v>
      </c>
      <c r="C820" s="23" t="str">
        <f>+'[1]DEP-FINAL'!A817</f>
        <v>SSCO0007287220</v>
      </c>
      <c r="D820" s="23">
        <f>+'[1]DEP-FINAL'!B817</f>
        <v>7287220</v>
      </c>
      <c r="E820" s="25">
        <f>+'[1]DEP-FINAL'!C817</f>
        <v>44960</v>
      </c>
      <c r="F820" s="26">
        <f>+IF('[1]DEP-FINAL'!D817&gt;1,'[1]DEP-FINAL'!D817," ")</f>
        <v>44960</v>
      </c>
      <c r="G820" s="27">
        <f>'[1]DEP-FINAL'!F817</f>
        <v>573526</v>
      </c>
      <c r="H820" s="28">
        <v>0</v>
      </c>
      <c r="I820" s="28">
        <f>+'[1]DEP-FINAL'!M817+'[1]DEP-FINAL'!N817</f>
        <v>0</v>
      </c>
      <c r="J820" s="28">
        <f>+'[1]DEP-FINAL'!R817</f>
        <v>0</v>
      </c>
      <c r="K820" s="29">
        <f>+'[1]DEP-FINAL'!P817+'[1]DEP-FINAL'!Q817</f>
        <v>0</v>
      </c>
      <c r="L820" s="28">
        <v>0</v>
      </c>
      <c r="M820" s="28">
        <v>0</v>
      </c>
      <c r="N820" s="28">
        <f t="shared" si="72"/>
        <v>0</v>
      </c>
      <c r="O820" s="28">
        <f t="shared" si="73"/>
        <v>573526</v>
      </c>
      <c r="P820" s="24">
        <f>IF('[1]DEP-FINAL'!H817&gt;1,0,'[1]DEP-FINAL'!B817)</f>
        <v>0</v>
      </c>
      <c r="Q820" s="30">
        <f t="shared" si="74"/>
        <v>0</v>
      </c>
      <c r="R820" s="31">
        <f t="shared" si="75"/>
        <v>573526</v>
      </c>
      <c r="S820" s="31">
        <f>+'[1]DEP-FINAL'!J817</f>
        <v>0</v>
      </c>
      <c r="T820" s="23" t="s">
        <v>45</v>
      </c>
      <c r="U820" s="31">
        <f>+'[1]DEP-FINAL'!I817</f>
        <v>0</v>
      </c>
      <c r="V820" s="30"/>
      <c r="W820" s="23" t="s">
        <v>45</v>
      </c>
      <c r="X820" s="31">
        <f>+'[1]DEP-FINAL'!K817+'[1]DEP-FINAL'!L817</f>
        <v>0</v>
      </c>
      <c r="Y820" s="23" t="s">
        <v>45</v>
      </c>
      <c r="Z820" s="31">
        <f t="shared" si="76"/>
        <v>0</v>
      </c>
      <c r="AA820" s="31"/>
      <c r="AB820" s="31">
        <v>0</v>
      </c>
      <c r="AC820" s="31">
        <v>0</v>
      </c>
      <c r="AD820" s="30"/>
      <c r="AE820" s="30">
        <f>+'[1]DEP-FINAL'!K817</f>
        <v>0</v>
      </c>
      <c r="AF820" s="30">
        <v>0</v>
      </c>
      <c r="AG820" s="30">
        <f t="shared" si="77"/>
        <v>0</v>
      </c>
      <c r="AH820" s="30">
        <v>0</v>
      </c>
      <c r="AI820" s="30" t="str">
        <f>+'[1]DEP-FINAL'!G817</f>
        <v>NO RADICADA</v>
      </c>
      <c r="AJ820" s="32"/>
      <c r="AK820" s="33"/>
    </row>
    <row r="821" spans="1:37" s="34" customFormat="1" x14ac:dyDescent="0.25">
      <c r="A821" s="23">
        <v>1</v>
      </c>
      <c r="B821" s="24" t="s">
        <v>44</v>
      </c>
      <c r="C821" s="23" t="str">
        <f>+'[1]DEP-FINAL'!A818</f>
        <v>SSCO0007287295</v>
      </c>
      <c r="D821" s="23">
        <f>+'[1]DEP-FINAL'!B818</f>
        <v>7287295</v>
      </c>
      <c r="E821" s="25">
        <f>+'[1]DEP-FINAL'!C818</f>
        <v>44960</v>
      </c>
      <c r="F821" s="26">
        <f>+IF('[1]DEP-FINAL'!D818&gt;1,'[1]DEP-FINAL'!D818," ")</f>
        <v>44960</v>
      </c>
      <c r="G821" s="27">
        <f>'[1]DEP-FINAL'!F818</f>
        <v>926878</v>
      </c>
      <c r="H821" s="28">
        <v>0</v>
      </c>
      <c r="I821" s="28">
        <f>+'[1]DEP-FINAL'!M818+'[1]DEP-FINAL'!N818</f>
        <v>0</v>
      </c>
      <c r="J821" s="28">
        <f>+'[1]DEP-FINAL'!R818</f>
        <v>0</v>
      </c>
      <c r="K821" s="29">
        <f>+'[1]DEP-FINAL'!P818+'[1]DEP-FINAL'!Q818</f>
        <v>0</v>
      </c>
      <c r="L821" s="28">
        <v>0</v>
      </c>
      <c r="M821" s="28">
        <v>0</v>
      </c>
      <c r="N821" s="28">
        <f t="shared" si="72"/>
        <v>0</v>
      </c>
      <c r="O821" s="28">
        <f t="shared" si="73"/>
        <v>926878</v>
      </c>
      <c r="P821" s="24">
        <f>IF('[1]DEP-FINAL'!H818&gt;1,0,'[1]DEP-FINAL'!B818)</f>
        <v>0</v>
      </c>
      <c r="Q821" s="30">
        <f t="shared" si="74"/>
        <v>0</v>
      </c>
      <c r="R821" s="31">
        <f t="shared" si="75"/>
        <v>926878</v>
      </c>
      <c r="S821" s="31">
        <f>+'[1]DEP-FINAL'!J818</f>
        <v>0</v>
      </c>
      <c r="T821" s="23" t="s">
        <v>45</v>
      </c>
      <c r="U821" s="31">
        <f>+'[1]DEP-FINAL'!I818</f>
        <v>0</v>
      </c>
      <c r="V821" s="30"/>
      <c r="W821" s="23" t="s">
        <v>45</v>
      </c>
      <c r="X821" s="31">
        <f>+'[1]DEP-FINAL'!K818+'[1]DEP-FINAL'!L818</f>
        <v>0</v>
      </c>
      <c r="Y821" s="23" t="s">
        <v>45</v>
      </c>
      <c r="Z821" s="31">
        <f t="shared" si="76"/>
        <v>0</v>
      </c>
      <c r="AA821" s="31"/>
      <c r="AB821" s="31">
        <v>0</v>
      </c>
      <c r="AC821" s="31">
        <v>0</v>
      </c>
      <c r="AD821" s="30"/>
      <c r="AE821" s="30">
        <f>+'[1]DEP-FINAL'!K818</f>
        <v>0</v>
      </c>
      <c r="AF821" s="30">
        <v>0</v>
      </c>
      <c r="AG821" s="30">
        <f t="shared" si="77"/>
        <v>0</v>
      </c>
      <c r="AH821" s="30">
        <v>0</v>
      </c>
      <c r="AI821" s="30" t="str">
        <f>+'[1]DEP-FINAL'!G818</f>
        <v>NO RADICADA</v>
      </c>
      <c r="AJ821" s="32"/>
      <c r="AK821" s="33"/>
    </row>
    <row r="822" spans="1:37" s="34" customFormat="1" x14ac:dyDescent="0.25">
      <c r="A822" s="23">
        <v>1</v>
      </c>
      <c r="B822" s="24" t="s">
        <v>44</v>
      </c>
      <c r="C822" s="23" t="str">
        <f>+'[1]DEP-FINAL'!A819</f>
        <v>SSCO0007287437</v>
      </c>
      <c r="D822" s="23">
        <f>+'[1]DEP-FINAL'!B819</f>
        <v>7287437</v>
      </c>
      <c r="E822" s="25">
        <f>+'[1]DEP-FINAL'!C819</f>
        <v>44961</v>
      </c>
      <c r="F822" s="26">
        <f>+IF('[1]DEP-FINAL'!D819&gt;1,'[1]DEP-FINAL'!D819," ")</f>
        <v>44961</v>
      </c>
      <c r="G822" s="27">
        <f>'[1]DEP-FINAL'!F819</f>
        <v>187447</v>
      </c>
      <c r="H822" s="28">
        <v>0</v>
      </c>
      <c r="I822" s="28">
        <f>+'[1]DEP-FINAL'!M819+'[1]DEP-FINAL'!N819</f>
        <v>0</v>
      </c>
      <c r="J822" s="28">
        <f>+'[1]DEP-FINAL'!R819</f>
        <v>0</v>
      </c>
      <c r="K822" s="29">
        <f>+'[1]DEP-FINAL'!P819+'[1]DEP-FINAL'!Q819</f>
        <v>0</v>
      </c>
      <c r="L822" s="28">
        <v>0</v>
      </c>
      <c r="M822" s="28">
        <v>0</v>
      </c>
      <c r="N822" s="28">
        <f t="shared" si="72"/>
        <v>0</v>
      </c>
      <c r="O822" s="28">
        <f t="shared" si="73"/>
        <v>187447</v>
      </c>
      <c r="P822" s="24">
        <f>IF('[1]DEP-FINAL'!H819&gt;1,0,'[1]DEP-FINAL'!B819)</f>
        <v>0</v>
      </c>
      <c r="Q822" s="30">
        <f t="shared" si="74"/>
        <v>0</v>
      </c>
      <c r="R822" s="31">
        <f t="shared" si="75"/>
        <v>187447</v>
      </c>
      <c r="S822" s="31">
        <f>+'[1]DEP-FINAL'!J819</f>
        <v>0</v>
      </c>
      <c r="T822" s="23" t="s">
        <v>45</v>
      </c>
      <c r="U822" s="31">
        <f>+'[1]DEP-FINAL'!I819</f>
        <v>0</v>
      </c>
      <c r="V822" s="30"/>
      <c r="W822" s="23" t="s">
        <v>45</v>
      </c>
      <c r="X822" s="31">
        <f>+'[1]DEP-FINAL'!K819+'[1]DEP-FINAL'!L819</f>
        <v>0</v>
      </c>
      <c r="Y822" s="23" t="s">
        <v>45</v>
      </c>
      <c r="Z822" s="31">
        <f t="shared" si="76"/>
        <v>0</v>
      </c>
      <c r="AA822" s="31"/>
      <c r="AB822" s="31">
        <v>0</v>
      </c>
      <c r="AC822" s="31">
        <v>0</v>
      </c>
      <c r="AD822" s="30"/>
      <c r="AE822" s="30">
        <f>+'[1]DEP-FINAL'!K819</f>
        <v>0</v>
      </c>
      <c r="AF822" s="30">
        <v>0</v>
      </c>
      <c r="AG822" s="30">
        <f t="shared" si="77"/>
        <v>0</v>
      </c>
      <c r="AH822" s="30">
        <v>0</v>
      </c>
      <c r="AI822" s="30" t="str">
        <f>+'[1]DEP-FINAL'!G819</f>
        <v>NO RADICADA</v>
      </c>
      <c r="AJ822" s="32"/>
      <c r="AK822" s="33"/>
    </row>
    <row r="823" spans="1:37" s="34" customFormat="1" x14ac:dyDescent="0.25">
      <c r="A823" s="23">
        <v>1</v>
      </c>
      <c r="B823" s="24" t="s">
        <v>44</v>
      </c>
      <c r="C823" s="23" t="str">
        <f>+'[1]DEP-FINAL'!A820</f>
        <v>SSCO0007287670</v>
      </c>
      <c r="D823" s="23">
        <f>+'[1]DEP-FINAL'!B820</f>
        <v>7287670</v>
      </c>
      <c r="E823" s="25">
        <f>+'[1]DEP-FINAL'!C820</f>
        <v>44962</v>
      </c>
      <c r="F823" s="26">
        <f>+IF('[1]DEP-FINAL'!D820&gt;1,'[1]DEP-FINAL'!D820," ")</f>
        <v>44962</v>
      </c>
      <c r="G823" s="27">
        <f>'[1]DEP-FINAL'!F820</f>
        <v>76200</v>
      </c>
      <c r="H823" s="28">
        <v>0</v>
      </c>
      <c r="I823" s="28">
        <f>+'[1]DEP-FINAL'!M820+'[1]DEP-FINAL'!N820</f>
        <v>0</v>
      </c>
      <c r="J823" s="28">
        <f>+'[1]DEP-FINAL'!R820</f>
        <v>0</v>
      </c>
      <c r="K823" s="29">
        <f>+'[1]DEP-FINAL'!P820+'[1]DEP-FINAL'!Q820</f>
        <v>0</v>
      </c>
      <c r="L823" s="28">
        <v>0</v>
      </c>
      <c r="M823" s="28">
        <v>0</v>
      </c>
      <c r="N823" s="28">
        <f t="shared" si="72"/>
        <v>0</v>
      </c>
      <c r="O823" s="28">
        <f t="shared" si="73"/>
        <v>76200</v>
      </c>
      <c r="P823" s="24">
        <f>IF('[1]DEP-FINAL'!H820&gt;1,0,'[1]DEP-FINAL'!B820)</f>
        <v>7287670</v>
      </c>
      <c r="Q823" s="30">
        <f t="shared" si="74"/>
        <v>76200</v>
      </c>
      <c r="R823" s="31">
        <f t="shared" si="75"/>
        <v>0</v>
      </c>
      <c r="S823" s="31">
        <f>+'[1]DEP-FINAL'!J820</f>
        <v>0</v>
      </c>
      <c r="T823" s="23" t="s">
        <v>45</v>
      </c>
      <c r="U823" s="31">
        <f>+'[1]DEP-FINAL'!I820</f>
        <v>76200</v>
      </c>
      <c r="V823" s="30"/>
      <c r="W823" s="23" t="s">
        <v>45</v>
      </c>
      <c r="X823" s="31">
        <f>+'[1]DEP-FINAL'!K820+'[1]DEP-FINAL'!L820</f>
        <v>0</v>
      </c>
      <c r="Y823" s="23" t="s">
        <v>45</v>
      </c>
      <c r="Z823" s="31">
        <f t="shared" si="76"/>
        <v>0</v>
      </c>
      <c r="AA823" s="31"/>
      <c r="AB823" s="31">
        <v>0</v>
      </c>
      <c r="AC823" s="31">
        <v>0</v>
      </c>
      <c r="AD823" s="30"/>
      <c r="AE823" s="30">
        <f>+'[1]DEP-FINAL'!K820</f>
        <v>0</v>
      </c>
      <c r="AF823" s="30">
        <v>0</v>
      </c>
      <c r="AG823" s="30">
        <f t="shared" si="77"/>
        <v>0</v>
      </c>
      <c r="AH823" s="30">
        <v>0</v>
      </c>
      <c r="AI823" s="30" t="str">
        <f>+'[1]DEP-FINAL'!G820</f>
        <v>EN REVISION</v>
      </c>
      <c r="AJ823" s="32"/>
      <c r="AK823" s="33"/>
    </row>
    <row r="824" spans="1:37" s="34" customFormat="1" x14ac:dyDescent="0.25">
      <c r="A824" s="23">
        <v>1</v>
      </c>
      <c r="B824" s="24" t="s">
        <v>44</v>
      </c>
      <c r="C824" s="23" t="str">
        <f>+'[1]DEP-FINAL'!A821</f>
        <v>SSCO0007287642</v>
      </c>
      <c r="D824" s="23">
        <f>+'[1]DEP-FINAL'!B821</f>
        <v>7287642</v>
      </c>
      <c r="E824" s="25">
        <f>+'[1]DEP-FINAL'!C821</f>
        <v>44962</v>
      </c>
      <c r="F824" s="26">
        <f>+IF('[1]DEP-FINAL'!D821&gt;1,'[1]DEP-FINAL'!D821," ")</f>
        <v>44962</v>
      </c>
      <c r="G824" s="27">
        <f>'[1]DEP-FINAL'!F821</f>
        <v>589905</v>
      </c>
      <c r="H824" s="28">
        <v>0</v>
      </c>
      <c r="I824" s="28">
        <f>+'[1]DEP-FINAL'!M821+'[1]DEP-FINAL'!N821</f>
        <v>0</v>
      </c>
      <c r="J824" s="28">
        <f>+'[1]DEP-FINAL'!R821</f>
        <v>0</v>
      </c>
      <c r="K824" s="29">
        <f>+'[1]DEP-FINAL'!P821+'[1]DEP-FINAL'!Q821</f>
        <v>0</v>
      </c>
      <c r="L824" s="28">
        <v>0</v>
      </c>
      <c r="M824" s="28">
        <v>0</v>
      </c>
      <c r="N824" s="28">
        <f t="shared" si="72"/>
        <v>0</v>
      </c>
      <c r="O824" s="28">
        <f t="shared" si="73"/>
        <v>589905</v>
      </c>
      <c r="P824" s="24">
        <f>IF('[1]DEP-FINAL'!H821&gt;1,0,'[1]DEP-FINAL'!B821)</f>
        <v>0</v>
      </c>
      <c r="Q824" s="30">
        <f t="shared" si="74"/>
        <v>0</v>
      </c>
      <c r="R824" s="31">
        <f t="shared" si="75"/>
        <v>589905</v>
      </c>
      <c r="S824" s="31">
        <f>+'[1]DEP-FINAL'!J821</f>
        <v>0</v>
      </c>
      <c r="T824" s="23" t="s">
        <v>45</v>
      </c>
      <c r="U824" s="31">
        <f>+'[1]DEP-FINAL'!I821</f>
        <v>0</v>
      </c>
      <c r="V824" s="30"/>
      <c r="W824" s="23" t="s">
        <v>45</v>
      </c>
      <c r="X824" s="31">
        <f>+'[1]DEP-FINAL'!K821+'[1]DEP-FINAL'!L821</f>
        <v>0</v>
      </c>
      <c r="Y824" s="23" t="s">
        <v>45</v>
      </c>
      <c r="Z824" s="31">
        <f t="shared" si="76"/>
        <v>0</v>
      </c>
      <c r="AA824" s="31"/>
      <c r="AB824" s="31">
        <v>0</v>
      </c>
      <c r="AC824" s="31">
        <v>0</v>
      </c>
      <c r="AD824" s="30"/>
      <c r="AE824" s="30">
        <f>+'[1]DEP-FINAL'!K821</f>
        <v>0</v>
      </c>
      <c r="AF824" s="30">
        <v>0</v>
      </c>
      <c r="AG824" s="30">
        <f t="shared" si="77"/>
        <v>0</v>
      </c>
      <c r="AH824" s="30">
        <v>0</v>
      </c>
      <c r="AI824" s="30" t="str">
        <f>+'[1]DEP-FINAL'!G821</f>
        <v>NO RADICADA</v>
      </c>
      <c r="AJ824" s="32"/>
      <c r="AK824" s="33"/>
    </row>
    <row r="825" spans="1:37" s="34" customFormat="1" x14ac:dyDescent="0.25">
      <c r="A825" s="23">
        <v>1</v>
      </c>
      <c r="B825" s="24" t="s">
        <v>44</v>
      </c>
      <c r="C825" s="23" t="str">
        <f>+'[1]DEP-FINAL'!A822</f>
        <v>SSCO0007287616</v>
      </c>
      <c r="D825" s="23">
        <f>+'[1]DEP-FINAL'!B822</f>
        <v>7287616</v>
      </c>
      <c r="E825" s="25">
        <f>+'[1]DEP-FINAL'!C822</f>
        <v>44962</v>
      </c>
      <c r="F825" s="26">
        <f>+IF('[1]DEP-FINAL'!D822&gt;1,'[1]DEP-FINAL'!D822," ")</f>
        <v>44962</v>
      </c>
      <c r="G825" s="27">
        <f>'[1]DEP-FINAL'!F822</f>
        <v>85904</v>
      </c>
      <c r="H825" s="28">
        <v>0</v>
      </c>
      <c r="I825" s="28">
        <f>+'[1]DEP-FINAL'!M822+'[1]DEP-FINAL'!N822</f>
        <v>0</v>
      </c>
      <c r="J825" s="28">
        <f>+'[1]DEP-FINAL'!R822</f>
        <v>0</v>
      </c>
      <c r="K825" s="29">
        <f>+'[1]DEP-FINAL'!P822+'[1]DEP-FINAL'!Q822</f>
        <v>0</v>
      </c>
      <c r="L825" s="28">
        <v>0</v>
      </c>
      <c r="M825" s="28">
        <v>0</v>
      </c>
      <c r="N825" s="28">
        <f t="shared" si="72"/>
        <v>0</v>
      </c>
      <c r="O825" s="28">
        <f t="shared" si="73"/>
        <v>85904</v>
      </c>
      <c r="P825" s="24">
        <f>IF('[1]DEP-FINAL'!H822&gt;1,0,'[1]DEP-FINAL'!B822)</f>
        <v>0</v>
      </c>
      <c r="Q825" s="30">
        <f t="shared" si="74"/>
        <v>0</v>
      </c>
      <c r="R825" s="31">
        <f t="shared" si="75"/>
        <v>85904</v>
      </c>
      <c r="S825" s="31">
        <f>+'[1]DEP-FINAL'!J822</f>
        <v>0</v>
      </c>
      <c r="T825" s="23" t="s">
        <v>45</v>
      </c>
      <c r="U825" s="31">
        <f>+'[1]DEP-FINAL'!I822</f>
        <v>0</v>
      </c>
      <c r="V825" s="30"/>
      <c r="W825" s="23" t="s">
        <v>45</v>
      </c>
      <c r="X825" s="31">
        <f>+'[1]DEP-FINAL'!K822+'[1]DEP-FINAL'!L822</f>
        <v>0</v>
      </c>
      <c r="Y825" s="23" t="s">
        <v>45</v>
      </c>
      <c r="Z825" s="31">
        <f t="shared" si="76"/>
        <v>0</v>
      </c>
      <c r="AA825" s="31"/>
      <c r="AB825" s="31">
        <v>0</v>
      </c>
      <c r="AC825" s="31">
        <v>0</v>
      </c>
      <c r="AD825" s="30"/>
      <c r="AE825" s="30">
        <f>+'[1]DEP-FINAL'!K822</f>
        <v>0</v>
      </c>
      <c r="AF825" s="30">
        <v>0</v>
      </c>
      <c r="AG825" s="30">
        <f t="shared" si="77"/>
        <v>0</v>
      </c>
      <c r="AH825" s="30">
        <v>0</v>
      </c>
      <c r="AI825" s="30" t="str">
        <f>+'[1]DEP-FINAL'!G822</f>
        <v>NO RADICADA</v>
      </c>
      <c r="AJ825" s="32"/>
      <c r="AK825" s="33"/>
    </row>
    <row r="826" spans="1:37" s="34" customFormat="1" x14ac:dyDescent="0.25">
      <c r="A826" s="23">
        <v>1</v>
      </c>
      <c r="B826" s="24" t="s">
        <v>44</v>
      </c>
      <c r="C826" s="23" t="str">
        <f>+'[1]DEP-FINAL'!A823</f>
        <v>SSCO0007287935</v>
      </c>
      <c r="D826" s="23">
        <f>+'[1]DEP-FINAL'!B823</f>
        <v>7287935</v>
      </c>
      <c r="E826" s="25">
        <f>+'[1]DEP-FINAL'!C823</f>
        <v>44963</v>
      </c>
      <c r="F826" s="26">
        <f>+IF('[1]DEP-FINAL'!D823&gt;1,'[1]DEP-FINAL'!D823," ")</f>
        <v>44963</v>
      </c>
      <c r="G826" s="27">
        <f>'[1]DEP-FINAL'!F823</f>
        <v>76798</v>
      </c>
      <c r="H826" s="28">
        <v>0</v>
      </c>
      <c r="I826" s="28">
        <f>+'[1]DEP-FINAL'!M823+'[1]DEP-FINAL'!N823</f>
        <v>0</v>
      </c>
      <c r="J826" s="28">
        <f>+'[1]DEP-FINAL'!R823</f>
        <v>0</v>
      </c>
      <c r="K826" s="29">
        <f>+'[1]DEP-FINAL'!P823+'[1]DEP-FINAL'!Q823</f>
        <v>0</v>
      </c>
      <c r="L826" s="28">
        <v>0</v>
      </c>
      <c r="M826" s="28">
        <v>0</v>
      </c>
      <c r="N826" s="28">
        <f t="shared" si="72"/>
        <v>0</v>
      </c>
      <c r="O826" s="28">
        <f t="shared" si="73"/>
        <v>76798</v>
      </c>
      <c r="P826" s="24">
        <f>IF('[1]DEP-FINAL'!H823&gt;1,0,'[1]DEP-FINAL'!B823)</f>
        <v>7287935</v>
      </c>
      <c r="Q826" s="30">
        <f t="shared" si="74"/>
        <v>76798</v>
      </c>
      <c r="R826" s="31">
        <f t="shared" si="75"/>
        <v>0</v>
      </c>
      <c r="S826" s="31">
        <f>+'[1]DEP-FINAL'!J823</f>
        <v>0</v>
      </c>
      <c r="T826" s="23" t="s">
        <v>45</v>
      </c>
      <c r="U826" s="31">
        <f>+'[1]DEP-FINAL'!I823</f>
        <v>76798</v>
      </c>
      <c r="V826" s="30"/>
      <c r="W826" s="23" t="s">
        <v>45</v>
      </c>
      <c r="X826" s="31">
        <f>+'[1]DEP-FINAL'!K823+'[1]DEP-FINAL'!L823</f>
        <v>0</v>
      </c>
      <c r="Y826" s="23" t="s">
        <v>45</v>
      </c>
      <c r="Z826" s="31">
        <f t="shared" si="76"/>
        <v>0</v>
      </c>
      <c r="AA826" s="31"/>
      <c r="AB826" s="31">
        <v>0</v>
      </c>
      <c r="AC826" s="31">
        <v>0</v>
      </c>
      <c r="AD826" s="30"/>
      <c r="AE826" s="30">
        <f>+'[1]DEP-FINAL'!K823</f>
        <v>0</v>
      </c>
      <c r="AF826" s="30">
        <v>0</v>
      </c>
      <c r="AG826" s="30">
        <f t="shared" si="77"/>
        <v>0</v>
      </c>
      <c r="AH826" s="30">
        <v>0</v>
      </c>
      <c r="AI826" s="30" t="str">
        <f>+'[1]DEP-FINAL'!G823</f>
        <v>EN REVISION</v>
      </c>
      <c r="AJ826" s="32"/>
      <c r="AK826" s="33"/>
    </row>
    <row r="827" spans="1:37" s="34" customFormat="1" x14ac:dyDescent="0.25">
      <c r="A827" s="23">
        <v>1</v>
      </c>
      <c r="B827" s="24" t="s">
        <v>44</v>
      </c>
      <c r="C827" s="23" t="str">
        <f>+'[1]DEP-FINAL'!A824</f>
        <v>SSCO0007287952</v>
      </c>
      <c r="D827" s="23">
        <f>+'[1]DEP-FINAL'!B824</f>
        <v>7287952</v>
      </c>
      <c r="E827" s="25">
        <f>+'[1]DEP-FINAL'!C824</f>
        <v>44963</v>
      </c>
      <c r="F827" s="26">
        <f>+IF('[1]DEP-FINAL'!D824&gt;1,'[1]DEP-FINAL'!D824," ")</f>
        <v>44963</v>
      </c>
      <c r="G827" s="27">
        <f>'[1]DEP-FINAL'!F824</f>
        <v>526812</v>
      </c>
      <c r="H827" s="28">
        <v>0</v>
      </c>
      <c r="I827" s="28">
        <f>+'[1]DEP-FINAL'!M824+'[1]DEP-FINAL'!N824</f>
        <v>0</v>
      </c>
      <c r="J827" s="28">
        <f>+'[1]DEP-FINAL'!R824</f>
        <v>0</v>
      </c>
      <c r="K827" s="29">
        <f>+'[1]DEP-FINAL'!P824+'[1]DEP-FINAL'!Q824</f>
        <v>0</v>
      </c>
      <c r="L827" s="28">
        <v>0</v>
      </c>
      <c r="M827" s="28">
        <v>0</v>
      </c>
      <c r="N827" s="28">
        <f t="shared" si="72"/>
        <v>0</v>
      </c>
      <c r="O827" s="28">
        <f t="shared" si="73"/>
        <v>526812</v>
      </c>
      <c r="P827" s="24">
        <f>IF('[1]DEP-FINAL'!H824&gt;1,0,'[1]DEP-FINAL'!B824)</f>
        <v>0</v>
      </c>
      <c r="Q827" s="30">
        <f t="shared" si="74"/>
        <v>0</v>
      </c>
      <c r="R827" s="31">
        <f t="shared" si="75"/>
        <v>526812</v>
      </c>
      <c r="S827" s="31">
        <f>+'[1]DEP-FINAL'!J824</f>
        <v>0</v>
      </c>
      <c r="T827" s="23" t="s">
        <v>45</v>
      </c>
      <c r="U827" s="31">
        <f>+'[1]DEP-FINAL'!I824</f>
        <v>0</v>
      </c>
      <c r="V827" s="30"/>
      <c r="W827" s="23" t="s">
        <v>45</v>
      </c>
      <c r="X827" s="31">
        <f>+'[1]DEP-FINAL'!K824+'[1]DEP-FINAL'!L824</f>
        <v>0</v>
      </c>
      <c r="Y827" s="23" t="s">
        <v>45</v>
      </c>
      <c r="Z827" s="31">
        <f t="shared" si="76"/>
        <v>0</v>
      </c>
      <c r="AA827" s="31"/>
      <c r="AB827" s="31">
        <v>0</v>
      </c>
      <c r="AC827" s="31">
        <v>0</v>
      </c>
      <c r="AD827" s="30"/>
      <c r="AE827" s="30">
        <f>+'[1]DEP-FINAL'!K824</f>
        <v>0</v>
      </c>
      <c r="AF827" s="30">
        <v>0</v>
      </c>
      <c r="AG827" s="30">
        <f t="shared" si="77"/>
        <v>0</v>
      </c>
      <c r="AH827" s="30">
        <v>0</v>
      </c>
      <c r="AI827" s="30" t="str">
        <f>+'[1]DEP-FINAL'!G824</f>
        <v>NO RADICADA</v>
      </c>
      <c r="AJ827" s="32"/>
      <c r="AK827" s="33"/>
    </row>
    <row r="828" spans="1:37" s="34" customFormat="1" x14ac:dyDescent="0.25">
      <c r="A828" s="23">
        <v>1</v>
      </c>
      <c r="B828" s="24" t="s">
        <v>44</v>
      </c>
      <c r="C828" s="23" t="str">
        <f>+'[1]DEP-FINAL'!A825</f>
        <v>SSCO0007287700</v>
      </c>
      <c r="D828" s="23">
        <f>+'[1]DEP-FINAL'!B825</f>
        <v>7287700</v>
      </c>
      <c r="E828" s="25">
        <f>+'[1]DEP-FINAL'!C825</f>
        <v>44963</v>
      </c>
      <c r="F828" s="26">
        <f>+IF('[1]DEP-FINAL'!D825&gt;1,'[1]DEP-FINAL'!D825," ")</f>
        <v>44963</v>
      </c>
      <c r="G828" s="27">
        <f>'[1]DEP-FINAL'!F825</f>
        <v>76732</v>
      </c>
      <c r="H828" s="28">
        <v>0</v>
      </c>
      <c r="I828" s="28">
        <f>+'[1]DEP-FINAL'!M825+'[1]DEP-FINAL'!N825</f>
        <v>0</v>
      </c>
      <c r="J828" s="28">
        <f>+'[1]DEP-FINAL'!R825</f>
        <v>0</v>
      </c>
      <c r="K828" s="29">
        <f>+'[1]DEP-FINAL'!P825+'[1]DEP-FINAL'!Q825</f>
        <v>0</v>
      </c>
      <c r="L828" s="28">
        <v>0</v>
      </c>
      <c r="M828" s="28">
        <v>0</v>
      </c>
      <c r="N828" s="28">
        <f t="shared" si="72"/>
        <v>0</v>
      </c>
      <c r="O828" s="28">
        <f t="shared" si="73"/>
        <v>76732</v>
      </c>
      <c r="P828" s="24">
        <f>IF('[1]DEP-FINAL'!H825&gt;1,0,'[1]DEP-FINAL'!B825)</f>
        <v>0</v>
      </c>
      <c r="Q828" s="30">
        <f t="shared" si="74"/>
        <v>0</v>
      </c>
      <c r="R828" s="31">
        <f t="shared" si="75"/>
        <v>76732</v>
      </c>
      <c r="S828" s="31">
        <f>+'[1]DEP-FINAL'!J825</f>
        <v>0</v>
      </c>
      <c r="T828" s="23" t="s">
        <v>45</v>
      </c>
      <c r="U828" s="31">
        <f>+'[1]DEP-FINAL'!I825</f>
        <v>0</v>
      </c>
      <c r="V828" s="30"/>
      <c r="W828" s="23" t="s">
        <v>45</v>
      </c>
      <c r="X828" s="31">
        <f>+'[1]DEP-FINAL'!K825+'[1]DEP-FINAL'!L825</f>
        <v>0</v>
      </c>
      <c r="Y828" s="23" t="s">
        <v>45</v>
      </c>
      <c r="Z828" s="31">
        <f t="shared" si="76"/>
        <v>0</v>
      </c>
      <c r="AA828" s="31"/>
      <c r="AB828" s="31">
        <v>0</v>
      </c>
      <c r="AC828" s="31">
        <v>0</v>
      </c>
      <c r="AD828" s="30"/>
      <c r="AE828" s="30">
        <f>+'[1]DEP-FINAL'!K825</f>
        <v>0</v>
      </c>
      <c r="AF828" s="30">
        <v>0</v>
      </c>
      <c r="AG828" s="30">
        <f t="shared" si="77"/>
        <v>0</v>
      </c>
      <c r="AH828" s="30">
        <v>0</v>
      </c>
      <c r="AI828" s="30" t="str">
        <f>+'[1]DEP-FINAL'!G825</f>
        <v>NO RADICADA</v>
      </c>
      <c r="AJ828" s="32"/>
      <c r="AK828" s="33"/>
    </row>
    <row r="829" spans="1:37" s="34" customFormat="1" x14ac:dyDescent="0.25">
      <c r="A829" s="23">
        <v>1</v>
      </c>
      <c r="B829" s="24" t="s">
        <v>44</v>
      </c>
      <c r="C829" s="23" t="str">
        <f>+'[1]DEP-FINAL'!A826</f>
        <v>SSCO0007288032</v>
      </c>
      <c r="D829" s="23">
        <f>+'[1]DEP-FINAL'!B826</f>
        <v>7288032</v>
      </c>
      <c r="E829" s="25">
        <f>+'[1]DEP-FINAL'!C826</f>
        <v>44964</v>
      </c>
      <c r="F829" s="26">
        <f>+IF('[1]DEP-FINAL'!D826&gt;1,'[1]DEP-FINAL'!D826," ")</f>
        <v>44964</v>
      </c>
      <c r="G829" s="27">
        <f>'[1]DEP-FINAL'!F826</f>
        <v>489600</v>
      </c>
      <c r="H829" s="28">
        <v>0</v>
      </c>
      <c r="I829" s="28">
        <f>+'[1]DEP-FINAL'!M826+'[1]DEP-FINAL'!N826</f>
        <v>0</v>
      </c>
      <c r="J829" s="28">
        <f>+'[1]DEP-FINAL'!R826</f>
        <v>0</v>
      </c>
      <c r="K829" s="29">
        <f>+'[1]DEP-FINAL'!P826+'[1]DEP-FINAL'!Q826</f>
        <v>0</v>
      </c>
      <c r="L829" s="28">
        <v>0</v>
      </c>
      <c r="M829" s="28">
        <v>0</v>
      </c>
      <c r="N829" s="28">
        <f t="shared" si="72"/>
        <v>0</v>
      </c>
      <c r="O829" s="28">
        <f t="shared" si="73"/>
        <v>489600</v>
      </c>
      <c r="P829" s="24">
        <f>IF('[1]DEP-FINAL'!H826&gt;1,0,'[1]DEP-FINAL'!B826)</f>
        <v>0</v>
      </c>
      <c r="Q829" s="30">
        <f t="shared" si="74"/>
        <v>0</v>
      </c>
      <c r="R829" s="31">
        <f t="shared" si="75"/>
        <v>489600</v>
      </c>
      <c r="S829" s="31">
        <f>+'[1]DEP-FINAL'!J826</f>
        <v>0</v>
      </c>
      <c r="T829" s="23" t="s">
        <v>45</v>
      </c>
      <c r="U829" s="31">
        <f>+'[1]DEP-FINAL'!I826</f>
        <v>0</v>
      </c>
      <c r="V829" s="30"/>
      <c r="W829" s="23" t="s">
        <v>45</v>
      </c>
      <c r="X829" s="31">
        <f>+'[1]DEP-FINAL'!K826+'[1]DEP-FINAL'!L826</f>
        <v>0</v>
      </c>
      <c r="Y829" s="23" t="s">
        <v>45</v>
      </c>
      <c r="Z829" s="31">
        <f t="shared" si="76"/>
        <v>0</v>
      </c>
      <c r="AA829" s="31"/>
      <c r="AB829" s="31">
        <v>0</v>
      </c>
      <c r="AC829" s="31">
        <v>0</v>
      </c>
      <c r="AD829" s="30"/>
      <c r="AE829" s="30">
        <f>+'[1]DEP-FINAL'!K826</f>
        <v>0</v>
      </c>
      <c r="AF829" s="30">
        <v>0</v>
      </c>
      <c r="AG829" s="30">
        <f t="shared" si="77"/>
        <v>0</v>
      </c>
      <c r="AH829" s="30">
        <v>0</v>
      </c>
      <c r="AI829" s="30" t="str">
        <f>+'[1]DEP-FINAL'!G826</f>
        <v>NO RADICADA</v>
      </c>
      <c r="AJ829" s="32"/>
      <c r="AK829" s="33"/>
    </row>
    <row r="830" spans="1:37" s="34" customFormat="1" x14ac:dyDescent="0.25">
      <c r="A830" s="23">
        <v>1</v>
      </c>
      <c r="B830" s="24" t="s">
        <v>44</v>
      </c>
      <c r="C830" s="23" t="str">
        <f>+'[1]DEP-FINAL'!A827</f>
        <v>SSCO0007288016</v>
      </c>
      <c r="D830" s="23">
        <f>+'[1]DEP-FINAL'!B827</f>
        <v>7288016</v>
      </c>
      <c r="E830" s="25">
        <f>+'[1]DEP-FINAL'!C827</f>
        <v>44964</v>
      </c>
      <c r="F830" s="26">
        <f>+IF('[1]DEP-FINAL'!D827&gt;1,'[1]DEP-FINAL'!D827," ")</f>
        <v>44964</v>
      </c>
      <c r="G830" s="27">
        <f>'[1]DEP-FINAL'!F827</f>
        <v>76714</v>
      </c>
      <c r="H830" s="28">
        <v>0</v>
      </c>
      <c r="I830" s="28">
        <f>+'[1]DEP-FINAL'!M827+'[1]DEP-FINAL'!N827</f>
        <v>0</v>
      </c>
      <c r="J830" s="28">
        <f>+'[1]DEP-FINAL'!R827</f>
        <v>0</v>
      </c>
      <c r="K830" s="29">
        <f>+'[1]DEP-FINAL'!P827+'[1]DEP-FINAL'!Q827</f>
        <v>0</v>
      </c>
      <c r="L830" s="28">
        <v>0</v>
      </c>
      <c r="M830" s="28">
        <v>0</v>
      </c>
      <c r="N830" s="28">
        <f t="shared" si="72"/>
        <v>0</v>
      </c>
      <c r="O830" s="28">
        <f t="shared" si="73"/>
        <v>76714</v>
      </c>
      <c r="P830" s="24">
        <f>IF('[1]DEP-FINAL'!H827&gt;1,0,'[1]DEP-FINAL'!B827)</f>
        <v>0</v>
      </c>
      <c r="Q830" s="30">
        <f t="shared" si="74"/>
        <v>0</v>
      </c>
      <c r="R830" s="31">
        <f t="shared" si="75"/>
        <v>76714</v>
      </c>
      <c r="S830" s="31">
        <f>+'[1]DEP-FINAL'!J827</f>
        <v>0</v>
      </c>
      <c r="T830" s="23" t="s">
        <v>45</v>
      </c>
      <c r="U830" s="31">
        <f>+'[1]DEP-FINAL'!I827</f>
        <v>0</v>
      </c>
      <c r="V830" s="30"/>
      <c r="W830" s="23" t="s">
        <v>45</v>
      </c>
      <c r="X830" s="31">
        <f>+'[1]DEP-FINAL'!K827+'[1]DEP-FINAL'!L827</f>
        <v>0</v>
      </c>
      <c r="Y830" s="23" t="s">
        <v>45</v>
      </c>
      <c r="Z830" s="31">
        <f t="shared" si="76"/>
        <v>0</v>
      </c>
      <c r="AA830" s="31"/>
      <c r="AB830" s="31">
        <v>0</v>
      </c>
      <c r="AC830" s="31">
        <v>0</v>
      </c>
      <c r="AD830" s="30"/>
      <c r="AE830" s="30">
        <f>+'[1]DEP-FINAL'!K827</f>
        <v>0</v>
      </c>
      <c r="AF830" s="30">
        <v>0</v>
      </c>
      <c r="AG830" s="30">
        <f t="shared" si="77"/>
        <v>0</v>
      </c>
      <c r="AH830" s="30">
        <v>0</v>
      </c>
      <c r="AI830" s="30" t="str">
        <f>+'[1]DEP-FINAL'!G827</f>
        <v>NO RADICADA</v>
      </c>
      <c r="AJ830" s="32"/>
      <c r="AK830" s="33"/>
    </row>
    <row r="831" spans="1:37" s="34" customFormat="1" x14ac:dyDescent="0.25">
      <c r="A831" s="23">
        <v>1</v>
      </c>
      <c r="B831" s="24" t="s">
        <v>44</v>
      </c>
      <c r="C831" s="23" t="str">
        <f>+'[1]DEP-FINAL'!A828</f>
        <v>SSCO0007288612</v>
      </c>
      <c r="D831" s="23">
        <f>+'[1]DEP-FINAL'!B828</f>
        <v>7288612</v>
      </c>
      <c r="E831" s="25">
        <f>+'[1]DEP-FINAL'!C828</f>
        <v>44965</v>
      </c>
      <c r="F831" s="26">
        <f>+IF('[1]DEP-FINAL'!D828&gt;1,'[1]DEP-FINAL'!D828," ")</f>
        <v>44965</v>
      </c>
      <c r="G831" s="27">
        <f>'[1]DEP-FINAL'!F828</f>
        <v>77147</v>
      </c>
      <c r="H831" s="28">
        <v>0</v>
      </c>
      <c r="I831" s="28">
        <f>+'[1]DEP-FINAL'!M828+'[1]DEP-FINAL'!N828</f>
        <v>0</v>
      </c>
      <c r="J831" s="28">
        <f>+'[1]DEP-FINAL'!R828</f>
        <v>0</v>
      </c>
      <c r="K831" s="29">
        <f>+'[1]DEP-FINAL'!P828+'[1]DEP-FINAL'!Q828</f>
        <v>0</v>
      </c>
      <c r="L831" s="28">
        <v>0</v>
      </c>
      <c r="M831" s="28">
        <v>0</v>
      </c>
      <c r="N831" s="28">
        <f t="shared" si="72"/>
        <v>0</v>
      </c>
      <c r="O831" s="28">
        <f t="shared" si="73"/>
        <v>77147</v>
      </c>
      <c r="P831" s="24">
        <f>IF('[1]DEP-FINAL'!H828&gt;1,0,'[1]DEP-FINAL'!B828)</f>
        <v>7288612</v>
      </c>
      <c r="Q831" s="30">
        <f t="shared" si="74"/>
        <v>77147</v>
      </c>
      <c r="R831" s="31">
        <f t="shared" si="75"/>
        <v>0</v>
      </c>
      <c r="S831" s="31">
        <f>+'[1]DEP-FINAL'!J828</f>
        <v>0</v>
      </c>
      <c r="T831" s="23" t="s">
        <v>45</v>
      </c>
      <c r="U831" s="31">
        <f>+'[1]DEP-FINAL'!I828</f>
        <v>77147</v>
      </c>
      <c r="V831" s="30"/>
      <c r="W831" s="23" t="s">
        <v>45</v>
      </c>
      <c r="X831" s="31">
        <f>+'[1]DEP-FINAL'!K828+'[1]DEP-FINAL'!L828</f>
        <v>0</v>
      </c>
      <c r="Y831" s="23" t="s">
        <v>45</v>
      </c>
      <c r="Z831" s="31">
        <f t="shared" si="76"/>
        <v>0</v>
      </c>
      <c r="AA831" s="31"/>
      <c r="AB831" s="31">
        <v>0</v>
      </c>
      <c r="AC831" s="31">
        <v>0</v>
      </c>
      <c r="AD831" s="30"/>
      <c r="AE831" s="30">
        <f>+'[1]DEP-FINAL'!K828</f>
        <v>0</v>
      </c>
      <c r="AF831" s="30">
        <v>0</v>
      </c>
      <c r="AG831" s="30">
        <f t="shared" si="77"/>
        <v>0</v>
      </c>
      <c r="AH831" s="30">
        <v>0</v>
      </c>
      <c r="AI831" s="30" t="str">
        <f>+'[1]DEP-FINAL'!G828</f>
        <v>EN REVISION</v>
      </c>
      <c r="AJ831" s="32"/>
      <c r="AK831" s="33"/>
    </row>
    <row r="832" spans="1:37" s="34" customFormat="1" x14ac:dyDescent="0.25">
      <c r="A832" s="23">
        <v>1</v>
      </c>
      <c r="B832" s="24" t="s">
        <v>44</v>
      </c>
      <c r="C832" s="23" t="str">
        <f>+'[1]DEP-FINAL'!A829</f>
        <v>SSCO0007288402</v>
      </c>
      <c r="D832" s="23">
        <f>+'[1]DEP-FINAL'!B829</f>
        <v>7288402</v>
      </c>
      <c r="E832" s="25">
        <f>+'[1]DEP-FINAL'!C829</f>
        <v>44965</v>
      </c>
      <c r="F832" s="26">
        <f>+IF('[1]DEP-FINAL'!D829&gt;1,'[1]DEP-FINAL'!D829," ")</f>
        <v>44965</v>
      </c>
      <c r="G832" s="27">
        <f>'[1]DEP-FINAL'!F829</f>
        <v>4021506</v>
      </c>
      <c r="H832" s="28">
        <v>0</v>
      </c>
      <c r="I832" s="28">
        <f>+'[1]DEP-FINAL'!M829+'[1]DEP-FINAL'!N829</f>
        <v>0</v>
      </c>
      <c r="J832" s="28">
        <f>+'[1]DEP-FINAL'!R829</f>
        <v>0</v>
      </c>
      <c r="K832" s="29">
        <f>+'[1]DEP-FINAL'!P829+'[1]DEP-FINAL'!Q829</f>
        <v>0</v>
      </c>
      <c r="L832" s="28">
        <v>0</v>
      </c>
      <c r="M832" s="28">
        <v>0</v>
      </c>
      <c r="N832" s="28">
        <f t="shared" si="72"/>
        <v>0</v>
      </c>
      <c r="O832" s="28">
        <f t="shared" si="73"/>
        <v>4021506</v>
      </c>
      <c r="P832" s="24">
        <f>IF('[1]DEP-FINAL'!H829&gt;1,0,'[1]DEP-FINAL'!B829)</f>
        <v>7288402</v>
      </c>
      <c r="Q832" s="30">
        <f t="shared" si="74"/>
        <v>4021506</v>
      </c>
      <c r="R832" s="31">
        <f t="shared" si="75"/>
        <v>0</v>
      </c>
      <c r="S832" s="31">
        <f>+'[1]DEP-FINAL'!J829</f>
        <v>0</v>
      </c>
      <c r="T832" s="23" t="s">
        <v>45</v>
      </c>
      <c r="U832" s="31">
        <f>+'[1]DEP-FINAL'!I829</f>
        <v>4021506</v>
      </c>
      <c r="V832" s="30"/>
      <c r="W832" s="23" t="s">
        <v>45</v>
      </c>
      <c r="X832" s="31">
        <f>+'[1]DEP-FINAL'!K829+'[1]DEP-FINAL'!L829</f>
        <v>0</v>
      </c>
      <c r="Y832" s="23" t="s">
        <v>45</v>
      </c>
      <c r="Z832" s="31">
        <f t="shared" si="76"/>
        <v>0</v>
      </c>
      <c r="AA832" s="31"/>
      <c r="AB832" s="31">
        <v>0</v>
      </c>
      <c r="AC832" s="31">
        <v>0</v>
      </c>
      <c r="AD832" s="30"/>
      <c r="AE832" s="30">
        <f>+'[1]DEP-FINAL'!K829</f>
        <v>0</v>
      </c>
      <c r="AF832" s="30">
        <v>0</v>
      </c>
      <c r="AG832" s="30">
        <f t="shared" si="77"/>
        <v>0</v>
      </c>
      <c r="AH832" s="30">
        <v>0</v>
      </c>
      <c r="AI832" s="30" t="str">
        <f>+'[1]DEP-FINAL'!G829</f>
        <v>EN REVISION</v>
      </c>
      <c r="AJ832" s="32"/>
      <c r="AK832" s="33"/>
    </row>
    <row r="833" spans="1:37" s="34" customFormat="1" x14ac:dyDescent="0.25">
      <c r="A833" s="23">
        <v>1</v>
      </c>
      <c r="B833" s="24" t="s">
        <v>44</v>
      </c>
      <c r="C833" s="23" t="str">
        <f>+'[1]DEP-FINAL'!A830</f>
        <v>SSCO0007288368</v>
      </c>
      <c r="D833" s="23">
        <f>+'[1]DEP-FINAL'!B830</f>
        <v>7288368</v>
      </c>
      <c r="E833" s="25">
        <f>+'[1]DEP-FINAL'!C830</f>
        <v>44965</v>
      </c>
      <c r="F833" s="26">
        <f>+IF('[1]DEP-FINAL'!D830&gt;1,'[1]DEP-FINAL'!D830," ")</f>
        <v>44965</v>
      </c>
      <c r="G833" s="27">
        <f>'[1]DEP-FINAL'!F830</f>
        <v>76200</v>
      </c>
      <c r="H833" s="28">
        <v>0</v>
      </c>
      <c r="I833" s="28">
        <f>+'[1]DEP-FINAL'!M830+'[1]DEP-FINAL'!N830</f>
        <v>0</v>
      </c>
      <c r="J833" s="28">
        <f>+'[1]DEP-FINAL'!R830</f>
        <v>0</v>
      </c>
      <c r="K833" s="29">
        <f>+'[1]DEP-FINAL'!P830+'[1]DEP-FINAL'!Q830</f>
        <v>0</v>
      </c>
      <c r="L833" s="28">
        <v>0</v>
      </c>
      <c r="M833" s="28">
        <v>0</v>
      </c>
      <c r="N833" s="28">
        <f t="shared" si="72"/>
        <v>0</v>
      </c>
      <c r="O833" s="28">
        <f t="shared" si="73"/>
        <v>76200</v>
      </c>
      <c r="P833" s="24">
        <f>IF('[1]DEP-FINAL'!H830&gt;1,0,'[1]DEP-FINAL'!B830)</f>
        <v>0</v>
      </c>
      <c r="Q833" s="30">
        <f t="shared" si="74"/>
        <v>0</v>
      </c>
      <c r="R833" s="31">
        <f t="shared" si="75"/>
        <v>76200</v>
      </c>
      <c r="S833" s="31">
        <f>+'[1]DEP-FINAL'!J830</f>
        <v>0</v>
      </c>
      <c r="T833" s="23" t="s">
        <v>45</v>
      </c>
      <c r="U833" s="31">
        <f>+'[1]DEP-FINAL'!I830</f>
        <v>0</v>
      </c>
      <c r="V833" s="30"/>
      <c r="W833" s="23" t="s">
        <v>45</v>
      </c>
      <c r="X833" s="31">
        <f>+'[1]DEP-FINAL'!K830+'[1]DEP-FINAL'!L830</f>
        <v>0</v>
      </c>
      <c r="Y833" s="23" t="s">
        <v>45</v>
      </c>
      <c r="Z833" s="31">
        <f t="shared" si="76"/>
        <v>0</v>
      </c>
      <c r="AA833" s="31"/>
      <c r="AB833" s="31">
        <v>0</v>
      </c>
      <c r="AC833" s="31">
        <v>0</v>
      </c>
      <c r="AD833" s="30"/>
      <c r="AE833" s="30">
        <f>+'[1]DEP-FINAL'!K830</f>
        <v>0</v>
      </c>
      <c r="AF833" s="30">
        <v>0</v>
      </c>
      <c r="AG833" s="30">
        <f t="shared" si="77"/>
        <v>0</v>
      </c>
      <c r="AH833" s="30">
        <v>0</v>
      </c>
      <c r="AI833" s="30" t="str">
        <f>+'[1]DEP-FINAL'!G830</f>
        <v>NO RADICADA</v>
      </c>
      <c r="AJ833" s="32"/>
      <c r="AK833" s="33"/>
    </row>
    <row r="834" spans="1:37" s="34" customFormat="1" x14ac:dyDescent="0.25">
      <c r="A834" s="23">
        <v>1</v>
      </c>
      <c r="B834" s="24" t="s">
        <v>44</v>
      </c>
      <c r="C834" s="23" t="str">
        <f>+'[1]DEP-FINAL'!A831</f>
        <v>SSCO0007288615</v>
      </c>
      <c r="D834" s="23">
        <f>+'[1]DEP-FINAL'!B831</f>
        <v>7288615</v>
      </c>
      <c r="E834" s="25">
        <f>+'[1]DEP-FINAL'!C831</f>
        <v>44965</v>
      </c>
      <c r="F834" s="26">
        <f>+IF('[1]DEP-FINAL'!D831&gt;1,'[1]DEP-FINAL'!D831," ")</f>
        <v>44965</v>
      </c>
      <c r="G834" s="27">
        <f>'[1]DEP-FINAL'!F831</f>
        <v>211647</v>
      </c>
      <c r="H834" s="28">
        <v>0</v>
      </c>
      <c r="I834" s="28">
        <f>+'[1]DEP-FINAL'!M831+'[1]DEP-FINAL'!N831</f>
        <v>0</v>
      </c>
      <c r="J834" s="28">
        <f>+'[1]DEP-FINAL'!R831</f>
        <v>0</v>
      </c>
      <c r="K834" s="29">
        <f>+'[1]DEP-FINAL'!P831+'[1]DEP-FINAL'!Q831</f>
        <v>0</v>
      </c>
      <c r="L834" s="28">
        <v>0</v>
      </c>
      <c r="M834" s="28">
        <v>0</v>
      </c>
      <c r="N834" s="28">
        <f t="shared" si="72"/>
        <v>0</v>
      </c>
      <c r="O834" s="28">
        <f t="shared" si="73"/>
        <v>211647</v>
      </c>
      <c r="P834" s="24">
        <f>IF('[1]DEP-FINAL'!H831&gt;1,0,'[1]DEP-FINAL'!B831)</f>
        <v>0</v>
      </c>
      <c r="Q834" s="30">
        <f t="shared" si="74"/>
        <v>0</v>
      </c>
      <c r="R834" s="31">
        <f t="shared" si="75"/>
        <v>211647</v>
      </c>
      <c r="S834" s="31">
        <f>+'[1]DEP-FINAL'!J831</f>
        <v>0</v>
      </c>
      <c r="T834" s="23" t="s">
        <v>45</v>
      </c>
      <c r="U834" s="31">
        <f>+'[1]DEP-FINAL'!I831</f>
        <v>0</v>
      </c>
      <c r="V834" s="30"/>
      <c r="W834" s="23" t="s">
        <v>45</v>
      </c>
      <c r="X834" s="31">
        <f>+'[1]DEP-FINAL'!K831+'[1]DEP-FINAL'!L831</f>
        <v>0</v>
      </c>
      <c r="Y834" s="23" t="s">
        <v>45</v>
      </c>
      <c r="Z834" s="31">
        <f t="shared" si="76"/>
        <v>0</v>
      </c>
      <c r="AA834" s="31"/>
      <c r="AB834" s="31">
        <v>0</v>
      </c>
      <c r="AC834" s="31">
        <v>0</v>
      </c>
      <c r="AD834" s="30"/>
      <c r="AE834" s="30">
        <f>+'[1]DEP-FINAL'!K831</f>
        <v>0</v>
      </c>
      <c r="AF834" s="30">
        <v>0</v>
      </c>
      <c r="AG834" s="30">
        <f t="shared" si="77"/>
        <v>0</v>
      </c>
      <c r="AH834" s="30">
        <v>0</v>
      </c>
      <c r="AI834" s="30" t="str">
        <f>+'[1]DEP-FINAL'!G831</f>
        <v>NO RADICADA</v>
      </c>
      <c r="AJ834" s="32"/>
      <c r="AK834" s="33"/>
    </row>
    <row r="835" spans="1:37" s="34" customFormat="1" x14ac:dyDescent="0.25">
      <c r="A835" s="23">
        <v>1</v>
      </c>
      <c r="B835" s="24" t="s">
        <v>44</v>
      </c>
      <c r="C835" s="23" t="str">
        <f>+'[1]DEP-FINAL'!A832</f>
        <v>SSCO0007289032</v>
      </c>
      <c r="D835" s="23">
        <f>+'[1]DEP-FINAL'!B832</f>
        <v>7289032</v>
      </c>
      <c r="E835" s="25">
        <f>+'[1]DEP-FINAL'!C832</f>
        <v>44966</v>
      </c>
      <c r="F835" s="26">
        <f>+IF('[1]DEP-FINAL'!D832&gt;1,'[1]DEP-FINAL'!D832," ")</f>
        <v>44966</v>
      </c>
      <c r="G835" s="27">
        <f>'[1]DEP-FINAL'!F832</f>
        <v>2451509</v>
      </c>
      <c r="H835" s="28">
        <v>0</v>
      </c>
      <c r="I835" s="28">
        <f>+'[1]DEP-FINAL'!M832+'[1]DEP-FINAL'!N832</f>
        <v>0</v>
      </c>
      <c r="J835" s="28">
        <f>+'[1]DEP-FINAL'!R832</f>
        <v>0</v>
      </c>
      <c r="K835" s="29">
        <f>+'[1]DEP-FINAL'!P832+'[1]DEP-FINAL'!Q832</f>
        <v>0</v>
      </c>
      <c r="L835" s="28">
        <v>0</v>
      </c>
      <c r="M835" s="28">
        <v>0</v>
      </c>
      <c r="N835" s="28">
        <f t="shared" si="72"/>
        <v>0</v>
      </c>
      <c r="O835" s="28">
        <f t="shared" si="73"/>
        <v>2451509</v>
      </c>
      <c r="P835" s="24">
        <f>IF('[1]DEP-FINAL'!H832&gt;1,0,'[1]DEP-FINAL'!B832)</f>
        <v>7289032</v>
      </c>
      <c r="Q835" s="30">
        <f t="shared" si="74"/>
        <v>2451509</v>
      </c>
      <c r="R835" s="31">
        <f t="shared" si="75"/>
        <v>0</v>
      </c>
      <c r="S835" s="31">
        <f>+'[1]DEP-FINAL'!J832</f>
        <v>0</v>
      </c>
      <c r="T835" s="23" t="s">
        <v>45</v>
      </c>
      <c r="U835" s="31">
        <f>+'[1]DEP-FINAL'!I832</f>
        <v>2451509</v>
      </c>
      <c r="V835" s="30"/>
      <c r="W835" s="23" t="s">
        <v>45</v>
      </c>
      <c r="X835" s="31">
        <f>+'[1]DEP-FINAL'!K832+'[1]DEP-FINAL'!L832</f>
        <v>0</v>
      </c>
      <c r="Y835" s="23" t="s">
        <v>45</v>
      </c>
      <c r="Z835" s="31">
        <f t="shared" si="76"/>
        <v>0</v>
      </c>
      <c r="AA835" s="31"/>
      <c r="AB835" s="31">
        <v>0</v>
      </c>
      <c r="AC835" s="31">
        <v>0</v>
      </c>
      <c r="AD835" s="30"/>
      <c r="AE835" s="30">
        <f>+'[1]DEP-FINAL'!K832</f>
        <v>0</v>
      </c>
      <c r="AF835" s="30">
        <v>0</v>
      </c>
      <c r="AG835" s="30">
        <f t="shared" si="77"/>
        <v>0</v>
      </c>
      <c r="AH835" s="30">
        <v>0</v>
      </c>
      <c r="AI835" s="30" t="str">
        <f>+'[1]DEP-FINAL'!G832</f>
        <v>EN REVISION</v>
      </c>
      <c r="AJ835" s="32"/>
      <c r="AK835" s="33"/>
    </row>
    <row r="836" spans="1:37" s="34" customFormat="1" x14ac:dyDescent="0.25">
      <c r="A836" s="23">
        <v>1</v>
      </c>
      <c r="B836" s="24" t="s">
        <v>44</v>
      </c>
      <c r="C836" s="23" t="str">
        <f>+'[1]DEP-FINAL'!A833</f>
        <v>SSCO0007288996</v>
      </c>
      <c r="D836" s="23">
        <f>+'[1]DEP-FINAL'!B833</f>
        <v>7288996</v>
      </c>
      <c r="E836" s="25">
        <f>+'[1]DEP-FINAL'!C833</f>
        <v>44966</v>
      </c>
      <c r="F836" s="26">
        <f>+IF('[1]DEP-FINAL'!D833&gt;1,'[1]DEP-FINAL'!D833," ")</f>
        <v>44966</v>
      </c>
      <c r="G836" s="27">
        <f>'[1]DEP-FINAL'!F833</f>
        <v>76200</v>
      </c>
      <c r="H836" s="28">
        <v>0</v>
      </c>
      <c r="I836" s="28">
        <f>+'[1]DEP-FINAL'!M833+'[1]DEP-FINAL'!N833</f>
        <v>0</v>
      </c>
      <c r="J836" s="28">
        <f>+'[1]DEP-FINAL'!R833</f>
        <v>0</v>
      </c>
      <c r="K836" s="29">
        <f>+'[1]DEP-FINAL'!P833+'[1]DEP-FINAL'!Q833</f>
        <v>0</v>
      </c>
      <c r="L836" s="28">
        <v>0</v>
      </c>
      <c r="M836" s="28">
        <v>0</v>
      </c>
      <c r="N836" s="28">
        <f t="shared" si="72"/>
        <v>0</v>
      </c>
      <c r="O836" s="28">
        <f t="shared" si="73"/>
        <v>76200</v>
      </c>
      <c r="P836" s="24">
        <f>IF('[1]DEP-FINAL'!H833&gt;1,0,'[1]DEP-FINAL'!B833)</f>
        <v>0</v>
      </c>
      <c r="Q836" s="30">
        <f t="shared" si="74"/>
        <v>0</v>
      </c>
      <c r="R836" s="31">
        <f t="shared" si="75"/>
        <v>76200</v>
      </c>
      <c r="S836" s="31">
        <f>+'[1]DEP-FINAL'!J833</f>
        <v>0</v>
      </c>
      <c r="T836" s="23" t="s">
        <v>45</v>
      </c>
      <c r="U836" s="31">
        <f>+'[1]DEP-FINAL'!I833</f>
        <v>0</v>
      </c>
      <c r="V836" s="30"/>
      <c r="W836" s="23" t="s">
        <v>45</v>
      </c>
      <c r="X836" s="31">
        <f>+'[1]DEP-FINAL'!K833+'[1]DEP-FINAL'!L833</f>
        <v>0</v>
      </c>
      <c r="Y836" s="23" t="s">
        <v>45</v>
      </c>
      <c r="Z836" s="31">
        <f t="shared" si="76"/>
        <v>0</v>
      </c>
      <c r="AA836" s="31"/>
      <c r="AB836" s="31">
        <v>0</v>
      </c>
      <c r="AC836" s="31">
        <v>0</v>
      </c>
      <c r="AD836" s="30"/>
      <c r="AE836" s="30">
        <f>+'[1]DEP-FINAL'!K833</f>
        <v>0</v>
      </c>
      <c r="AF836" s="30">
        <v>0</v>
      </c>
      <c r="AG836" s="30">
        <f t="shared" si="77"/>
        <v>0</v>
      </c>
      <c r="AH836" s="30">
        <v>0</v>
      </c>
      <c r="AI836" s="30" t="str">
        <f>+'[1]DEP-FINAL'!G833</f>
        <v>NO RADICADA</v>
      </c>
      <c r="AJ836" s="32"/>
      <c r="AK836" s="33"/>
    </row>
    <row r="837" spans="1:37" s="34" customFormat="1" x14ac:dyDescent="0.25">
      <c r="A837" s="23">
        <v>1</v>
      </c>
      <c r="B837" s="24" t="s">
        <v>44</v>
      </c>
      <c r="C837" s="23" t="str">
        <f>+'[1]DEP-FINAL'!A834</f>
        <v>SSCO0007289311</v>
      </c>
      <c r="D837" s="23">
        <f>+'[1]DEP-FINAL'!B834</f>
        <v>7289311</v>
      </c>
      <c r="E837" s="25">
        <f>+'[1]DEP-FINAL'!C834</f>
        <v>44967</v>
      </c>
      <c r="F837" s="26">
        <f>+IF('[1]DEP-FINAL'!D834&gt;1,'[1]DEP-FINAL'!D834," ")</f>
        <v>44967</v>
      </c>
      <c r="G837" s="27">
        <f>'[1]DEP-FINAL'!F834</f>
        <v>76200</v>
      </c>
      <c r="H837" s="28">
        <v>0</v>
      </c>
      <c r="I837" s="28">
        <f>+'[1]DEP-FINAL'!M834+'[1]DEP-FINAL'!N834</f>
        <v>0</v>
      </c>
      <c r="J837" s="28">
        <f>+'[1]DEP-FINAL'!R834</f>
        <v>0</v>
      </c>
      <c r="K837" s="29">
        <f>+'[1]DEP-FINAL'!P834+'[1]DEP-FINAL'!Q834</f>
        <v>0</v>
      </c>
      <c r="L837" s="28">
        <v>0</v>
      </c>
      <c r="M837" s="28">
        <v>0</v>
      </c>
      <c r="N837" s="28">
        <f t="shared" si="72"/>
        <v>0</v>
      </c>
      <c r="O837" s="28">
        <f t="shared" si="73"/>
        <v>76200</v>
      </c>
      <c r="P837" s="24">
        <f>IF('[1]DEP-FINAL'!H834&gt;1,0,'[1]DEP-FINAL'!B834)</f>
        <v>7289311</v>
      </c>
      <c r="Q837" s="30">
        <f t="shared" si="74"/>
        <v>76200</v>
      </c>
      <c r="R837" s="31">
        <f t="shared" si="75"/>
        <v>0</v>
      </c>
      <c r="S837" s="31">
        <f>+'[1]DEP-FINAL'!J834</f>
        <v>0</v>
      </c>
      <c r="T837" s="23" t="s">
        <v>45</v>
      </c>
      <c r="U837" s="31">
        <f>+'[1]DEP-FINAL'!I834</f>
        <v>76200</v>
      </c>
      <c r="V837" s="30"/>
      <c r="W837" s="23" t="s">
        <v>45</v>
      </c>
      <c r="X837" s="31">
        <f>+'[1]DEP-FINAL'!K834+'[1]DEP-FINAL'!L834</f>
        <v>0</v>
      </c>
      <c r="Y837" s="23" t="s">
        <v>45</v>
      </c>
      <c r="Z837" s="31">
        <f t="shared" si="76"/>
        <v>0</v>
      </c>
      <c r="AA837" s="31"/>
      <c r="AB837" s="31">
        <v>0</v>
      </c>
      <c r="AC837" s="31">
        <v>0</v>
      </c>
      <c r="AD837" s="30"/>
      <c r="AE837" s="30">
        <f>+'[1]DEP-FINAL'!K834</f>
        <v>0</v>
      </c>
      <c r="AF837" s="30">
        <v>0</v>
      </c>
      <c r="AG837" s="30">
        <f t="shared" si="77"/>
        <v>0</v>
      </c>
      <c r="AH837" s="30">
        <v>0</v>
      </c>
      <c r="AI837" s="30" t="str">
        <f>+'[1]DEP-FINAL'!G834</f>
        <v>EN REVISION</v>
      </c>
      <c r="AJ837" s="32"/>
      <c r="AK837" s="33"/>
    </row>
    <row r="838" spans="1:37" s="34" customFormat="1" x14ac:dyDescent="0.25">
      <c r="A838" s="23">
        <v>1</v>
      </c>
      <c r="B838" s="24" t="s">
        <v>44</v>
      </c>
      <c r="C838" s="23" t="str">
        <f>+'[1]DEP-FINAL'!A835</f>
        <v>SSCO0007289357</v>
      </c>
      <c r="D838" s="23">
        <f>+'[1]DEP-FINAL'!B835</f>
        <v>7289357</v>
      </c>
      <c r="E838" s="25">
        <f>+'[1]DEP-FINAL'!C835</f>
        <v>44967</v>
      </c>
      <c r="F838" s="26">
        <f>+IF('[1]DEP-FINAL'!D835&gt;1,'[1]DEP-FINAL'!D835," ")</f>
        <v>44967</v>
      </c>
      <c r="G838" s="27">
        <f>'[1]DEP-FINAL'!F835</f>
        <v>76200</v>
      </c>
      <c r="H838" s="28">
        <v>0</v>
      </c>
      <c r="I838" s="28">
        <f>+'[1]DEP-FINAL'!M835+'[1]DEP-FINAL'!N835</f>
        <v>0</v>
      </c>
      <c r="J838" s="28">
        <f>+'[1]DEP-FINAL'!R835</f>
        <v>0</v>
      </c>
      <c r="K838" s="29">
        <f>+'[1]DEP-FINAL'!P835+'[1]DEP-FINAL'!Q835</f>
        <v>0</v>
      </c>
      <c r="L838" s="28">
        <v>0</v>
      </c>
      <c r="M838" s="28">
        <v>0</v>
      </c>
      <c r="N838" s="28">
        <f t="shared" si="72"/>
        <v>0</v>
      </c>
      <c r="O838" s="28">
        <f t="shared" si="73"/>
        <v>76200</v>
      </c>
      <c r="P838" s="24">
        <f>IF('[1]DEP-FINAL'!H835&gt;1,0,'[1]DEP-FINAL'!B835)</f>
        <v>0</v>
      </c>
      <c r="Q838" s="30">
        <f t="shared" si="74"/>
        <v>0</v>
      </c>
      <c r="R838" s="31">
        <f t="shared" si="75"/>
        <v>76200</v>
      </c>
      <c r="S838" s="31">
        <f>+'[1]DEP-FINAL'!J835</f>
        <v>0</v>
      </c>
      <c r="T838" s="23" t="s">
        <v>45</v>
      </c>
      <c r="U838" s="31">
        <f>+'[1]DEP-FINAL'!I835</f>
        <v>0</v>
      </c>
      <c r="V838" s="30"/>
      <c r="W838" s="23" t="s">
        <v>45</v>
      </c>
      <c r="X838" s="31">
        <f>+'[1]DEP-FINAL'!K835+'[1]DEP-FINAL'!L835</f>
        <v>0</v>
      </c>
      <c r="Y838" s="23" t="s">
        <v>45</v>
      </c>
      <c r="Z838" s="31">
        <f t="shared" si="76"/>
        <v>0</v>
      </c>
      <c r="AA838" s="31"/>
      <c r="AB838" s="31">
        <v>0</v>
      </c>
      <c r="AC838" s="31">
        <v>0</v>
      </c>
      <c r="AD838" s="30"/>
      <c r="AE838" s="30">
        <f>+'[1]DEP-FINAL'!K835</f>
        <v>0</v>
      </c>
      <c r="AF838" s="30">
        <v>0</v>
      </c>
      <c r="AG838" s="30">
        <f t="shared" si="77"/>
        <v>0</v>
      </c>
      <c r="AH838" s="30">
        <v>0</v>
      </c>
      <c r="AI838" s="30" t="str">
        <f>+'[1]DEP-FINAL'!G835</f>
        <v>NO RADICADA</v>
      </c>
      <c r="AJ838" s="32"/>
      <c r="AK838" s="33"/>
    </row>
    <row r="839" spans="1:37" s="34" customFormat="1" x14ac:dyDescent="0.25">
      <c r="A839" s="23">
        <v>1</v>
      </c>
      <c r="B839" s="24" t="s">
        <v>44</v>
      </c>
      <c r="C839" s="23" t="str">
        <f>+'[1]DEP-FINAL'!A836</f>
        <v>SSCO0007289419</v>
      </c>
      <c r="D839" s="23">
        <f>+'[1]DEP-FINAL'!B836</f>
        <v>7289419</v>
      </c>
      <c r="E839" s="25">
        <f>+'[1]DEP-FINAL'!C836</f>
        <v>44968</v>
      </c>
      <c r="F839" s="26">
        <f>+IF('[1]DEP-FINAL'!D836&gt;1,'[1]DEP-FINAL'!D836," ")</f>
        <v>44968</v>
      </c>
      <c r="G839" s="27">
        <f>'[1]DEP-FINAL'!F836</f>
        <v>76798</v>
      </c>
      <c r="H839" s="28">
        <v>0</v>
      </c>
      <c r="I839" s="28">
        <f>+'[1]DEP-FINAL'!M836+'[1]DEP-FINAL'!N836</f>
        <v>0</v>
      </c>
      <c r="J839" s="28">
        <f>+'[1]DEP-FINAL'!R836</f>
        <v>0</v>
      </c>
      <c r="K839" s="29">
        <f>+'[1]DEP-FINAL'!P836+'[1]DEP-FINAL'!Q836</f>
        <v>0</v>
      </c>
      <c r="L839" s="28">
        <v>0</v>
      </c>
      <c r="M839" s="28">
        <v>0</v>
      </c>
      <c r="N839" s="28">
        <f t="shared" si="72"/>
        <v>0</v>
      </c>
      <c r="O839" s="28">
        <f t="shared" si="73"/>
        <v>76798</v>
      </c>
      <c r="P839" s="24">
        <f>IF('[1]DEP-FINAL'!H836&gt;1,0,'[1]DEP-FINAL'!B836)</f>
        <v>0</v>
      </c>
      <c r="Q839" s="30">
        <f t="shared" si="74"/>
        <v>0</v>
      </c>
      <c r="R839" s="31">
        <f t="shared" si="75"/>
        <v>76798</v>
      </c>
      <c r="S839" s="31">
        <f>+'[1]DEP-FINAL'!J836</f>
        <v>0</v>
      </c>
      <c r="T839" s="23" t="s">
        <v>45</v>
      </c>
      <c r="U839" s="31">
        <f>+'[1]DEP-FINAL'!I836</f>
        <v>0</v>
      </c>
      <c r="V839" s="30"/>
      <c r="W839" s="23" t="s">
        <v>45</v>
      </c>
      <c r="X839" s="31">
        <f>+'[1]DEP-FINAL'!K836+'[1]DEP-FINAL'!L836</f>
        <v>0</v>
      </c>
      <c r="Y839" s="23" t="s">
        <v>45</v>
      </c>
      <c r="Z839" s="31">
        <f t="shared" si="76"/>
        <v>0</v>
      </c>
      <c r="AA839" s="31"/>
      <c r="AB839" s="31">
        <v>0</v>
      </c>
      <c r="AC839" s="31">
        <v>0</v>
      </c>
      <c r="AD839" s="30"/>
      <c r="AE839" s="30">
        <f>+'[1]DEP-FINAL'!K836</f>
        <v>0</v>
      </c>
      <c r="AF839" s="30">
        <v>0</v>
      </c>
      <c r="AG839" s="30">
        <f t="shared" si="77"/>
        <v>0</v>
      </c>
      <c r="AH839" s="30">
        <v>0</v>
      </c>
      <c r="AI839" s="30" t="str">
        <f>+'[1]DEP-FINAL'!G836</f>
        <v>NO RADICADA</v>
      </c>
      <c r="AJ839" s="32"/>
      <c r="AK839" s="33"/>
    </row>
    <row r="840" spans="1:37" s="34" customFormat="1" x14ac:dyDescent="0.25">
      <c r="A840" s="23">
        <v>1</v>
      </c>
      <c r="B840" s="24" t="s">
        <v>44</v>
      </c>
      <c r="C840" s="23" t="str">
        <f>+'[1]DEP-FINAL'!A837</f>
        <v>SSCO0007289397</v>
      </c>
      <c r="D840" s="23">
        <f>+'[1]DEP-FINAL'!B837</f>
        <v>7289397</v>
      </c>
      <c r="E840" s="25">
        <f>+'[1]DEP-FINAL'!C837</f>
        <v>44968</v>
      </c>
      <c r="F840" s="26">
        <f>+IF('[1]DEP-FINAL'!D837&gt;1,'[1]DEP-FINAL'!D837," ")</f>
        <v>44968</v>
      </c>
      <c r="G840" s="27">
        <f>'[1]DEP-FINAL'!F837</f>
        <v>313298</v>
      </c>
      <c r="H840" s="28">
        <v>0</v>
      </c>
      <c r="I840" s="28">
        <f>+'[1]DEP-FINAL'!M837+'[1]DEP-FINAL'!N837</f>
        <v>0</v>
      </c>
      <c r="J840" s="28">
        <f>+'[1]DEP-FINAL'!R837</f>
        <v>0</v>
      </c>
      <c r="K840" s="29">
        <f>+'[1]DEP-FINAL'!P837+'[1]DEP-FINAL'!Q837</f>
        <v>0</v>
      </c>
      <c r="L840" s="28">
        <v>0</v>
      </c>
      <c r="M840" s="28">
        <v>0</v>
      </c>
      <c r="N840" s="28">
        <f t="shared" si="72"/>
        <v>0</v>
      </c>
      <c r="O840" s="28">
        <f t="shared" si="73"/>
        <v>313298</v>
      </c>
      <c r="P840" s="24">
        <f>IF('[1]DEP-FINAL'!H837&gt;1,0,'[1]DEP-FINAL'!B837)</f>
        <v>0</v>
      </c>
      <c r="Q840" s="30">
        <f t="shared" si="74"/>
        <v>0</v>
      </c>
      <c r="R840" s="31">
        <f t="shared" si="75"/>
        <v>313298</v>
      </c>
      <c r="S840" s="31">
        <f>+'[1]DEP-FINAL'!J837</f>
        <v>0</v>
      </c>
      <c r="T840" s="23" t="s">
        <v>45</v>
      </c>
      <c r="U840" s="31">
        <f>+'[1]DEP-FINAL'!I837</f>
        <v>0</v>
      </c>
      <c r="V840" s="30"/>
      <c r="W840" s="23" t="s">
        <v>45</v>
      </c>
      <c r="X840" s="31">
        <f>+'[1]DEP-FINAL'!K837+'[1]DEP-FINAL'!L837</f>
        <v>0</v>
      </c>
      <c r="Y840" s="23" t="s">
        <v>45</v>
      </c>
      <c r="Z840" s="31">
        <f t="shared" si="76"/>
        <v>0</v>
      </c>
      <c r="AA840" s="31"/>
      <c r="AB840" s="31">
        <v>0</v>
      </c>
      <c r="AC840" s="31">
        <v>0</v>
      </c>
      <c r="AD840" s="30"/>
      <c r="AE840" s="30">
        <f>+'[1]DEP-FINAL'!K837</f>
        <v>0</v>
      </c>
      <c r="AF840" s="30">
        <v>0</v>
      </c>
      <c r="AG840" s="30">
        <f t="shared" si="77"/>
        <v>0</v>
      </c>
      <c r="AH840" s="30">
        <v>0</v>
      </c>
      <c r="AI840" s="30" t="str">
        <f>+'[1]DEP-FINAL'!G837</f>
        <v>NO RADICADA</v>
      </c>
      <c r="AJ840" s="32"/>
      <c r="AK840" s="33"/>
    </row>
    <row r="841" spans="1:37" s="34" customFormat="1" x14ac:dyDescent="0.25">
      <c r="A841" s="23">
        <v>1</v>
      </c>
      <c r="B841" s="24" t="s">
        <v>44</v>
      </c>
      <c r="C841" s="23" t="str">
        <f>+'[1]DEP-FINAL'!A838</f>
        <v>SSCO0007289553</v>
      </c>
      <c r="D841" s="23">
        <f>+'[1]DEP-FINAL'!B838</f>
        <v>7289553</v>
      </c>
      <c r="E841" s="25">
        <f>+'[1]DEP-FINAL'!C838</f>
        <v>44968</v>
      </c>
      <c r="F841" s="26">
        <f>+IF('[1]DEP-FINAL'!D838&gt;1,'[1]DEP-FINAL'!D838," ")</f>
        <v>44968</v>
      </c>
      <c r="G841" s="27">
        <f>'[1]DEP-FINAL'!F838</f>
        <v>76200</v>
      </c>
      <c r="H841" s="28">
        <v>0</v>
      </c>
      <c r="I841" s="28">
        <f>+'[1]DEP-FINAL'!M838+'[1]DEP-FINAL'!N838</f>
        <v>0</v>
      </c>
      <c r="J841" s="28">
        <f>+'[1]DEP-FINAL'!R838</f>
        <v>0</v>
      </c>
      <c r="K841" s="29">
        <f>+'[1]DEP-FINAL'!P838+'[1]DEP-FINAL'!Q838</f>
        <v>0</v>
      </c>
      <c r="L841" s="28">
        <v>0</v>
      </c>
      <c r="M841" s="28">
        <v>0</v>
      </c>
      <c r="N841" s="28">
        <f t="shared" si="72"/>
        <v>0</v>
      </c>
      <c r="O841" s="28">
        <f t="shared" si="73"/>
        <v>76200</v>
      </c>
      <c r="P841" s="24">
        <f>IF('[1]DEP-FINAL'!H838&gt;1,0,'[1]DEP-FINAL'!B838)</f>
        <v>0</v>
      </c>
      <c r="Q841" s="30">
        <f t="shared" si="74"/>
        <v>0</v>
      </c>
      <c r="R841" s="31">
        <f t="shared" si="75"/>
        <v>76200</v>
      </c>
      <c r="S841" s="31">
        <f>+'[1]DEP-FINAL'!J838</f>
        <v>0</v>
      </c>
      <c r="T841" s="23" t="s">
        <v>45</v>
      </c>
      <c r="U841" s="31">
        <f>+'[1]DEP-FINAL'!I838</f>
        <v>0</v>
      </c>
      <c r="V841" s="30"/>
      <c r="W841" s="23" t="s">
        <v>45</v>
      </c>
      <c r="X841" s="31">
        <f>+'[1]DEP-FINAL'!K838+'[1]DEP-FINAL'!L838</f>
        <v>0</v>
      </c>
      <c r="Y841" s="23" t="s">
        <v>45</v>
      </c>
      <c r="Z841" s="31">
        <f t="shared" si="76"/>
        <v>0</v>
      </c>
      <c r="AA841" s="31"/>
      <c r="AB841" s="31">
        <v>0</v>
      </c>
      <c r="AC841" s="31">
        <v>0</v>
      </c>
      <c r="AD841" s="30"/>
      <c r="AE841" s="30">
        <f>+'[1]DEP-FINAL'!K838</f>
        <v>0</v>
      </c>
      <c r="AF841" s="30">
        <v>0</v>
      </c>
      <c r="AG841" s="30">
        <f t="shared" si="77"/>
        <v>0</v>
      </c>
      <c r="AH841" s="30">
        <v>0</v>
      </c>
      <c r="AI841" s="30" t="str">
        <f>+'[1]DEP-FINAL'!G838</f>
        <v>NO RADICADA</v>
      </c>
      <c r="AJ841" s="32"/>
      <c r="AK841" s="33"/>
    </row>
    <row r="842" spans="1:37" s="34" customFormat="1" x14ac:dyDescent="0.25">
      <c r="A842" s="23">
        <v>1</v>
      </c>
      <c r="B842" s="24" t="s">
        <v>44</v>
      </c>
      <c r="C842" s="23" t="str">
        <f>+'[1]DEP-FINAL'!A839</f>
        <v>SSCO0007289710</v>
      </c>
      <c r="D842" s="23">
        <f>+'[1]DEP-FINAL'!B839</f>
        <v>7289710</v>
      </c>
      <c r="E842" s="25">
        <f>+'[1]DEP-FINAL'!C839</f>
        <v>44969</v>
      </c>
      <c r="F842" s="26">
        <f>+IF('[1]DEP-FINAL'!D839&gt;1,'[1]DEP-FINAL'!D839," ")</f>
        <v>44969</v>
      </c>
      <c r="G842" s="27">
        <f>'[1]DEP-FINAL'!F839</f>
        <v>214569</v>
      </c>
      <c r="H842" s="28">
        <v>0</v>
      </c>
      <c r="I842" s="28">
        <f>+'[1]DEP-FINAL'!M839+'[1]DEP-FINAL'!N839</f>
        <v>0</v>
      </c>
      <c r="J842" s="28">
        <f>+'[1]DEP-FINAL'!R839</f>
        <v>0</v>
      </c>
      <c r="K842" s="29">
        <f>+'[1]DEP-FINAL'!P839+'[1]DEP-FINAL'!Q839</f>
        <v>0</v>
      </c>
      <c r="L842" s="28">
        <v>0</v>
      </c>
      <c r="M842" s="28">
        <v>0</v>
      </c>
      <c r="N842" s="28">
        <f t="shared" ref="N842:N901" si="78">+SUM(J842:M842)</f>
        <v>0</v>
      </c>
      <c r="O842" s="28">
        <f t="shared" ref="O842:O901" si="79">+G842-I842-N842</f>
        <v>214569</v>
      </c>
      <c r="P842" s="24">
        <f>IF('[1]DEP-FINAL'!H839&gt;1,0,'[1]DEP-FINAL'!B839)</f>
        <v>0</v>
      </c>
      <c r="Q842" s="30">
        <f t="shared" ref="Q842:Q901" si="80">+IF(P842&gt;0,G842,0)</f>
        <v>0</v>
      </c>
      <c r="R842" s="31">
        <f t="shared" ref="R842:R901" si="81">IF(P842=0,G842,0)</f>
        <v>214569</v>
      </c>
      <c r="S842" s="31">
        <f>+'[1]DEP-FINAL'!J839</f>
        <v>0</v>
      </c>
      <c r="T842" s="23" t="s">
        <v>45</v>
      </c>
      <c r="U842" s="31">
        <f>+'[1]DEP-FINAL'!I839</f>
        <v>0</v>
      </c>
      <c r="V842" s="30"/>
      <c r="W842" s="23" t="s">
        <v>45</v>
      </c>
      <c r="X842" s="31">
        <f>+'[1]DEP-FINAL'!K839+'[1]DEP-FINAL'!L839</f>
        <v>0</v>
      </c>
      <c r="Y842" s="23" t="s">
        <v>45</v>
      </c>
      <c r="Z842" s="31">
        <f t="shared" ref="Z842:Z901" si="82">+X842-AE842+IF(X842-AE842&lt;-1,-X842+AE842,0)</f>
        <v>0</v>
      </c>
      <c r="AA842" s="31"/>
      <c r="AB842" s="31">
        <v>0</v>
      </c>
      <c r="AC842" s="31">
        <v>0</v>
      </c>
      <c r="AD842" s="30"/>
      <c r="AE842" s="30">
        <f>+'[1]DEP-FINAL'!K839</f>
        <v>0</v>
      </c>
      <c r="AF842" s="30">
        <v>0</v>
      </c>
      <c r="AG842" s="30">
        <f t="shared" ref="AG842:AG901" si="83">+G842-I842-N842-R842-Z842-AC842-AE842-S842-U842</f>
        <v>0</v>
      </c>
      <c r="AH842" s="30">
        <v>0</v>
      </c>
      <c r="AI842" s="30" t="str">
        <f>+'[1]DEP-FINAL'!G839</f>
        <v>NO RADICADA</v>
      </c>
      <c r="AJ842" s="32"/>
      <c r="AK842" s="33"/>
    </row>
    <row r="843" spans="1:37" s="34" customFormat="1" x14ac:dyDescent="0.25">
      <c r="A843" s="23">
        <v>1</v>
      </c>
      <c r="B843" s="24" t="s">
        <v>44</v>
      </c>
      <c r="C843" s="23" t="str">
        <f>+'[1]DEP-FINAL'!A840</f>
        <v>SSCO0007289732</v>
      </c>
      <c r="D843" s="23">
        <f>+'[1]DEP-FINAL'!B840</f>
        <v>7289732</v>
      </c>
      <c r="E843" s="25">
        <f>+'[1]DEP-FINAL'!C840</f>
        <v>44969</v>
      </c>
      <c r="F843" s="26">
        <f>+IF('[1]DEP-FINAL'!D840&gt;1,'[1]DEP-FINAL'!D840," ")</f>
        <v>44969</v>
      </c>
      <c r="G843" s="27">
        <f>'[1]DEP-FINAL'!F840</f>
        <v>379230</v>
      </c>
      <c r="H843" s="28">
        <v>0</v>
      </c>
      <c r="I843" s="28">
        <f>+'[1]DEP-FINAL'!M840+'[1]DEP-FINAL'!N840</f>
        <v>0</v>
      </c>
      <c r="J843" s="28">
        <f>+'[1]DEP-FINAL'!R840</f>
        <v>0</v>
      </c>
      <c r="K843" s="29">
        <f>+'[1]DEP-FINAL'!P840+'[1]DEP-FINAL'!Q840</f>
        <v>0</v>
      </c>
      <c r="L843" s="28">
        <v>0</v>
      </c>
      <c r="M843" s="28">
        <v>0</v>
      </c>
      <c r="N843" s="28">
        <f t="shared" si="78"/>
        <v>0</v>
      </c>
      <c r="O843" s="28">
        <f t="shared" si="79"/>
        <v>379230</v>
      </c>
      <c r="P843" s="24">
        <f>IF('[1]DEP-FINAL'!H840&gt;1,0,'[1]DEP-FINAL'!B840)</f>
        <v>0</v>
      </c>
      <c r="Q843" s="30">
        <f t="shared" si="80"/>
        <v>0</v>
      </c>
      <c r="R843" s="31">
        <f t="shared" si="81"/>
        <v>379230</v>
      </c>
      <c r="S843" s="31">
        <f>+'[1]DEP-FINAL'!J840</f>
        <v>0</v>
      </c>
      <c r="T843" s="23" t="s">
        <v>45</v>
      </c>
      <c r="U843" s="31">
        <f>+'[1]DEP-FINAL'!I840</f>
        <v>0</v>
      </c>
      <c r="V843" s="30"/>
      <c r="W843" s="23" t="s">
        <v>45</v>
      </c>
      <c r="X843" s="31">
        <f>+'[1]DEP-FINAL'!K840+'[1]DEP-FINAL'!L840</f>
        <v>0</v>
      </c>
      <c r="Y843" s="23" t="s">
        <v>45</v>
      </c>
      <c r="Z843" s="31">
        <f t="shared" si="82"/>
        <v>0</v>
      </c>
      <c r="AA843" s="31"/>
      <c r="AB843" s="31">
        <v>0</v>
      </c>
      <c r="AC843" s="31">
        <v>0</v>
      </c>
      <c r="AD843" s="30"/>
      <c r="AE843" s="30">
        <f>+'[1]DEP-FINAL'!K840</f>
        <v>0</v>
      </c>
      <c r="AF843" s="30">
        <v>0</v>
      </c>
      <c r="AG843" s="30">
        <f t="shared" si="83"/>
        <v>0</v>
      </c>
      <c r="AH843" s="30">
        <v>0</v>
      </c>
      <c r="AI843" s="30" t="str">
        <f>+'[1]DEP-FINAL'!G840</f>
        <v>NO RADICADA</v>
      </c>
      <c r="AJ843" s="32"/>
      <c r="AK843" s="33"/>
    </row>
    <row r="844" spans="1:37" s="34" customFormat="1" x14ac:dyDescent="0.25">
      <c r="A844" s="23">
        <v>1</v>
      </c>
      <c r="B844" s="24" t="s">
        <v>44</v>
      </c>
      <c r="C844" s="23" t="str">
        <f>+'[1]DEP-FINAL'!A841</f>
        <v>SSCO0007289575</v>
      </c>
      <c r="D844" s="23">
        <f>+'[1]DEP-FINAL'!B841</f>
        <v>7289575</v>
      </c>
      <c r="E844" s="25">
        <f>+'[1]DEP-FINAL'!C841</f>
        <v>44969</v>
      </c>
      <c r="F844" s="26">
        <f>+IF('[1]DEP-FINAL'!D841&gt;1,'[1]DEP-FINAL'!D841," ")</f>
        <v>44969</v>
      </c>
      <c r="G844" s="27">
        <f>'[1]DEP-FINAL'!F841</f>
        <v>76805</v>
      </c>
      <c r="H844" s="28">
        <v>0</v>
      </c>
      <c r="I844" s="28">
        <f>+'[1]DEP-FINAL'!M841+'[1]DEP-FINAL'!N841</f>
        <v>0</v>
      </c>
      <c r="J844" s="28">
        <f>+'[1]DEP-FINAL'!R841</f>
        <v>0</v>
      </c>
      <c r="K844" s="29">
        <f>+'[1]DEP-FINAL'!P841+'[1]DEP-FINAL'!Q841</f>
        <v>0</v>
      </c>
      <c r="L844" s="28">
        <v>0</v>
      </c>
      <c r="M844" s="28">
        <v>0</v>
      </c>
      <c r="N844" s="28">
        <f t="shared" si="78"/>
        <v>0</v>
      </c>
      <c r="O844" s="28">
        <f t="shared" si="79"/>
        <v>76805</v>
      </c>
      <c r="P844" s="24">
        <f>IF('[1]DEP-FINAL'!H841&gt;1,0,'[1]DEP-FINAL'!B841)</f>
        <v>0</v>
      </c>
      <c r="Q844" s="30">
        <f t="shared" si="80"/>
        <v>0</v>
      </c>
      <c r="R844" s="31">
        <f t="shared" si="81"/>
        <v>76805</v>
      </c>
      <c r="S844" s="31">
        <f>+'[1]DEP-FINAL'!J841</f>
        <v>0</v>
      </c>
      <c r="T844" s="23" t="s">
        <v>45</v>
      </c>
      <c r="U844" s="31">
        <f>+'[1]DEP-FINAL'!I841</f>
        <v>0</v>
      </c>
      <c r="V844" s="30"/>
      <c r="W844" s="23" t="s">
        <v>45</v>
      </c>
      <c r="X844" s="31">
        <f>+'[1]DEP-FINAL'!K841+'[1]DEP-FINAL'!L841</f>
        <v>0</v>
      </c>
      <c r="Y844" s="23" t="s">
        <v>45</v>
      </c>
      <c r="Z844" s="31">
        <f t="shared" si="82"/>
        <v>0</v>
      </c>
      <c r="AA844" s="31"/>
      <c r="AB844" s="31">
        <v>0</v>
      </c>
      <c r="AC844" s="31">
        <v>0</v>
      </c>
      <c r="AD844" s="30"/>
      <c r="AE844" s="30">
        <f>+'[1]DEP-FINAL'!K841</f>
        <v>0</v>
      </c>
      <c r="AF844" s="30">
        <v>0</v>
      </c>
      <c r="AG844" s="30">
        <f t="shared" si="83"/>
        <v>0</v>
      </c>
      <c r="AH844" s="30">
        <v>0</v>
      </c>
      <c r="AI844" s="30" t="str">
        <f>+'[1]DEP-FINAL'!G841</f>
        <v>NO RADICADA</v>
      </c>
      <c r="AJ844" s="32"/>
      <c r="AK844" s="33"/>
    </row>
    <row r="845" spans="1:37" s="34" customFormat="1" x14ac:dyDescent="0.25">
      <c r="A845" s="23">
        <v>1</v>
      </c>
      <c r="B845" s="24" t="s">
        <v>44</v>
      </c>
      <c r="C845" s="23" t="str">
        <f>+'[1]DEP-FINAL'!A842</f>
        <v>SSCO0007289868</v>
      </c>
      <c r="D845" s="23">
        <f>+'[1]DEP-FINAL'!B842</f>
        <v>7289868</v>
      </c>
      <c r="E845" s="25">
        <f>+'[1]DEP-FINAL'!C842</f>
        <v>44970</v>
      </c>
      <c r="F845" s="26">
        <f>+IF('[1]DEP-FINAL'!D842&gt;1,'[1]DEP-FINAL'!D842," ")</f>
        <v>44970</v>
      </c>
      <c r="G845" s="27">
        <f>'[1]DEP-FINAL'!F842</f>
        <v>14229854</v>
      </c>
      <c r="H845" s="28">
        <v>0</v>
      </c>
      <c r="I845" s="28">
        <f>+'[1]DEP-FINAL'!M842+'[1]DEP-FINAL'!N842</f>
        <v>0</v>
      </c>
      <c r="J845" s="28">
        <f>+'[1]DEP-FINAL'!R842</f>
        <v>0</v>
      </c>
      <c r="K845" s="29">
        <f>+'[1]DEP-FINAL'!P842+'[1]DEP-FINAL'!Q842</f>
        <v>0</v>
      </c>
      <c r="L845" s="28">
        <v>0</v>
      </c>
      <c r="M845" s="28">
        <v>0</v>
      </c>
      <c r="N845" s="28">
        <f t="shared" si="78"/>
        <v>0</v>
      </c>
      <c r="O845" s="28">
        <f t="shared" si="79"/>
        <v>14229854</v>
      </c>
      <c r="P845" s="24">
        <f>IF('[1]DEP-FINAL'!H842&gt;1,0,'[1]DEP-FINAL'!B842)</f>
        <v>7289868</v>
      </c>
      <c r="Q845" s="30">
        <f t="shared" si="80"/>
        <v>14229854</v>
      </c>
      <c r="R845" s="31">
        <f t="shared" si="81"/>
        <v>0</v>
      </c>
      <c r="S845" s="31">
        <f>+'[1]DEP-FINAL'!J842</f>
        <v>0</v>
      </c>
      <c r="T845" s="23" t="s">
        <v>45</v>
      </c>
      <c r="U845" s="31">
        <f>+'[1]DEP-FINAL'!I842</f>
        <v>14229854</v>
      </c>
      <c r="V845" s="30"/>
      <c r="W845" s="23" t="s">
        <v>45</v>
      </c>
      <c r="X845" s="31">
        <f>+'[1]DEP-FINAL'!K842+'[1]DEP-FINAL'!L842</f>
        <v>0</v>
      </c>
      <c r="Y845" s="23" t="s">
        <v>45</v>
      </c>
      <c r="Z845" s="31">
        <f t="shared" si="82"/>
        <v>0</v>
      </c>
      <c r="AA845" s="31"/>
      <c r="AB845" s="31">
        <v>0</v>
      </c>
      <c r="AC845" s="31">
        <v>0</v>
      </c>
      <c r="AD845" s="30"/>
      <c r="AE845" s="30">
        <f>+'[1]DEP-FINAL'!K842</f>
        <v>0</v>
      </c>
      <c r="AF845" s="30">
        <v>0</v>
      </c>
      <c r="AG845" s="30">
        <f t="shared" si="83"/>
        <v>0</v>
      </c>
      <c r="AH845" s="30">
        <v>0</v>
      </c>
      <c r="AI845" s="30" t="str">
        <f>+'[1]DEP-FINAL'!G842</f>
        <v>EN REVISION</v>
      </c>
      <c r="AJ845" s="32"/>
      <c r="AK845" s="33"/>
    </row>
    <row r="846" spans="1:37" s="34" customFormat="1" x14ac:dyDescent="0.25">
      <c r="A846" s="23">
        <v>1</v>
      </c>
      <c r="B846" s="24" t="s">
        <v>44</v>
      </c>
      <c r="C846" s="23" t="str">
        <f>+'[1]DEP-FINAL'!A843</f>
        <v>SSCO0007289869</v>
      </c>
      <c r="D846" s="23">
        <f>+'[1]DEP-FINAL'!B843</f>
        <v>7289869</v>
      </c>
      <c r="E846" s="25">
        <f>+'[1]DEP-FINAL'!C843</f>
        <v>44970</v>
      </c>
      <c r="F846" s="26">
        <f>+IF('[1]DEP-FINAL'!D843&gt;1,'[1]DEP-FINAL'!D843," ")</f>
        <v>44970</v>
      </c>
      <c r="G846" s="27">
        <f>'[1]DEP-FINAL'!F843</f>
        <v>32336</v>
      </c>
      <c r="H846" s="28">
        <v>0</v>
      </c>
      <c r="I846" s="28">
        <f>+'[1]DEP-FINAL'!M843+'[1]DEP-FINAL'!N843</f>
        <v>0</v>
      </c>
      <c r="J846" s="28">
        <f>+'[1]DEP-FINAL'!R843</f>
        <v>0</v>
      </c>
      <c r="K846" s="29">
        <f>+'[1]DEP-FINAL'!P843+'[1]DEP-FINAL'!Q843</f>
        <v>0</v>
      </c>
      <c r="L846" s="28">
        <v>0</v>
      </c>
      <c r="M846" s="28">
        <v>0</v>
      </c>
      <c r="N846" s="28">
        <f t="shared" si="78"/>
        <v>0</v>
      </c>
      <c r="O846" s="28">
        <f t="shared" si="79"/>
        <v>32336</v>
      </c>
      <c r="P846" s="24">
        <f>IF('[1]DEP-FINAL'!H843&gt;1,0,'[1]DEP-FINAL'!B843)</f>
        <v>7289869</v>
      </c>
      <c r="Q846" s="30">
        <f t="shared" si="80"/>
        <v>32336</v>
      </c>
      <c r="R846" s="31">
        <f t="shared" si="81"/>
        <v>0</v>
      </c>
      <c r="S846" s="31">
        <f>+'[1]DEP-FINAL'!J843</f>
        <v>0</v>
      </c>
      <c r="T846" s="23" t="s">
        <v>45</v>
      </c>
      <c r="U846" s="31">
        <f>+'[1]DEP-FINAL'!I843</f>
        <v>32336</v>
      </c>
      <c r="V846" s="30"/>
      <c r="W846" s="23" t="s">
        <v>45</v>
      </c>
      <c r="X846" s="31">
        <f>+'[1]DEP-FINAL'!K843+'[1]DEP-FINAL'!L843</f>
        <v>0</v>
      </c>
      <c r="Y846" s="23" t="s">
        <v>45</v>
      </c>
      <c r="Z846" s="31">
        <f t="shared" si="82"/>
        <v>0</v>
      </c>
      <c r="AA846" s="31"/>
      <c r="AB846" s="31">
        <v>0</v>
      </c>
      <c r="AC846" s="31">
        <v>0</v>
      </c>
      <c r="AD846" s="30"/>
      <c r="AE846" s="30">
        <f>+'[1]DEP-FINAL'!K843</f>
        <v>0</v>
      </c>
      <c r="AF846" s="30">
        <v>0</v>
      </c>
      <c r="AG846" s="30">
        <f t="shared" si="83"/>
        <v>0</v>
      </c>
      <c r="AH846" s="30">
        <v>0</v>
      </c>
      <c r="AI846" s="30" t="str">
        <f>+'[1]DEP-FINAL'!G843</f>
        <v>EN REVISION</v>
      </c>
      <c r="AJ846" s="32"/>
      <c r="AK846" s="33"/>
    </row>
    <row r="847" spans="1:37" s="34" customFormat="1" x14ac:dyDescent="0.25">
      <c r="A847" s="23">
        <v>1</v>
      </c>
      <c r="B847" s="24" t="s">
        <v>44</v>
      </c>
      <c r="C847" s="23" t="str">
        <f>+'[1]DEP-FINAL'!A844</f>
        <v>SSCO0007289887</v>
      </c>
      <c r="D847" s="23">
        <f>+'[1]DEP-FINAL'!B844</f>
        <v>7289887</v>
      </c>
      <c r="E847" s="25">
        <f>+'[1]DEP-FINAL'!C844</f>
        <v>44970</v>
      </c>
      <c r="F847" s="26">
        <f>+IF('[1]DEP-FINAL'!D844&gt;1,'[1]DEP-FINAL'!D844," ")</f>
        <v>44970</v>
      </c>
      <c r="G847" s="27">
        <f>'[1]DEP-FINAL'!F844</f>
        <v>4068132</v>
      </c>
      <c r="H847" s="28">
        <v>0</v>
      </c>
      <c r="I847" s="28">
        <f>+'[1]DEP-FINAL'!M844+'[1]DEP-FINAL'!N844</f>
        <v>0</v>
      </c>
      <c r="J847" s="28">
        <f>+'[1]DEP-FINAL'!R844</f>
        <v>0</v>
      </c>
      <c r="K847" s="29">
        <f>+'[1]DEP-FINAL'!P844+'[1]DEP-FINAL'!Q844</f>
        <v>0</v>
      </c>
      <c r="L847" s="28">
        <v>0</v>
      </c>
      <c r="M847" s="28">
        <v>0</v>
      </c>
      <c r="N847" s="28">
        <f t="shared" si="78"/>
        <v>0</v>
      </c>
      <c r="O847" s="28">
        <f t="shared" si="79"/>
        <v>4068132</v>
      </c>
      <c r="P847" s="24">
        <f>IF('[1]DEP-FINAL'!H844&gt;1,0,'[1]DEP-FINAL'!B844)</f>
        <v>7289887</v>
      </c>
      <c r="Q847" s="30">
        <f t="shared" si="80"/>
        <v>4068132</v>
      </c>
      <c r="R847" s="31">
        <f t="shared" si="81"/>
        <v>0</v>
      </c>
      <c r="S847" s="31">
        <f>+'[1]DEP-FINAL'!J844</f>
        <v>0</v>
      </c>
      <c r="T847" s="23" t="s">
        <v>45</v>
      </c>
      <c r="U847" s="31">
        <f>+'[1]DEP-FINAL'!I844</f>
        <v>4068132</v>
      </c>
      <c r="V847" s="30"/>
      <c r="W847" s="23" t="s">
        <v>45</v>
      </c>
      <c r="X847" s="31">
        <f>+'[1]DEP-FINAL'!K844+'[1]DEP-FINAL'!L844</f>
        <v>0</v>
      </c>
      <c r="Y847" s="23" t="s">
        <v>45</v>
      </c>
      <c r="Z847" s="31">
        <f t="shared" si="82"/>
        <v>0</v>
      </c>
      <c r="AA847" s="31"/>
      <c r="AB847" s="31">
        <v>0</v>
      </c>
      <c r="AC847" s="31">
        <v>0</v>
      </c>
      <c r="AD847" s="30"/>
      <c r="AE847" s="30">
        <f>+'[1]DEP-FINAL'!K844</f>
        <v>0</v>
      </c>
      <c r="AF847" s="30">
        <v>0</v>
      </c>
      <c r="AG847" s="30">
        <f t="shared" si="83"/>
        <v>0</v>
      </c>
      <c r="AH847" s="30">
        <v>0</v>
      </c>
      <c r="AI847" s="30" t="str">
        <f>+'[1]DEP-FINAL'!G844</f>
        <v>EN REVISION</v>
      </c>
      <c r="AJ847" s="32"/>
      <c r="AK847" s="33"/>
    </row>
    <row r="848" spans="1:37" s="34" customFormat="1" x14ac:dyDescent="0.25">
      <c r="A848" s="23">
        <v>1</v>
      </c>
      <c r="B848" s="24" t="s">
        <v>44</v>
      </c>
      <c r="C848" s="23" t="str">
        <f>+'[1]DEP-FINAL'!A845</f>
        <v>SSCO0007290027</v>
      </c>
      <c r="D848" s="23">
        <f>+'[1]DEP-FINAL'!B845</f>
        <v>7290027</v>
      </c>
      <c r="E848" s="25">
        <f>+'[1]DEP-FINAL'!C845</f>
        <v>44970</v>
      </c>
      <c r="F848" s="26">
        <f>+IF('[1]DEP-FINAL'!D845&gt;1,'[1]DEP-FINAL'!D845," ")</f>
        <v>44970</v>
      </c>
      <c r="G848" s="27">
        <f>'[1]DEP-FINAL'!F845</f>
        <v>308746</v>
      </c>
      <c r="H848" s="28">
        <v>0</v>
      </c>
      <c r="I848" s="28">
        <f>+'[1]DEP-FINAL'!M845+'[1]DEP-FINAL'!N845</f>
        <v>0</v>
      </c>
      <c r="J848" s="28">
        <f>+'[1]DEP-FINAL'!R845</f>
        <v>0</v>
      </c>
      <c r="K848" s="29">
        <f>+'[1]DEP-FINAL'!P845+'[1]DEP-FINAL'!Q845</f>
        <v>0</v>
      </c>
      <c r="L848" s="28">
        <v>0</v>
      </c>
      <c r="M848" s="28">
        <v>0</v>
      </c>
      <c r="N848" s="28">
        <f t="shared" si="78"/>
        <v>0</v>
      </c>
      <c r="O848" s="28">
        <f t="shared" si="79"/>
        <v>308746</v>
      </c>
      <c r="P848" s="24">
        <f>IF('[1]DEP-FINAL'!H845&gt;1,0,'[1]DEP-FINAL'!B845)</f>
        <v>0</v>
      </c>
      <c r="Q848" s="30">
        <f t="shared" si="80"/>
        <v>0</v>
      </c>
      <c r="R848" s="31">
        <f t="shared" si="81"/>
        <v>308746</v>
      </c>
      <c r="S848" s="31">
        <f>+'[1]DEP-FINAL'!J845</f>
        <v>0</v>
      </c>
      <c r="T848" s="23" t="s">
        <v>45</v>
      </c>
      <c r="U848" s="31">
        <f>+'[1]DEP-FINAL'!I845</f>
        <v>0</v>
      </c>
      <c r="V848" s="30"/>
      <c r="W848" s="23" t="s">
        <v>45</v>
      </c>
      <c r="X848" s="31">
        <f>+'[1]DEP-FINAL'!K845+'[1]DEP-FINAL'!L845</f>
        <v>0</v>
      </c>
      <c r="Y848" s="23" t="s">
        <v>45</v>
      </c>
      <c r="Z848" s="31">
        <f t="shared" si="82"/>
        <v>0</v>
      </c>
      <c r="AA848" s="31"/>
      <c r="AB848" s="31">
        <v>0</v>
      </c>
      <c r="AC848" s="31">
        <v>0</v>
      </c>
      <c r="AD848" s="30"/>
      <c r="AE848" s="30">
        <f>+'[1]DEP-FINAL'!K845</f>
        <v>0</v>
      </c>
      <c r="AF848" s="30">
        <v>0</v>
      </c>
      <c r="AG848" s="30">
        <f t="shared" si="83"/>
        <v>0</v>
      </c>
      <c r="AH848" s="30">
        <v>0</v>
      </c>
      <c r="AI848" s="30" t="str">
        <f>+'[1]DEP-FINAL'!G845</f>
        <v>NO RADICADA</v>
      </c>
      <c r="AJ848" s="32"/>
      <c r="AK848" s="33"/>
    </row>
    <row r="849" spans="1:37" s="34" customFormat="1" x14ac:dyDescent="0.25">
      <c r="A849" s="23">
        <v>1</v>
      </c>
      <c r="B849" s="24" t="s">
        <v>44</v>
      </c>
      <c r="C849" s="23" t="str">
        <f>+'[1]DEP-FINAL'!A846</f>
        <v>SSCO0007290142</v>
      </c>
      <c r="D849" s="23">
        <f>+'[1]DEP-FINAL'!B846</f>
        <v>7290142</v>
      </c>
      <c r="E849" s="25">
        <f>+'[1]DEP-FINAL'!C846</f>
        <v>44971</v>
      </c>
      <c r="F849" s="26">
        <f>+IF('[1]DEP-FINAL'!D846&gt;1,'[1]DEP-FINAL'!D846," ")</f>
        <v>44971</v>
      </c>
      <c r="G849" s="27">
        <f>'[1]DEP-FINAL'!F846</f>
        <v>1291157</v>
      </c>
      <c r="H849" s="28">
        <v>0</v>
      </c>
      <c r="I849" s="28">
        <f>+'[1]DEP-FINAL'!M846+'[1]DEP-FINAL'!N846</f>
        <v>0</v>
      </c>
      <c r="J849" s="28">
        <f>+'[1]DEP-FINAL'!R846</f>
        <v>0</v>
      </c>
      <c r="K849" s="29">
        <f>+'[1]DEP-FINAL'!P846+'[1]DEP-FINAL'!Q846</f>
        <v>0</v>
      </c>
      <c r="L849" s="28">
        <v>0</v>
      </c>
      <c r="M849" s="28">
        <v>0</v>
      </c>
      <c r="N849" s="28">
        <f t="shared" si="78"/>
        <v>0</v>
      </c>
      <c r="O849" s="28">
        <f t="shared" si="79"/>
        <v>1291157</v>
      </c>
      <c r="P849" s="24">
        <f>IF('[1]DEP-FINAL'!H846&gt;1,0,'[1]DEP-FINAL'!B846)</f>
        <v>7290142</v>
      </c>
      <c r="Q849" s="30">
        <f t="shared" si="80"/>
        <v>1291157</v>
      </c>
      <c r="R849" s="31">
        <f t="shared" si="81"/>
        <v>0</v>
      </c>
      <c r="S849" s="31">
        <f>+'[1]DEP-FINAL'!J846</f>
        <v>0</v>
      </c>
      <c r="T849" s="23" t="s">
        <v>45</v>
      </c>
      <c r="U849" s="31">
        <f>+'[1]DEP-FINAL'!I846</f>
        <v>1291157</v>
      </c>
      <c r="V849" s="30"/>
      <c r="W849" s="23" t="s">
        <v>45</v>
      </c>
      <c r="X849" s="31">
        <f>+'[1]DEP-FINAL'!K846+'[1]DEP-FINAL'!L846</f>
        <v>0</v>
      </c>
      <c r="Y849" s="23" t="s">
        <v>45</v>
      </c>
      <c r="Z849" s="31">
        <f t="shared" si="82"/>
        <v>0</v>
      </c>
      <c r="AA849" s="31"/>
      <c r="AB849" s="31">
        <v>0</v>
      </c>
      <c r="AC849" s="31">
        <v>0</v>
      </c>
      <c r="AD849" s="30"/>
      <c r="AE849" s="30">
        <f>+'[1]DEP-FINAL'!K846</f>
        <v>0</v>
      </c>
      <c r="AF849" s="30">
        <v>0</v>
      </c>
      <c r="AG849" s="30">
        <f t="shared" si="83"/>
        <v>0</v>
      </c>
      <c r="AH849" s="30">
        <v>0</v>
      </c>
      <c r="AI849" s="30" t="str">
        <f>+'[1]DEP-FINAL'!G846</f>
        <v>EN REVISION</v>
      </c>
      <c r="AJ849" s="32"/>
      <c r="AK849" s="33"/>
    </row>
    <row r="850" spans="1:37" s="34" customFormat="1" x14ac:dyDescent="0.25">
      <c r="A850" s="23">
        <v>1</v>
      </c>
      <c r="B850" s="24" t="s">
        <v>44</v>
      </c>
      <c r="C850" s="23" t="str">
        <f>+'[1]DEP-FINAL'!A847</f>
        <v>SSCO0007290400</v>
      </c>
      <c r="D850" s="23">
        <f>+'[1]DEP-FINAL'!B847</f>
        <v>7290400</v>
      </c>
      <c r="E850" s="25">
        <f>+'[1]DEP-FINAL'!C847</f>
        <v>44971</v>
      </c>
      <c r="F850" s="26">
        <f>+IF('[1]DEP-FINAL'!D847&gt;1,'[1]DEP-FINAL'!D847," ")</f>
        <v>44971</v>
      </c>
      <c r="G850" s="27">
        <f>'[1]DEP-FINAL'!F847</f>
        <v>4170281</v>
      </c>
      <c r="H850" s="28">
        <v>0</v>
      </c>
      <c r="I850" s="28">
        <f>+'[1]DEP-FINAL'!M847+'[1]DEP-FINAL'!N847</f>
        <v>0</v>
      </c>
      <c r="J850" s="28">
        <f>+'[1]DEP-FINAL'!R847</f>
        <v>0</v>
      </c>
      <c r="K850" s="29">
        <f>+'[1]DEP-FINAL'!P847+'[1]DEP-FINAL'!Q847</f>
        <v>0</v>
      </c>
      <c r="L850" s="28">
        <v>0</v>
      </c>
      <c r="M850" s="28">
        <v>0</v>
      </c>
      <c r="N850" s="28">
        <f t="shared" si="78"/>
        <v>0</v>
      </c>
      <c r="O850" s="28">
        <f t="shared" si="79"/>
        <v>4170281</v>
      </c>
      <c r="P850" s="24">
        <f>IF('[1]DEP-FINAL'!H847&gt;1,0,'[1]DEP-FINAL'!B847)</f>
        <v>7290400</v>
      </c>
      <c r="Q850" s="30">
        <f t="shared" si="80"/>
        <v>4170281</v>
      </c>
      <c r="R850" s="31">
        <f t="shared" si="81"/>
        <v>0</v>
      </c>
      <c r="S850" s="31">
        <f>+'[1]DEP-FINAL'!J847</f>
        <v>0</v>
      </c>
      <c r="T850" s="23" t="s">
        <v>45</v>
      </c>
      <c r="U850" s="31">
        <f>+'[1]DEP-FINAL'!I847</f>
        <v>4170281</v>
      </c>
      <c r="V850" s="30"/>
      <c r="W850" s="23" t="s">
        <v>45</v>
      </c>
      <c r="X850" s="31">
        <f>+'[1]DEP-FINAL'!K847+'[1]DEP-FINAL'!L847</f>
        <v>0</v>
      </c>
      <c r="Y850" s="23" t="s">
        <v>45</v>
      </c>
      <c r="Z850" s="31">
        <f t="shared" si="82"/>
        <v>0</v>
      </c>
      <c r="AA850" s="31"/>
      <c r="AB850" s="31">
        <v>0</v>
      </c>
      <c r="AC850" s="31">
        <v>0</v>
      </c>
      <c r="AD850" s="30"/>
      <c r="AE850" s="30">
        <f>+'[1]DEP-FINAL'!K847</f>
        <v>0</v>
      </c>
      <c r="AF850" s="30">
        <v>0</v>
      </c>
      <c r="AG850" s="30">
        <f t="shared" si="83"/>
        <v>0</v>
      </c>
      <c r="AH850" s="30">
        <v>0</v>
      </c>
      <c r="AI850" s="30" t="str">
        <f>+'[1]DEP-FINAL'!G847</f>
        <v>EN REVISION</v>
      </c>
      <c r="AJ850" s="32"/>
      <c r="AK850" s="33"/>
    </row>
    <row r="851" spans="1:37" s="34" customFormat="1" x14ac:dyDescent="0.25">
      <c r="A851" s="23">
        <v>1</v>
      </c>
      <c r="B851" s="24" t="s">
        <v>44</v>
      </c>
      <c r="C851" s="23" t="str">
        <f>+'[1]DEP-FINAL'!A848</f>
        <v>SSCO0007290074</v>
      </c>
      <c r="D851" s="23">
        <f>+'[1]DEP-FINAL'!B848</f>
        <v>7290074</v>
      </c>
      <c r="E851" s="25">
        <f>+'[1]DEP-FINAL'!C848</f>
        <v>44971</v>
      </c>
      <c r="F851" s="26">
        <f>+IF('[1]DEP-FINAL'!D848&gt;1,'[1]DEP-FINAL'!D848," ")</f>
        <v>44971</v>
      </c>
      <c r="G851" s="27">
        <f>'[1]DEP-FINAL'!F848</f>
        <v>262944</v>
      </c>
      <c r="H851" s="28">
        <v>0</v>
      </c>
      <c r="I851" s="28">
        <f>+'[1]DEP-FINAL'!M848+'[1]DEP-FINAL'!N848</f>
        <v>0</v>
      </c>
      <c r="J851" s="28">
        <f>+'[1]DEP-FINAL'!R848</f>
        <v>0</v>
      </c>
      <c r="K851" s="29">
        <f>+'[1]DEP-FINAL'!P848+'[1]DEP-FINAL'!Q848</f>
        <v>0</v>
      </c>
      <c r="L851" s="28">
        <v>0</v>
      </c>
      <c r="M851" s="28">
        <v>0</v>
      </c>
      <c r="N851" s="28">
        <f t="shared" si="78"/>
        <v>0</v>
      </c>
      <c r="O851" s="28">
        <f t="shared" si="79"/>
        <v>262944</v>
      </c>
      <c r="P851" s="24">
        <f>IF('[1]DEP-FINAL'!H848&gt;1,0,'[1]DEP-FINAL'!B848)</f>
        <v>0</v>
      </c>
      <c r="Q851" s="30">
        <f t="shared" si="80"/>
        <v>0</v>
      </c>
      <c r="R851" s="31">
        <f t="shared" si="81"/>
        <v>262944</v>
      </c>
      <c r="S851" s="31">
        <f>+'[1]DEP-FINAL'!J848</f>
        <v>0</v>
      </c>
      <c r="T851" s="23" t="s">
        <v>45</v>
      </c>
      <c r="U851" s="31">
        <f>+'[1]DEP-FINAL'!I848</f>
        <v>0</v>
      </c>
      <c r="V851" s="30"/>
      <c r="W851" s="23" t="s">
        <v>45</v>
      </c>
      <c r="X851" s="31">
        <f>+'[1]DEP-FINAL'!K848+'[1]DEP-FINAL'!L848</f>
        <v>0</v>
      </c>
      <c r="Y851" s="23" t="s">
        <v>45</v>
      </c>
      <c r="Z851" s="31">
        <f t="shared" si="82"/>
        <v>0</v>
      </c>
      <c r="AA851" s="31"/>
      <c r="AB851" s="31">
        <v>0</v>
      </c>
      <c r="AC851" s="31">
        <v>0</v>
      </c>
      <c r="AD851" s="30"/>
      <c r="AE851" s="30">
        <f>+'[1]DEP-FINAL'!K848</f>
        <v>0</v>
      </c>
      <c r="AF851" s="30">
        <v>0</v>
      </c>
      <c r="AG851" s="30">
        <f t="shared" si="83"/>
        <v>0</v>
      </c>
      <c r="AH851" s="30">
        <v>0</v>
      </c>
      <c r="AI851" s="30" t="str">
        <f>+'[1]DEP-FINAL'!G848</f>
        <v>NO RADICADA</v>
      </c>
      <c r="AJ851" s="32"/>
      <c r="AK851" s="33"/>
    </row>
    <row r="852" spans="1:37" s="34" customFormat="1" x14ac:dyDescent="0.25">
      <c r="A852" s="23">
        <v>1</v>
      </c>
      <c r="B852" s="24" t="s">
        <v>44</v>
      </c>
      <c r="C852" s="23" t="str">
        <f>+'[1]DEP-FINAL'!A849</f>
        <v>SSCO0007290346</v>
      </c>
      <c r="D852" s="23">
        <f>+'[1]DEP-FINAL'!B849</f>
        <v>7290346</v>
      </c>
      <c r="E852" s="25">
        <f>+'[1]DEP-FINAL'!C849</f>
        <v>44971</v>
      </c>
      <c r="F852" s="26">
        <f>+IF('[1]DEP-FINAL'!D849&gt;1,'[1]DEP-FINAL'!D849," ")</f>
        <v>44971</v>
      </c>
      <c r="G852" s="27">
        <f>'[1]DEP-FINAL'!F849</f>
        <v>76200</v>
      </c>
      <c r="H852" s="28">
        <v>0</v>
      </c>
      <c r="I852" s="28">
        <f>+'[1]DEP-FINAL'!M849+'[1]DEP-FINAL'!N849</f>
        <v>0</v>
      </c>
      <c r="J852" s="28">
        <f>+'[1]DEP-FINAL'!R849</f>
        <v>0</v>
      </c>
      <c r="K852" s="29">
        <f>+'[1]DEP-FINAL'!P849+'[1]DEP-FINAL'!Q849</f>
        <v>0</v>
      </c>
      <c r="L852" s="28">
        <v>0</v>
      </c>
      <c r="M852" s="28">
        <v>0</v>
      </c>
      <c r="N852" s="28">
        <f t="shared" si="78"/>
        <v>0</v>
      </c>
      <c r="O852" s="28">
        <f t="shared" si="79"/>
        <v>76200</v>
      </c>
      <c r="P852" s="24">
        <f>IF('[1]DEP-FINAL'!H849&gt;1,0,'[1]DEP-FINAL'!B849)</f>
        <v>0</v>
      </c>
      <c r="Q852" s="30">
        <f t="shared" si="80"/>
        <v>0</v>
      </c>
      <c r="R852" s="31">
        <f t="shared" si="81"/>
        <v>76200</v>
      </c>
      <c r="S852" s="31">
        <f>+'[1]DEP-FINAL'!J849</f>
        <v>0</v>
      </c>
      <c r="T852" s="23" t="s">
        <v>45</v>
      </c>
      <c r="U852" s="31">
        <f>+'[1]DEP-FINAL'!I849</f>
        <v>0</v>
      </c>
      <c r="V852" s="30"/>
      <c r="W852" s="23" t="s">
        <v>45</v>
      </c>
      <c r="X852" s="31">
        <f>+'[1]DEP-FINAL'!K849+'[1]DEP-FINAL'!L849</f>
        <v>0</v>
      </c>
      <c r="Y852" s="23" t="s">
        <v>45</v>
      </c>
      <c r="Z852" s="31">
        <f t="shared" si="82"/>
        <v>0</v>
      </c>
      <c r="AA852" s="31"/>
      <c r="AB852" s="31">
        <v>0</v>
      </c>
      <c r="AC852" s="31">
        <v>0</v>
      </c>
      <c r="AD852" s="30"/>
      <c r="AE852" s="30">
        <f>+'[1]DEP-FINAL'!K849</f>
        <v>0</v>
      </c>
      <c r="AF852" s="30">
        <v>0</v>
      </c>
      <c r="AG852" s="30">
        <f t="shared" si="83"/>
        <v>0</v>
      </c>
      <c r="AH852" s="30">
        <v>0</v>
      </c>
      <c r="AI852" s="30" t="str">
        <f>+'[1]DEP-FINAL'!G849</f>
        <v>NO RADICADA</v>
      </c>
      <c r="AJ852" s="32"/>
      <c r="AK852" s="33"/>
    </row>
    <row r="853" spans="1:37" s="34" customFormat="1" x14ac:dyDescent="0.25">
      <c r="A853" s="23">
        <v>1</v>
      </c>
      <c r="B853" s="24" t="s">
        <v>44</v>
      </c>
      <c r="C853" s="23" t="str">
        <f>+'[1]DEP-FINAL'!A850</f>
        <v>SSCO0007290063</v>
      </c>
      <c r="D853" s="23">
        <f>+'[1]DEP-FINAL'!B850</f>
        <v>7290063</v>
      </c>
      <c r="E853" s="25">
        <f>+'[1]DEP-FINAL'!C850</f>
        <v>44971</v>
      </c>
      <c r="F853" s="26">
        <f>+IF('[1]DEP-FINAL'!D850&gt;1,'[1]DEP-FINAL'!D850," ")</f>
        <v>44971</v>
      </c>
      <c r="G853" s="27">
        <f>'[1]DEP-FINAL'!F850</f>
        <v>77703</v>
      </c>
      <c r="H853" s="28">
        <v>0</v>
      </c>
      <c r="I853" s="28">
        <f>+'[1]DEP-FINAL'!M850+'[1]DEP-FINAL'!N850</f>
        <v>0</v>
      </c>
      <c r="J853" s="28">
        <f>+'[1]DEP-FINAL'!R850</f>
        <v>0</v>
      </c>
      <c r="K853" s="29">
        <f>+'[1]DEP-FINAL'!P850+'[1]DEP-FINAL'!Q850</f>
        <v>0</v>
      </c>
      <c r="L853" s="28">
        <v>0</v>
      </c>
      <c r="M853" s="28">
        <v>0</v>
      </c>
      <c r="N853" s="28">
        <f t="shared" si="78"/>
        <v>0</v>
      </c>
      <c r="O853" s="28">
        <f t="shared" si="79"/>
        <v>77703</v>
      </c>
      <c r="P853" s="24">
        <f>IF('[1]DEP-FINAL'!H850&gt;1,0,'[1]DEP-FINAL'!B850)</f>
        <v>0</v>
      </c>
      <c r="Q853" s="30">
        <f t="shared" si="80"/>
        <v>0</v>
      </c>
      <c r="R853" s="31">
        <f t="shared" si="81"/>
        <v>77703</v>
      </c>
      <c r="S853" s="31">
        <f>+'[1]DEP-FINAL'!J850</f>
        <v>0</v>
      </c>
      <c r="T853" s="23" t="s">
        <v>45</v>
      </c>
      <c r="U853" s="31">
        <f>+'[1]DEP-FINAL'!I850</f>
        <v>0</v>
      </c>
      <c r="V853" s="30"/>
      <c r="W853" s="23" t="s">
        <v>45</v>
      </c>
      <c r="X853" s="31">
        <f>+'[1]DEP-FINAL'!K850+'[1]DEP-FINAL'!L850</f>
        <v>0</v>
      </c>
      <c r="Y853" s="23" t="s">
        <v>45</v>
      </c>
      <c r="Z853" s="31">
        <f t="shared" si="82"/>
        <v>0</v>
      </c>
      <c r="AA853" s="31"/>
      <c r="AB853" s="31">
        <v>0</v>
      </c>
      <c r="AC853" s="31">
        <v>0</v>
      </c>
      <c r="AD853" s="30"/>
      <c r="AE853" s="30">
        <f>+'[1]DEP-FINAL'!K850</f>
        <v>0</v>
      </c>
      <c r="AF853" s="30">
        <v>0</v>
      </c>
      <c r="AG853" s="30">
        <f t="shared" si="83"/>
        <v>0</v>
      </c>
      <c r="AH853" s="30">
        <v>0</v>
      </c>
      <c r="AI853" s="30" t="str">
        <f>+'[1]DEP-FINAL'!G850</f>
        <v>NO RADICADA</v>
      </c>
      <c r="AJ853" s="32"/>
      <c r="AK853" s="33"/>
    </row>
    <row r="854" spans="1:37" s="34" customFormat="1" x14ac:dyDescent="0.25">
      <c r="A854" s="23">
        <v>1</v>
      </c>
      <c r="B854" s="24" t="s">
        <v>44</v>
      </c>
      <c r="C854" s="23" t="str">
        <f>+'[1]DEP-FINAL'!A851</f>
        <v>SSCO0007290075</v>
      </c>
      <c r="D854" s="23">
        <f>+'[1]DEP-FINAL'!B851</f>
        <v>7290075</v>
      </c>
      <c r="E854" s="25">
        <f>+'[1]DEP-FINAL'!C851</f>
        <v>44971</v>
      </c>
      <c r="F854" s="26">
        <f>+IF('[1]DEP-FINAL'!D851&gt;1,'[1]DEP-FINAL'!D851," ")</f>
        <v>44971</v>
      </c>
      <c r="G854" s="27">
        <f>'[1]DEP-FINAL'!F851</f>
        <v>270491</v>
      </c>
      <c r="H854" s="28">
        <v>0</v>
      </c>
      <c r="I854" s="28">
        <f>+'[1]DEP-FINAL'!M851+'[1]DEP-FINAL'!N851</f>
        <v>0</v>
      </c>
      <c r="J854" s="28">
        <f>+'[1]DEP-FINAL'!R851</f>
        <v>0</v>
      </c>
      <c r="K854" s="29">
        <f>+'[1]DEP-FINAL'!P851+'[1]DEP-FINAL'!Q851</f>
        <v>0</v>
      </c>
      <c r="L854" s="28">
        <v>0</v>
      </c>
      <c r="M854" s="28">
        <v>0</v>
      </c>
      <c r="N854" s="28">
        <f t="shared" si="78"/>
        <v>0</v>
      </c>
      <c r="O854" s="28">
        <f t="shared" si="79"/>
        <v>270491</v>
      </c>
      <c r="P854" s="24">
        <f>IF('[1]DEP-FINAL'!H851&gt;1,0,'[1]DEP-FINAL'!B851)</f>
        <v>0</v>
      </c>
      <c r="Q854" s="30">
        <f t="shared" si="80"/>
        <v>0</v>
      </c>
      <c r="R854" s="31">
        <f t="shared" si="81"/>
        <v>270491</v>
      </c>
      <c r="S854" s="31">
        <f>+'[1]DEP-FINAL'!J851</f>
        <v>0</v>
      </c>
      <c r="T854" s="23" t="s">
        <v>45</v>
      </c>
      <c r="U854" s="31">
        <f>+'[1]DEP-FINAL'!I851</f>
        <v>0</v>
      </c>
      <c r="V854" s="30"/>
      <c r="W854" s="23" t="s">
        <v>45</v>
      </c>
      <c r="X854" s="31">
        <f>+'[1]DEP-FINAL'!K851+'[1]DEP-FINAL'!L851</f>
        <v>0</v>
      </c>
      <c r="Y854" s="23" t="s">
        <v>45</v>
      </c>
      <c r="Z854" s="31">
        <f t="shared" si="82"/>
        <v>0</v>
      </c>
      <c r="AA854" s="31"/>
      <c r="AB854" s="31">
        <v>0</v>
      </c>
      <c r="AC854" s="31">
        <v>0</v>
      </c>
      <c r="AD854" s="30"/>
      <c r="AE854" s="30">
        <f>+'[1]DEP-FINAL'!K851</f>
        <v>0</v>
      </c>
      <c r="AF854" s="30">
        <v>0</v>
      </c>
      <c r="AG854" s="30">
        <f t="shared" si="83"/>
        <v>0</v>
      </c>
      <c r="AH854" s="30">
        <v>0</v>
      </c>
      <c r="AI854" s="30" t="str">
        <f>+'[1]DEP-FINAL'!G851</f>
        <v>NO RADICADA</v>
      </c>
      <c r="AJ854" s="32"/>
      <c r="AK854" s="33"/>
    </row>
    <row r="855" spans="1:37" s="34" customFormat="1" x14ac:dyDescent="0.25">
      <c r="A855" s="23">
        <v>1</v>
      </c>
      <c r="B855" s="24" t="s">
        <v>44</v>
      </c>
      <c r="C855" s="23" t="str">
        <f>+'[1]DEP-FINAL'!A852</f>
        <v>SSCO0007290775</v>
      </c>
      <c r="D855" s="23">
        <f>+'[1]DEP-FINAL'!B852</f>
        <v>7290775</v>
      </c>
      <c r="E855" s="25">
        <f>+'[1]DEP-FINAL'!C852</f>
        <v>44972</v>
      </c>
      <c r="F855" s="26">
        <f>+IF('[1]DEP-FINAL'!D852&gt;1,'[1]DEP-FINAL'!D852," ")</f>
        <v>44972</v>
      </c>
      <c r="G855" s="27">
        <f>'[1]DEP-FINAL'!F852</f>
        <v>1095500</v>
      </c>
      <c r="H855" s="28">
        <v>0</v>
      </c>
      <c r="I855" s="28">
        <f>+'[1]DEP-FINAL'!M852+'[1]DEP-FINAL'!N852</f>
        <v>0</v>
      </c>
      <c r="J855" s="28">
        <f>+'[1]DEP-FINAL'!R852</f>
        <v>0</v>
      </c>
      <c r="K855" s="29">
        <f>+'[1]DEP-FINAL'!P852+'[1]DEP-FINAL'!Q852</f>
        <v>0</v>
      </c>
      <c r="L855" s="28">
        <v>0</v>
      </c>
      <c r="M855" s="28">
        <v>0</v>
      </c>
      <c r="N855" s="28">
        <f t="shared" si="78"/>
        <v>0</v>
      </c>
      <c r="O855" s="28">
        <f t="shared" si="79"/>
        <v>1095500</v>
      </c>
      <c r="P855" s="24">
        <f>IF('[1]DEP-FINAL'!H852&gt;1,0,'[1]DEP-FINAL'!B852)</f>
        <v>7290775</v>
      </c>
      <c r="Q855" s="30">
        <f t="shared" si="80"/>
        <v>1095500</v>
      </c>
      <c r="R855" s="31">
        <f t="shared" si="81"/>
        <v>0</v>
      </c>
      <c r="S855" s="31">
        <f>+'[1]DEP-FINAL'!J852</f>
        <v>0</v>
      </c>
      <c r="T855" s="23" t="s">
        <v>45</v>
      </c>
      <c r="U855" s="31">
        <f>+'[1]DEP-FINAL'!I852</f>
        <v>1095500</v>
      </c>
      <c r="V855" s="30"/>
      <c r="W855" s="23" t="s">
        <v>45</v>
      </c>
      <c r="X855" s="31">
        <f>+'[1]DEP-FINAL'!K852+'[1]DEP-FINAL'!L852</f>
        <v>0</v>
      </c>
      <c r="Y855" s="23" t="s">
        <v>45</v>
      </c>
      <c r="Z855" s="31">
        <f t="shared" si="82"/>
        <v>0</v>
      </c>
      <c r="AA855" s="31"/>
      <c r="AB855" s="31">
        <v>0</v>
      </c>
      <c r="AC855" s="31">
        <v>0</v>
      </c>
      <c r="AD855" s="30"/>
      <c r="AE855" s="30">
        <f>+'[1]DEP-FINAL'!K852</f>
        <v>0</v>
      </c>
      <c r="AF855" s="30">
        <v>0</v>
      </c>
      <c r="AG855" s="30">
        <f t="shared" si="83"/>
        <v>0</v>
      </c>
      <c r="AH855" s="30">
        <v>0</v>
      </c>
      <c r="AI855" s="30" t="str">
        <f>+'[1]DEP-FINAL'!G852</f>
        <v>EN REVISION</v>
      </c>
      <c r="AJ855" s="32"/>
      <c r="AK855" s="33"/>
    </row>
    <row r="856" spans="1:37" s="34" customFormat="1" x14ac:dyDescent="0.25">
      <c r="A856" s="23">
        <v>1</v>
      </c>
      <c r="B856" s="24" t="s">
        <v>44</v>
      </c>
      <c r="C856" s="23" t="str">
        <f>+'[1]DEP-FINAL'!A853</f>
        <v>SSCO0007290821</v>
      </c>
      <c r="D856" s="23">
        <f>+'[1]DEP-FINAL'!B853</f>
        <v>7290821</v>
      </c>
      <c r="E856" s="25">
        <f>+'[1]DEP-FINAL'!C853</f>
        <v>44972</v>
      </c>
      <c r="F856" s="26">
        <f>+IF('[1]DEP-FINAL'!D853&gt;1,'[1]DEP-FINAL'!D853," ")</f>
        <v>44972</v>
      </c>
      <c r="G856" s="27">
        <f>'[1]DEP-FINAL'!F853</f>
        <v>76798</v>
      </c>
      <c r="H856" s="28">
        <v>0</v>
      </c>
      <c r="I856" s="28">
        <f>+'[1]DEP-FINAL'!M853+'[1]DEP-FINAL'!N853</f>
        <v>0</v>
      </c>
      <c r="J856" s="28">
        <f>+'[1]DEP-FINAL'!R853</f>
        <v>0</v>
      </c>
      <c r="K856" s="29">
        <f>+'[1]DEP-FINAL'!P853+'[1]DEP-FINAL'!Q853</f>
        <v>0</v>
      </c>
      <c r="L856" s="28">
        <v>0</v>
      </c>
      <c r="M856" s="28">
        <v>0</v>
      </c>
      <c r="N856" s="28">
        <f t="shared" si="78"/>
        <v>0</v>
      </c>
      <c r="O856" s="28">
        <f t="shared" si="79"/>
        <v>76798</v>
      </c>
      <c r="P856" s="24">
        <f>IF('[1]DEP-FINAL'!H853&gt;1,0,'[1]DEP-FINAL'!B853)</f>
        <v>7290821</v>
      </c>
      <c r="Q856" s="30">
        <f t="shared" si="80"/>
        <v>76798</v>
      </c>
      <c r="R856" s="31">
        <f t="shared" si="81"/>
        <v>0</v>
      </c>
      <c r="S856" s="31">
        <f>+'[1]DEP-FINAL'!J853</f>
        <v>0</v>
      </c>
      <c r="T856" s="23" t="s">
        <v>45</v>
      </c>
      <c r="U856" s="31">
        <f>+'[1]DEP-FINAL'!I853</f>
        <v>76798</v>
      </c>
      <c r="V856" s="30"/>
      <c r="W856" s="23" t="s">
        <v>45</v>
      </c>
      <c r="X856" s="31">
        <f>+'[1]DEP-FINAL'!K853+'[1]DEP-FINAL'!L853</f>
        <v>0</v>
      </c>
      <c r="Y856" s="23" t="s">
        <v>45</v>
      </c>
      <c r="Z856" s="31">
        <f t="shared" si="82"/>
        <v>0</v>
      </c>
      <c r="AA856" s="31"/>
      <c r="AB856" s="31">
        <v>0</v>
      </c>
      <c r="AC856" s="31">
        <v>0</v>
      </c>
      <c r="AD856" s="30"/>
      <c r="AE856" s="30">
        <f>+'[1]DEP-FINAL'!K853</f>
        <v>0</v>
      </c>
      <c r="AF856" s="30">
        <v>0</v>
      </c>
      <c r="AG856" s="30">
        <f t="shared" si="83"/>
        <v>0</v>
      </c>
      <c r="AH856" s="30">
        <v>0</v>
      </c>
      <c r="AI856" s="30" t="str">
        <f>+'[1]DEP-FINAL'!G853</f>
        <v>EN REVISION</v>
      </c>
      <c r="AJ856" s="32"/>
      <c r="AK856" s="33"/>
    </row>
    <row r="857" spans="1:37" s="34" customFormat="1" x14ac:dyDescent="0.25">
      <c r="A857" s="23">
        <v>1</v>
      </c>
      <c r="B857" s="24" t="s">
        <v>44</v>
      </c>
      <c r="C857" s="23" t="str">
        <f>+'[1]DEP-FINAL'!A854</f>
        <v>SSCO0007290823</v>
      </c>
      <c r="D857" s="23">
        <f>+'[1]DEP-FINAL'!B854</f>
        <v>7290823</v>
      </c>
      <c r="E857" s="25">
        <f>+'[1]DEP-FINAL'!C854</f>
        <v>44972</v>
      </c>
      <c r="F857" s="26">
        <f>+IF('[1]DEP-FINAL'!D854&gt;1,'[1]DEP-FINAL'!D854," ")</f>
        <v>44972</v>
      </c>
      <c r="G857" s="27">
        <f>'[1]DEP-FINAL'!F854</f>
        <v>76200</v>
      </c>
      <c r="H857" s="28">
        <v>0</v>
      </c>
      <c r="I857" s="28">
        <f>+'[1]DEP-FINAL'!M854+'[1]DEP-FINAL'!N854</f>
        <v>0</v>
      </c>
      <c r="J857" s="28">
        <f>+'[1]DEP-FINAL'!R854</f>
        <v>0</v>
      </c>
      <c r="K857" s="29">
        <f>+'[1]DEP-FINAL'!P854+'[1]DEP-FINAL'!Q854</f>
        <v>0</v>
      </c>
      <c r="L857" s="28">
        <v>0</v>
      </c>
      <c r="M857" s="28">
        <v>0</v>
      </c>
      <c r="N857" s="28">
        <f t="shared" si="78"/>
        <v>0</v>
      </c>
      <c r="O857" s="28">
        <f t="shared" si="79"/>
        <v>76200</v>
      </c>
      <c r="P857" s="24">
        <f>IF('[1]DEP-FINAL'!H854&gt;1,0,'[1]DEP-FINAL'!B854)</f>
        <v>0</v>
      </c>
      <c r="Q857" s="30">
        <f t="shared" si="80"/>
        <v>0</v>
      </c>
      <c r="R857" s="31">
        <f t="shared" si="81"/>
        <v>76200</v>
      </c>
      <c r="S857" s="31">
        <f>+'[1]DEP-FINAL'!J854</f>
        <v>0</v>
      </c>
      <c r="T857" s="23" t="s">
        <v>45</v>
      </c>
      <c r="U857" s="31">
        <f>+'[1]DEP-FINAL'!I854</f>
        <v>0</v>
      </c>
      <c r="V857" s="30"/>
      <c r="W857" s="23" t="s">
        <v>45</v>
      </c>
      <c r="X857" s="31">
        <f>+'[1]DEP-FINAL'!K854+'[1]DEP-FINAL'!L854</f>
        <v>0</v>
      </c>
      <c r="Y857" s="23" t="s">
        <v>45</v>
      </c>
      <c r="Z857" s="31">
        <f t="shared" si="82"/>
        <v>0</v>
      </c>
      <c r="AA857" s="31"/>
      <c r="AB857" s="31">
        <v>0</v>
      </c>
      <c r="AC857" s="31">
        <v>0</v>
      </c>
      <c r="AD857" s="30"/>
      <c r="AE857" s="30">
        <f>+'[1]DEP-FINAL'!K854</f>
        <v>0</v>
      </c>
      <c r="AF857" s="30">
        <v>0</v>
      </c>
      <c r="AG857" s="30">
        <f t="shared" si="83"/>
        <v>0</v>
      </c>
      <c r="AH857" s="30">
        <v>0</v>
      </c>
      <c r="AI857" s="30" t="str">
        <f>+'[1]DEP-FINAL'!G854</f>
        <v>NO RADICADA</v>
      </c>
      <c r="AJ857" s="32"/>
      <c r="AK857" s="33"/>
    </row>
    <row r="858" spans="1:37" s="34" customFormat="1" x14ac:dyDescent="0.25">
      <c r="A858" s="23">
        <v>1</v>
      </c>
      <c r="B858" s="24" t="s">
        <v>44</v>
      </c>
      <c r="C858" s="23" t="str">
        <f>+'[1]DEP-FINAL'!A855</f>
        <v>SSCO0007291062</v>
      </c>
      <c r="D858" s="23">
        <f>+'[1]DEP-FINAL'!B855</f>
        <v>7291062</v>
      </c>
      <c r="E858" s="25">
        <f>+'[1]DEP-FINAL'!C855</f>
        <v>44973</v>
      </c>
      <c r="F858" s="26">
        <f>+IF('[1]DEP-FINAL'!D855&gt;1,'[1]DEP-FINAL'!D855," ")</f>
        <v>44973</v>
      </c>
      <c r="G858" s="27">
        <f>'[1]DEP-FINAL'!F855</f>
        <v>76200</v>
      </c>
      <c r="H858" s="28">
        <v>0</v>
      </c>
      <c r="I858" s="28">
        <f>+'[1]DEP-FINAL'!M855+'[1]DEP-FINAL'!N855</f>
        <v>0</v>
      </c>
      <c r="J858" s="28">
        <f>+'[1]DEP-FINAL'!R855</f>
        <v>0</v>
      </c>
      <c r="K858" s="29">
        <f>+'[1]DEP-FINAL'!P855+'[1]DEP-FINAL'!Q855</f>
        <v>0</v>
      </c>
      <c r="L858" s="28">
        <v>0</v>
      </c>
      <c r="M858" s="28">
        <v>0</v>
      </c>
      <c r="N858" s="28">
        <f t="shared" si="78"/>
        <v>0</v>
      </c>
      <c r="O858" s="28">
        <f t="shared" si="79"/>
        <v>76200</v>
      </c>
      <c r="P858" s="24">
        <f>IF('[1]DEP-FINAL'!H855&gt;1,0,'[1]DEP-FINAL'!B855)</f>
        <v>0</v>
      </c>
      <c r="Q858" s="30">
        <f t="shared" si="80"/>
        <v>0</v>
      </c>
      <c r="R858" s="31">
        <f t="shared" si="81"/>
        <v>76200</v>
      </c>
      <c r="S858" s="31">
        <f>+'[1]DEP-FINAL'!J855</f>
        <v>0</v>
      </c>
      <c r="T858" s="23" t="s">
        <v>45</v>
      </c>
      <c r="U858" s="31">
        <f>+'[1]DEP-FINAL'!I855</f>
        <v>0</v>
      </c>
      <c r="V858" s="30"/>
      <c r="W858" s="23" t="s">
        <v>45</v>
      </c>
      <c r="X858" s="31">
        <f>+'[1]DEP-FINAL'!K855+'[1]DEP-FINAL'!L855</f>
        <v>0</v>
      </c>
      <c r="Y858" s="23" t="s">
        <v>45</v>
      </c>
      <c r="Z858" s="31">
        <f t="shared" si="82"/>
        <v>0</v>
      </c>
      <c r="AA858" s="31"/>
      <c r="AB858" s="31">
        <v>0</v>
      </c>
      <c r="AC858" s="31">
        <v>0</v>
      </c>
      <c r="AD858" s="30"/>
      <c r="AE858" s="30">
        <f>+'[1]DEP-FINAL'!K855</f>
        <v>0</v>
      </c>
      <c r="AF858" s="30">
        <v>0</v>
      </c>
      <c r="AG858" s="30">
        <f t="shared" si="83"/>
        <v>0</v>
      </c>
      <c r="AH858" s="30">
        <v>0</v>
      </c>
      <c r="AI858" s="30" t="str">
        <f>+'[1]DEP-FINAL'!G855</f>
        <v>NO RADICADA</v>
      </c>
      <c r="AJ858" s="32"/>
      <c r="AK858" s="33"/>
    </row>
    <row r="859" spans="1:37" s="34" customFormat="1" x14ac:dyDescent="0.25">
      <c r="A859" s="23">
        <v>1</v>
      </c>
      <c r="B859" s="24" t="s">
        <v>44</v>
      </c>
      <c r="C859" s="23" t="str">
        <f>+'[1]DEP-FINAL'!A856</f>
        <v>SSCO0007291276</v>
      </c>
      <c r="D859" s="23">
        <f>+'[1]DEP-FINAL'!B856</f>
        <v>7291276</v>
      </c>
      <c r="E859" s="25">
        <f>+'[1]DEP-FINAL'!C856</f>
        <v>44973</v>
      </c>
      <c r="F859" s="26">
        <f>+IF('[1]DEP-FINAL'!D856&gt;1,'[1]DEP-FINAL'!D856," ")</f>
        <v>44973</v>
      </c>
      <c r="G859" s="27">
        <f>'[1]DEP-FINAL'!F856</f>
        <v>76864</v>
      </c>
      <c r="H859" s="28">
        <v>0</v>
      </c>
      <c r="I859" s="28">
        <f>+'[1]DEP-FINAL'!M856+'[1]DEP-FINAL'!N856</f>
        <v>0</v>
      </c>
      <c r="J859" s="28">
        <f>+'[1]DEP-FINAL'!R856</f>
        <v>0</v>
      </c>
      <c r="K859" s="29">
        <f>+'[1]DEP-FINAL'!P856+'[1]DEP-FINAL'!Q856</f>
        <v>0</v>
      </c>
      <c r="L859" s="28">
        <v>0</v>
      </c>
      <c r="M859" s="28">
        <v>0</v>
      </c>
      <c r="N859" s="28">
        <f t="shared" si="78"/>
        <v>0</v>
      </c>
      <c r="O859" s="28">
        <f t="shared" si="79"/>
        <v>76864</v>
      </c>
      <c r="P859" s="24">
        <f>IF('[1]DEP-FINAL'!H856&gt;1,0,'[1]DEP-FINAL'!B856)</f>
        <v>0</v>
      </c>
      <c r="Q859" s="30">
        <f t="shared" si="80"/>
        <v>0</v>
      </c>
      <c r="R859" s="31">
        <f t="shared" si="81"/>
        <v>76864</v>
      </c>
      <c r="S859" s="31">
        <f>+'[1]DEP-FINAL'!J856</f>
        <v>0</v>
      </c>
      <c r="T859" s="23" t="s">
        <v>45</v>
      </c>
      <c r="U859" s="31">
        <f>+'[1]DEP-FINAL'!I856</f>
        <v>0</v>
      </c>
      <c r="V859" s="30"/>
      <c r="W859" s="23" t="s">
        <v>45</v>
      </c>
      <c r="X859" s="31">
        <f>+'[1]DEP-FINAL'!K856+'[1]DEP-FINAL'!L856</f>
        <v>0</v>
      </c>
      <c r="Y859" s="23" t="s">
        <v>45</v>
      </c>
      <c r="Z859" s="31">
        <f t="shared" si="82"/>
        <v>0</v>
      </c>
      <c r="AA859" s="31"/>
      <c r="AB859" s="31">
        <v>0</v>
      </c>
      <c r="AC859" s="31">
        <v>0</v>
      </c>
      <c r="AD859" s="30"/>
      <c r="AE859" s="30">
        <f>+'[1]DEP-FINAL'!K856</f>
        <v>0</v>
      </c>
      <c r="AF859" s="30">
        <v>0</v>
      </c>
      <c r="AG859" s="30">
        <f t="shared" si="83"/>
        <v>0</v>
      </c>
      <c r="AH859" s="30">
        <v>0</v>
      </c>
      <c r="AI859" s="30" t="str">
        <f>+'[1]DEP-FINAL'!G856</f>
        <v>NO RADICADA</v>
      </c>
      <c r="AJ859" s="32"/>
      <c r="AK859" s="33"/>
    </row>
    <row r="860" spans="1:37" s="34" customFormat="1" x14ac:dyDescent="0.25">
      <c r="A860" s="23">
        <v>1</v>
      </c>
      <c r="B860" s="24" t="s">
        <v>44</v>
      </c>
      <c r="C860" s="23" t="str">
        <f>+'[1]DEP-FINAL'!A857</f>
        <v>SSCO0007290848</v>
      </c>
      <c r="D860" s="23">
        <f>+'[1]DEP-FINAL'!B857</f>
        <v>7290848</v>
      </c>
      <c r="E860" s="25">
        <f>+'[1]DEP-FINAL'!C857</f>
        <v>44973</v>
      </c>
      <c r="F860" s="26">
        <f>+IF('[1]DEP-FINAL'!D857&gt;1,'[1]DEP-FINAL'!D857," ")</f>
        <v>44973</v>
      </c>
      <c r="G860" s="27">
        <f>'[1]DEP-FINAL'!F857</f>
        <v>111000</v>
      </c>
      <c r="H860" s="28">
        <v>0</v>
      </c>
      <c r="I860" s="28">
        <f>+'[1]DEP-FINAL'!M857+'[1]DEP-FINAL'!N857</f>
        <v>0</v>
      </c>
      <c r="J860" s="28">
        <f>+'[1]DEP-FINAL'!R857</f>
        <v>0</v>
      </c>
      <c r="K860" s="29">
        <f>+'[1]DEP-FINAL'!P857+'[1]DEP-FINAL'!Q857</f>
        <v>0</v>
      </c>
      <c r="L860" s="28">
        <v>0</v>
      </c>
      <c r="M860" s="28">
        <v>0</v>
      </c>
      <c r="N860" s="28">
        <f t="shared" si="78"/>
        <v>0</v>
      </c>
      <c r="O860" s="28">
        <f t="shared" si="79"/>
        <v>111000</v>
      </c>
      <c r="P860" s="24">
        <f>IF('[1]DEP-FINAL'!H857&gt;1,0,'[1]DEP-FINAL'!B857)</f>
        <v>0</v>
      </c>
      <c r="Q860" s="30">
        <f t="shared" si="80"/>
        <v>0</v>
      </c>
      <c r="R860" s="31">
        <f t="shared" si="81"/>
        <v>111000</v>
      </c>
      <c r="S860" s="31">
        <f>+'[1]DEP-FINAL'!J857</f>
        <v>0</v>
      </c>
      <c r="T860" s="23" t="s">
        <v>45</v>
      </c>
      <c r="U860" s="31">
        <f>+'[1]DEP-FINAL'!I857</f>
        <v>0</v>
      </c>
      <c r="V860" s="30"/>
      <c r="W860" s="23" t="s">
        <v>45</v>
      </c>
      <c r="X860" s="31">
        <f>+'[1]DEP-FINAL'!K857+'[1]DEP-FINAL'!L857</f>
        <v>0</v>
      </c>
      <c r="Y860" s="23" t="s">
        <v>45</v>
      </c>
      <c r="Z860" s="31">
        <f t="shared" si="82"/>
        <v>0</v>
      </c>
      <c r="AA860" s="31"/>
      <c r="AB860" s="31">
        <v>0</v>
      </c>
      <c r="AC860" s="31">
        <v>0</v>
      </c>
      <c r="AD860" s="30"/>
      <c r="AE860" s="30">
        <f>+'[1]DEP-FINAL'!K857</f>
        <v>0</v>
      </c>
      <c r="AF860" s="30">
        <v>0</v>
      </c>
      <c r="AG860" s="30">
        <f t="shared" si="83"/>
        <v>0</v>
      </c>
      <c r="AH860" s="30">
        <v>0</v>
      </c>
      <c r="AI860" s="30" t="str">
        <f>+'[1]DEP-FINAL'!G857</f>
        <v>NO RADICADA</v>
      </c>
      <c r="AJ860" s="32"/>
      <c r="AK860" s="33"/>
    </row>
    <row r="861" spans="1:37" s="34" customFormat="1" x14ac:dyDescent="0.25">
      <c r="A861" s="23">
        <v>1</v>
      </c>
      <c r="B861" s="24" t="s">
        <v>44</v>
      </c>
      <c r="C861" s="23" t="str">
        <f>+'[1]DEP-FINAL'!A858</f>
        <v>SSCO0007291628</v>
      </c>
      <c r="D861" s="23">
        <f>+'[1]DEP-FINAL'!B858</f>
        <v>7291628</v>
      </c>
      <c r="E861" s="25">
        <f>+'[1]DEP-FINAL'!C858</f>
        <v>44974</v>
      </c>
      <c r="F861" s="26">
        <f>+IF('[1]DEP-FINAL'!D858&gt;1,'[1]DEP-FINAL'!D858," ")</f>
        <v>44974</v>
      </c>
      <c r="G861" s="27">
        <f>'[1]DEP-FINAL'!F858</f>
        <v>350000</v>
      </c>
      <c r="H861" s="28">
        <v>0</v>
      </c>
      <c r="I861" s="28">
        <f>+'[1]DEP-FINAL'!M858+'[1]DEP-FINAL'!N858</f>
        <v>0</v>
      </c>
      <c r="J861" s="28">
        <f>+'[1]DEP-FINAL'!R858</f>
        <v>0</v>
      </c>
      <c r="K861" s="29">
        <f>+'[1]DEP-FINAL'!P858+'[1]DEP-FINAL'!Q858</f>
        <v>0</v>
      </c>
      <c r="L861" s="28">
        <v>0</v>
      </c>
      <c r="M861" s="28">
        <v>0</v>
      </c>
      <c r="N861" s="28">
        <f t="shared" si="78"/>
        <v>0</v>
      </c>
      <c r="O861" s="28">
        <f t="shared" si="79"/>
        <v>350000</v>
      </c>
      <c r="P861" s="24">
        <f>IF('[1]DEP-FINAL'!H858&gt;1,0,'[1]DEP-FINAL'!B858)</f>
        <v>0</v>
      </c>
      <c r="Q861" s="30">
        <f t="shared" si="80"/>
        <v>0</v>
      </c>
      <c r="R861" s="31">
        <f t="shared" si="81"/>
        <v>350000</v>
      </c>
      <c r="S861" s="31">
        <f>+'[1]DEP-FINAL'!J858</f>
        <v>0</v>
      </c>
      <c r="T861" s="23" t="s">
        <v>45</v>
      </c>
      <c r="U861" s="31">
        <f>+'[1]DEP-FINAL'!I858</f>
        <v>0</v>
      </c>
      <c r="V861" s="30"/>
      <c r="W861" s="23" t="s">
        <v>45</v>
      </c>
      <c r="X861" s="31">
        <f>+'[1]DEP-FINAL'!K858+'[1]DEP-FINAL'!L858</f>
        <v>0</v>
      </c>
      <c r="Y861" s="23" t="s">
        <v>45</v>
      </c>
      <c r="Z861" s="31">
        <f t="shared" si="82"/>
        <v>0</v>
      </c>
      <c r="AA861" s="31"/>
      <c r="AB861" s="31">
        <v>0</v>
      </c>
      <c r="AC861" s="31">
        <v>0</v>
      </c>
      <c r="AD861" s="30"/>
      <c r="AE861" s="30">
        <f>+'[1]DEP-FINAL'!K858</f>
        <v>0</v>
      </c>
      <c r="AF861" s="30">
        <v>0</v>
      </c>
      <c r="AG861" s="30">
        <f t="shared" si="83"/>
        <v>0</v>
      </c>
      <c r="AH861" s="30">
        <v>0</v>
      </c>
      <c r="AI861" s="30" t="str">
        <f>+'[1]DEP-FINAL'!G858</f>
        <v>NO RADICADA</v>
      </c>
      <c r="AJ861" s="32"/>
      <c r="AK861" s="33"/>
    </row>
    <row r="862" spans="1:37" s="34" customFormat="1" x14ac:dyDescent="0.25">
      <c r="A862" s="23">
        <v>1</v>
      </c>
      <c r="B862" s="24" t="s">
        <v>44</v>
      </c>
      <c r="C862" s="23" t="str">
        <f>+'[1]DEP-FINAL'!A859</f>
        <v>SSCO0007291700</v>
      </c>
      <c r="D862" s="23">
        <f>+'[1]DEP-FINAL'!B859</f>
        <v>7291700</v>
      </c>
      <c r="E862" s="25">
        <f>+'[1]DEP-FINAL'!C859</f>
        <v>44975</v>
      </c>
      <c r="F862" s="26">
        <f>+IF('[1]DEP-FINAL'!D859&gt;1,'[1]DEP-FINAL'!D859," ")</f>
        <v>44975</v>
      </c>
      <c r="G862" s="27">
        <f>'[1]DEP-FINAL'!F859</f>
        <v>77665</v>
      </c>
      <c r="H862" s="28">
        <v>0</v>
      </c>
      <c r="I862" s="28">
        <f>+'[1]DEP-FINAL'!M859+'[1]DEP-FINAL'!N859</f>
        <v>0</v>
      </c>
      <c r="J862" s="28">
        <f>+'[1]DEP-FINAL'!R859</f>
        <v>0</v>
      </c>
      <c r="K862" s="29">
        <f>+'[1]DEP-FINAL'!P859+'[1]DEP-FINAL'!Q859</f>
        <v>0</v>
      </c>
      <c r="L862" s="28">
        <v>0</v>
      </c>
      <c r="M862" s="28">
        <v>0</v>
      </c>
      <c r="N862" s="28">
        <f t="shared" si="78"/>
        <v>0</v>
      </c>
      <c r="O862" s="28">
        <f t="shared" si="79"/>
        <v>77665</v>
      </c>
      <c r="P862" s="24">
        <f>IF('[1]DEP-FINAL'!H859&gt;1,0,'[1]DEP-FINAL'!B859)</f>
        <v>0</v>
      </c>
      <c r="Q862" s="30">
        <f t="shared" si="80"/>
        <v>0</v>
      </c>
      <c r="R862" s="31">
        <f t="shared" si="81"/>
        <v>77665</v>
      </c>
      <c r="S862" s="31">
        <f>+'[1]DEP-FINAL'!J859</f>
        <v>0</v>
      </c>
      <c r="T862" s="23" t="s">
        <v>45</v>
      </c>
      <c r="U862" s="31">
        <f>+'[1]DEP-FINAL'!I859</f>
        <v>0</v>
      </c>
      <c r="V862" s="30"/>
      <c r="W862" s="23" t="s">
        <v>45</v>
      </c>
      <c r="X862" s="31">
        <f>+'[1]DEP-FINAL'!K859+'[1]DEP-FINAL'!L859</f>
        <v>0</v>
      </c>
      <c r="Y862" s="23" t="s">
        <v>45</v>
      </c>
      <c r="Z862" s="31">
        <f t="shared" si="82"/>
        <v>0</v>
      </c>
      <c r="AA862" s="31"/>
      <c r="AB862" s="31">
        <v>0</v>
      </c>
      <c r="AC862" s="31">
        <v>0</v>
      </c>
      <c r="AD862" s="30"/>
      <c r="AE862" s="30">
        <f>+'[1]DEP-FINAL'!K859</f>
        <v>0</v>
      </c>
      <c r="AF862" s="30">
        <v>0</v>
      </c>
      <c r="AG862" s="30">
        <f t="shared" si="83"/>
        <v>0</v>
      </c>
      <c r="AH862" s="30">
        <v>0</v>
      </c>
      <c r="AI862" s="30" t="str">
        <f>+'[1]DEP-FINAL'!G859</f>
        <v>NO RADICADA</v>
      </c>
      <c r="AJ862" s="32"/>
      <c r="AK862" s="33"/>
    </row>
    <row r="863" spans="1:37" s="34" customFormat="1" x14ac:dyDescent="0.25">
      <c r="A863" s="23">
        <v>1</v>
      </c>
      <c r="B863" s="24" t="s">
        <v>44</v>
      </c>
      <c r="C863" s="23" t="str">
        <f>+'[1]DEP-FINAL'!A860</f>
        <v>SSCO0007291850</v>
      </c>
      <c r="D863" s="23">
        <f>+'[1]DEP-FINAL'!B860</f>
        <v>7291850</v>
      </c>
      <c r="E863" s="25">
        <f>+'[1]DEP-FINAL'!C860</f>
        <v>44976</v>
      </c>
      <c r="F863" s="26">
        <f>+IF('[1]DEP-FINAL'!D860&gt;1,'[1]DEP-FINAL'!D860," ")</f>
        <v>44976</v>
      </c>
      <c r="G863" s="27">
        <f>'[1]DEP-FINAL'!F860</f>
        <v>76200</v>
      </c>
      <c r="H863" s="28">
        <v>0</v>
      </c>
      <c r="I863" s="28">
        <f>+'[1]DEP-FINAL'!M860+'[1]DEP-FINAL'!N860</f>
        <v>0</v>
      </c>
      <c r="J863" s="28">
        <f>+'[1]DEP-FINAL'!R860</f>
        <v>0</v>
      </c>
      <c r="K863" s="29">
        <f>+'[1]DEP-FINAL'!P860+'[1]DEP-FINAL'!Q860</f>
        <v>0</v>
      </c>
      <c r="L863" s="28">
        <v>0</v>
      </c>
      <c r="M863" s="28">
        <v>0</v>
      </c>
      <c r="N863" s="28">
        <f t="shared" si="78"/>
        <v>0</v>
      </c>
      <c r="O863" s="28">
        <f t="shared" si="79"/>
        <v>76200</v>
      </c>
      <c r="P863" s="24">
        <f>IF('[1]DEP-FINAL'!H860&gt;1,0,'[1]DEP-FINAL'!B860)</f>
        <v>0</v>
      </c>
      <c r="Q863" s="30">
        <f t="shared" si="80"/>
        <v>0</v>
      </c>
      <c r="R863" s="31">
        <f t="shared" si="81"/>
        <v>76200</v>
      </c>
      <c r="S863" s="31">
        <f>+'[1]DEP-FINAL'!J860</f>
        <v>0</v>
      </c>
      <c r="T863" s="23" t="s">
        <v>45</v>
      </c>
      <c r="U863" s="31">
        <f>+'[1]DEP-FINAL'!I860</f>
        <v>0</v>
      </c>
      <c r="V863" s="30"/>
      <c r="W863" s="23" t="s">
        <v>45</v>
      </c>
      <c r="X863" s="31">
        <f>+'[1]DEP-FINAL'!K860+'[1]DEP-FINAL'!L860</f>
        <v>0</v>
      </c>
      <c r="Y863" s="23" t="s">
        <v>45</v>
      </c>
      <c r="Z863" s="31">
        <f t="shared" si="82"/>
        <v>0</v>
      </c>
      <c r="AA863" s="31"/>
      <c r="AB863" s="31">
        <v>0</v>
      </c>
      <c r="AC863" s="31">
        <v>0</v>
      </c>
      <c r="AD863" s="30"/>
      <c r="AE863" s="30">
        <f>+'[1]DEP-FINAL'!K860</f>
        <v>0</v>
      </c>
      <c r="AF863" s="30">
        <v>0</v>
      </c>
      <c r="AG863" s="30">
        <f t="shared" si="83"/>
        <v>0</v>
      </c>
      <c r="AH863" s="30">
        <v>0</v>
      </c>
      <c r="AI863" s="30" t="str">
        <f>+'[1]DEP-FINAL'!G860</f>
        <v>NO RADICADA</v>
      </c>
      <c r="AJ863" s="32"/>
      <c r="AK863" s="33"/>
    </row>
    <row r="864" spans="1:37" s="34" customFormat="1" x14ac:dyDescent="0.25">
      <c r="A864" s="23">
        <v>1</v>
      </c>
      <c r="B864" s="24" t="s">
        <v>44</v>
      </c>
      <c r="C864" s="23" t="str">
        <f>+'[1]DEP-FINAL'!A861</f>
        <v>SSCO0007291943</v>
      </c>
      <c r="D864" s="23">
        <f>+'[1]DEP-FINAL'!B861</f>
        <v>7291943</v>
      </c>
      <c r="E864" s="25">
        <f>+'[1]DEP-FINAL'!C861</f>
        <v>44976</v>
      </c>
      <c r="F864" s="26">
        <f>+IF('[1]DEP-FINAL'!D861&gt;1,'[1]DEP-FINAL'!D861," ")</f>
        <v>44976</v>
      </c>
      <c r="G864" s="27">
        <f>'[1]DEP-FINAL'!F861</f>
        <v>1556043</v>
      </c>
      <c r="H864" s="28">
        <v>0</v>
      </c>
      <c r="I864" s="28">
        <f>+'[1]DEP-FINAL'!M861+'[1]DEP-FINAL'!N861</f>
        <v>0</v>
      </c>
      <c r="J864" s="28">
        <f>+'[1]DEP-FINAL'!R861</f>
        <v>0</v>
      </c>
      <c r="K864" s="29">
        <f>+'[1]DEP-FINAL'!P861+'[1]DEP-FINAL'!Q861</f>
        <v>0</v>
      </c>
      <c r="L864" s="28">
        <v>0</v>
      </c>
      <c r="M864" s="28">
        <v>0</v>
      </c>
      <c r="N864" s="28">
        <f t="shared" si="78"/>
        <v>0</v>
      </c>
      <c r="O864" s="28">
        <f t="shared" si="79"/>
        <v>1556043</v>
      </c>
      <c r="P864" s="24">
        <f>IF('[1]DEP-FINAL'!H861&gt;1,0,'[1]DEP-FINAL'!B861)</f>
        <v>0</v>
      </c>
      <c r="Q864" s="30">
        <f t="shared" si="80"/>
        <v>0</v>
      </c>
      <c r="R864" s="31">
        <f t="shared" si="81"/>
        <v>1556043</v>
      </c>
      <c r="S864" s="31">
        <f>+'[1]DEP-FINAL'!J861</f>
        <v>0</v>
      </c>
      <c r="T864" s="23" t="s">
        <v>45</v>
      </c>
      <c r="U864" s="31">
        <f>+'[1]DEP-FINAL'!I861</f>
        <v>0</v>
      </c>
      <c r="V864" s="30"/>
      <c r="W864" s="23" t="s">
        <v>45</v>
      </c>
      <c r="X864" s="31">
        <f>+'[1]DEP-FINAL'!K861+'[1]DEP-FINAL'!L861</f>
        <v>0</v>
      </c>
      <c r="Y864" s="23" t="s">
        <v>45</v>
      </c>
      <c r="Z864" s="31">
        <f t="shared" si="82"/>
        <v>0</v>
      </c>
      <c r="AA864" s="31"/>
      <c r="AB864" s="31">
        <v>0</v>
      </c>
      <c r="AC864" s="31">
        <v>0</v>
      </c>
      <c r="AD864" s="30"/>
      <c r="AE864" s="30">
        <f>+'[1]DEP-FINAL'!K861</f>
        <v>0</v>
      </c>
      <c r="AF864" s="30">
        <v>0</v>
      </c>
      <c r="AG864" s="30">
        <f t="shared" si="83"/>
        <v>0</v>
      </c>
      <c r="AH864" s="30">
        <v>0</v>
      </c>
      <c r="AI864" s="30" t="str">
        <f>+'[1]DEP-FINAL'!G861</f>
        <v>NO RADICADA</v>
      </c>
      <c r="AJ864" s="32"/>
      <c r="AK864" s="33"/>
    </row>
    <row r="865" spans="1:37" s="34" customFormat="1" x14ac:dyDescent="0.25">
      <c r="A865" s="23">
        <v>1</v>
      </c>
      <c r="B865" s="24" t="s">
        <v>44</v>
      </c>
      <c r="C865" s="23" t="str">
        <f>+'[1]DEP-FINAL'!A862</f>
        <v>SSCO0007291917</v>
      </c>
      <c r="D865" s="23">
        <f>+'[1]DEP-FINAL'!B862</f>
        <v>7291917</v>
      </c>
      <c r="E865" s="25">
        <f>+'[1]DEP-FINAL'!C862</f>
        <v>44976</v>
      </c>
      <c r="F865" s="26">
        <f>+IF('[1]DEP-FINAL'!D862&gt;1,'[1]DEP-FINAL'!D862," ")</f>
        <v>44976</v>
      </c>
      <c r="G865" s="27">
        <f>'[1]DEP-FINAL'!F862</f>
        <v>4863440</v>
      </c>
      <c r="H865" s="28">
        <v>0</v>
      </c>
      <c r="I865" s="28">
        <f>+'[1]DEP-FINAL'!M862+'[1]DEP-FINAL'!N862</f>
        <v>0</v>
      </c>
      <c r="J865" s="28">
        <f>+'[1]DEP-FINAL'!R862</f>
        <v>0</v>
      </c>
      <c r="K865" s="29">
        <f>+'[1]DEP-FINAL'!P862+'[1]DEP-FINAL'!Q862</f>
        <v>0</v>
      </c>
      <c r="L865" s="28">
        <v>0</v>
      </c>
      <c r="M865" s="28">
        <v>0</v>
      </c>
      <c r="N865" s="28">
        <f t="shared" si="78"/>
        <v>0</v>
      </c>
      <c r="O865" s="28">
        <f t="shared" si="79"/>
        <v>4863440</v>
      </c>
      <c r="P865" s="24">
        <f>IF('[1]DEP-FINAL'!H862&gt;1,0,'[1]DEP-FINAL'!B862)</f>
        <v>0</v>
      </c>
      <c r="Q865" s="30">
        <f t="shared" si="80"/>
        <v>0</v>
      </c>
      <c r="R865" s="31">
        <f t="shared" si="81"/>
        <v>4863440</v>
      </c>
      <c r="S865" s="31">
        <f>+'[1]DEP-FINAL'!J862</f>
        <v>0</v>
      </c>
      <c r="T865" s="23" t="s">
        <v>45</v>
      </c>
      <c r="U865" s="31">
        <f>+'[1]DEP-FINAL'!I862</f>
        <v>0</v>
      </c>
      <c r="V865" s="30"/>
      <c r="W865" s="23" t="s">
        <v>45</v>
      </c>
      <c r="X865" s="31">
        <f>+'[1]DEP-FINAL'!K862+'[1]DEP-FINAL'!L862</f>
        <v>0</v>
      </c>
      <c r="Y865" s="23" t="s">
        <v>45</v>
      </c>
      <c r="Z865" s="31">
        <f t="shared" si="82"/>
        <v>0</v>
      </c>
      <c r="AA865" s="31"/>
      <c r="AB865" s="31">
        <v>0</v>
      </c>
      <c r="AC865" s="31">
        <v>0</v>
      </c>
      <c r="AD865" s="30"/>
      <c r="AE865" s="30">
        <f>+'[1]DEP-FINAL'!K862</f>
        <v>0</v>
      </c>
      <c r="AF865" s="30">
        <v>0</v>
      </c>
      <c r="AG865" s="30">
        <f t="shared" si="83"/>
        <v>0</v>
      </c>
      <c r="AH865" s="30">
        <v>0</v>
      </c>
      <c r="AI865" s="30" t="str">
        <f>+'[1]DEP-FINAL'!G862</f>
        <v>NO RADICADA</v>
      </c>
      <c r="AJ865" s="32"/>
      <c r="AK865" s="33"/>
    </row>
    <row r="866" spans="1:37" s="34" customFormat="1" x14ac:dyDescent="0.25">
      <c r="A866" s="23">
        <v>1</v>
      </c>
      <c r="B866" s="24" t="s">
        <v>44</v>
      </c>
      <c r="C866" s="23" t="str">
        <f>+'[1]DEP-FINAL'!A863</f>
        <v>SSCO0007291873</v>
      </c>
      <c r="D866" s="23">
        <f>+'[1]DEP-FINAL'!B863</f>
        <v>7291873</v>
      </c>
      <c r="E866" s="25">
        <f>+'[1]DEP-FINAL'!C863</f>
        <v>44976</v>
      </c>
      <c r="F866" s="26">
        <f>+IF('[1]DEP-FINAL'!D863&gt;1,'[1]DEP-FINAL'!D863," ")</f>
        <v>44976</v>
      </c>
      <c r="G866" s="27">
        <f>'[1]DEP-FINAL'!F863</f>
        <v>226521</v>
      </c>
      <c r="H866" s="28">
        <v>0</v>
      </c>
      <c r="I866" s="28">
        <f>+'[1]DEP-FINAL'!M863+'[1]DEP-FINAL'!N863</f>
        <v>0</v>
      </c>
      <c r="J866" s="28">
        <f>+'[1]DEP-FINAL'!R863</f>
        <v>0</v>
      </c>
      <c r="K866" s="29">
        <f>+'[1]DEP-FINAL'!P863+'[1]DEP-FINAL'!Q863</f>
        <v>0</v>
      </c>
      <c r="L866" s="28">
        <v>0</v>
      </c>
      <c r="M866" s="28">
        <v>0</v>
      </c>
      <c r="N866" s="28">
        <f t="shared" si="78"/>
        <v>0</v>
      </c>
      <c r="O866" s="28">
        <f t="shared" si="79"/>
        <v>226521</v>
      </c>
      <c r="P866" s="24">
        <f>IF('[1]DEP-FINAL'!H863&gt;1,0,'[1]DEP-FINAL'!B863)</f>
        <v>0</v>
      </c>
      <c r="Q866" s="30">
        <f t="shared" si="80"/>
        <v>0</v>
      </c>
      <c r="R866" s="31">
        <f t="shared" si="81"/>
        <v>226521</v>
      </c>
      <c r="S866" s="31">
        <f>+'[1]DEP-FINAL'!J863</f>
        <v>0</v>
      </c>
      <c r="T866" s="23" t="s">
        <v>45</v>
      </c>
      <c r="U866" s="31">
        <f>+'[1]DEP-FINAL'!I863</f>
        <v>0</v>
      </c>
      <c r="V866" s="30"/>
      <c r="W866" s="23" t="s">
        <v>45</v>
      </c>
      <c r="X866" s="31">
        <f>+'[1]DEP-FINAL'!K863+'[1]DEP-FINAL'!L863</f>
        <v>0</v>
      </c>
      <c r="Y866" s="23" t="s">
        <v>45</v>
      </c>
      <c r="Z866" s="31">
        <f t="shared" si="82"/>
        <v>0</v>
      </c>
      <c r="AA866" s="31"/>
      <c r="AB866" s="31">
        <v>0</v>
      </c>
      <c r="AC866" s="31">
        <v>0</v>
      </c>
      <c r="AD866" s="30"/>
      <c r="AE866" s="30">
        <f>+'[1]DEP-FINAL'!K863</f>
        <v>0</v>
      </c>
      <c r="AF866" s="30">
        <v>0</v>
      </c>
      <c r="AG866" s="30">
        <f t="shared" si="83"/>
        <v>0</v>
      </c>
      <c r="AH866" s="30">
        <v>0</v>
      </c>
      <c r="AI866" s="30" t="str">
        <f>+'[1]DEP-FINAL'!G863</f>
        <v>NO RADICADA</v>
      </c>
      <c r="AJ866" s="32"/>
      <c r="AK866" s="33"/>
    </row>
    <row r="867" spans="1:37" s="34" customFormat="1" x14ac:dyDescent="0.25">
      <c r="A867" s="23">
        <v>1</v>
      </c>
      <c r="B867" s="24" t="s">
        <v>44</v>
      </c>
      <c r="C867" s="23" t="str">
        <f>+'[1]DEP-FINAL'!A864</f>
        <v>SSCO0007292082</v>
      </c>
      <c r="D867" s="23">
        <f>+'[1]DEP-FINAL'!B864</f>
        <v>7292082</v>
      </c>
      <c r="E867" s="25">
        <f>+'[1]DEP-FINAL'!C864</f>
        <v>44977</v>
      </c>
      <c r="F867" s="26">
        <f>+IF('[1]DEP-FINAL'!D864&gt;1,'[1]DEP-FINAL'!D864," ")</f>
        <v>44977</v>
      </c>
      <c r="G867" s="27">
        <f>'[1]DEP-FINAL'!F864</f>
        <v>3807945</v>
      </c>
      <c r="H867" s="28">
        <v>0</v>
      </c>
      <c r="I867" s="28">
        <f>+'[1]DEP-FINAL'!M864+'[1]DEP-FINAL'!N864</f>
        <v>0</v>
      </c>
      <c r="J867" s="28">
        <f>+'[1]DEP-FINAL'!R864</f>
        <v>0</v>
      </c>
      <c r="K867" s="29">
        <f>+'[1]DEP-FINAL'!P864+'[1]DEP-FINAL'!Q864</f>
        <v>0</v>
      </c>
      <c r="L867" s="28">
        <v>0</v>
      </c>
      <c r="M867" s="28">
        <v>0</v>
      </c>
      <c r="N867" s="28">
        <f t="shared" si="78"/>
        <v>0</v>
      </c>
      <c r="O867" s="28">
        <f t="shared" si="79"/>
        <v>3807945</v>
      </c>
      <c r="P867" s="24">
        <f>IF('[1]DEP-FINAL'!H864&gt;1,0,'[1]DEP-FINAL'!B864)</f>
        <v>7292082</v>
      </c>
      <c r="Q867" s="30">
        <f t="shared" si="80"/>
        <v>3807945</v>
      </c>
      <c r="R867" s="31">
        <f t="shared" si="81"/>
        <v>0</v>
      </c>
      <c r="S867" s="31">
        <f>+'[1]DEP-FINAL'!J864</f>
        <v>0</v>
      </c>
      <c r="T867" s="23" t="s">
        <v>45</v>
      </c>
      <c r="U867" s="31">
        <f>+'[1]DEP-FINAL'!I864</f>
        <v>3807945</v>
      </c>
      <c r="V867" s="30"/>
      <c r="W867" s="23" t="s">
        <v>45</v>
      </c>
      <c r="X867" s="31">
        <f>+'[1]DEP-FINAL'!K864+'[1]DEP-FINAL'!L864</f>
        <v>0</v>
      </c>
      <c r="Y867" s="23" t="s">
        <v>45</v>
      </c>
      <c r="Z867" s="31">
        <f t="shared" si="82"/>
        <v>0</v>
      </c>
      <c r="AA867" s="31"/>
      <c r="AB867" s="31">
        <v>0</v>
      </c>
      <c r="AC867" s="31">
        <v>0</v>
      </c>
      <c r="AD867" s="30"/>
      <c r="AE867" s="30">
        <f>+'[1]DEP-FINAL'!K864</f>
        <v>0</v>
      </c>
      <c r="AF867" s="30">
        <v>0</v>
      </c>
      <c r="AG867" s="30">
        <f t="shared" si="83"/>
        <v>0</v>
      </c>
      <c r="AH867" s="30">
        <v>0</v>
      </c>
      <c r="AI867" s="30" t="str">
        <f>+'[1]DEP-FINAL'!G864</f>
        <v>EN REVISION</v>
      </c>
      <c r="AJ867" s="32"/>
      <c r="AK867" s="33"/>
    </row>
    <row r="868" spans="1:37" s="34" customFormat="1" x14ac:dyDescent="0.25">
      <c r="A868" s="23">
        <v>1</v>
      </c>
      <c r="B868" s="24" t="s">
        <v>44</v>
      </c>
      <c r="C868" s="23" t="str">
        <f>+'[1]DEP-FINAL'!A865</f>
        <v>SSCO0007292122</v>
      </c>
      <c r="D868" s="23">
        <f>+'[1]DEP-FINAL'!B865</f>
        <v>7292122</v>
      </c>
      <c r="E868" s="25">
        <f>+'[1]DEP-FINAL'!C865</f>
        <v>44977</v>
      </c>
      <c r="F868" s="26">
        <f>+IF('[1]DEP-FINAL'!D865&gt;1,'[1]DEP-FINAL'!D865," ")</f>
        <v>44977</v>
      </c>
      <c r="G868" s="27">
        <f>'[1]DEP-FINAL'!F865</f>
        <v>3891892</v>
      </c>
      <c r="H868" s="28">
        <v>0</v>
      </c>
      <c r="I868" s="28">
        <f>+'[1]DEP-FINAL'!M865+'[1]DEP-FINAL'!N865</f>
        <v>0</v>
      </c>
      <c r="J868" s="28">
        <f>+'[1]DEP-FINAL'!R865</f>
        <v>0</v>
      </c>
      <c r="K868" s="29">
        <f>+'[1]DEP-FINAL'!P865+'[1]DEP-FINAL'!Q865</f>
        <v>0</v>
      </c>
      <c r="L868" s="28">
        <v>0</v>
      </c>
      <c r="M868" s="28">
        <v>0</v>
      </c>
      <c r="N868" s="28">
        <f t="shared" si="78"/>
        <v>0</v>
      </c>
      <c r="O868" s="28">
        <f t="shared" si="79"/>
        <v>3891892</v>
      </c>
      <c r="P868" s="24">
        <f>IF('[1]DEP-FINAL'!H865&gt;1,0,'[1]DEP-FINAL'!B865)</f>
        <v>7292122</v>
      </c>
      <c r="Q868" s="30">
        <f t="shared" si="80"/>
        <v>3891892</v>
      </c>
      <c r="R868" s="31">
        <f t="shared" si="81"/>
        <v>0</v>
      </c>
      <c r="S868" s="31">
        <f>+'[1]DEP-FINAL'!J865</f>
        <v>0</v>
      </c>
      <c r="T868" s="23" t="s">
        <v>45</v>
      </c>
      <c r="U868" s="31">
        <f>+'[1]DEP-FINAL'!I865</f>
        <v>3891892</v>
      </c>
      <c r="V868" s="30"/>
      <c r="W868" s="23" t="s">
        <v>45</v>
      </c>
      <c r="X868" s="31">
        <f>+'[1]DEP-FINAL'!K865+'[1]DEP-FINAL'!L865</f>
        <v>0</v>
      </c>
      <c r="Y868" s="23" t="s">
        <v>45</v>
      </c>
      <c r="Z868" s="31">
        <f t="shared" si="82"/>
        <v>0</v>
      </c>
      <c r="AA868" s="31"/>
      <c r="AB868" s="31">
        <v>0</v>
      </c>
      <c r="AC868" s="31">
        <v>0</v>
      </c>
      <c r="AD868" s="30"/>
      <c r="AE868" s="30">
        <f>+'[1]DEP-FINAL'!K865</f>
        <v>0</v>
      </c>
      <c r="AF868" s="30">
        <v>0</v>
      </c>
      <c r="AG868" s="30">
        <f t="shared" si="83"/>
        <v>0</v>
      </c>
      <c r="AH868" s="30">
        <v>0</v>
      </c>
      <c r="AI868" s="30" t="str">
        <f>+'[1]DEP-FINAL'!G865</f>
        <v>EN REVISION</v>
      </c>
      <c r="AJ868" s="32"/>
      <c r="AK868" s="33"/>
    </row>
    <row r="869" spans="1:37" s="34" customFormat="1" x14ac:dyDescent="0.25">
      <c r="A869" s="23">
        <v>1</v>
      </c>
      <c r="B869" s="24" t="s">
        <v>44</v>
      </c>
      <c r="C869" s="23" t="str">
        <f>+'[1]DEP-FINAL'!A866</f>
        <v>SSCO0007292269</v>
      </c>
      <c r="D869" s="23">
        <f>+'[1]DEP-FINAL'!B866</f>
        <v>7292269</v>
      </c>
      <c r="E869" s="25">
        <f>+'[1]DEP-FINAL'!C866</f>
        <v>44977</v>
      </c>
      <c r="F869" s="26">
        <f>+IF('[1]DEP-FINAL'!D866&gt;1,'[1]DEP-FINAL'!D866," ")</f>
        <v>44977</v>
      </c>
      <c r="G869" s="27">
        <f>'[1]DEP-FINAL'!F866</f>
        <v>76200</v>
      </c>
      <c r="H869" s="28">
        <v>0</v>
      </c>
      <c r="I869" s="28">
        <f>+'[1]DEP-FINAL'!M866+'[1]DEP-FINAL'!N866</f>
        <v>0</v>
      </c>
      <c r="J869" s="28">
        <f>+'[1]DEP-FINAL'!R866</f>
        <v>0</v>
      </c>
      <c r="K869" s="29">
        <f>+'[1]DEP-FINAL'!P866+'[1]DEP-FINAL'!Q866</f>
        <v>0</v>
      </c>
      <c r="L869" s="28">
        <v>0</v>
      </c>
      <c r="M869" s="28">
        <v>0</v>
      </c>
      <c r="N869" s="28">
        <f t="shared" si="78"/>
        <v>0</v>
      </c>
      <c r="O869" s="28">
        <f t="shared" si="79"/>
        <v>76200</v>
      </c>
      <c r="P869" s="24">
        <f>IF('[1]DEP-FINAL'!H866&gt;1,0,'[1]DEP-FINAL'!B866)</f>
        <v>0</v>
      </c>
      <c r="Q869" s="30">
        <f t="shared" si="80"/>
        <v>0</v>
      </c>
      <c r="R869" s="31">
        <f t="shared" si="81"/>
        <v>76200</v>
      </c>
      <c r="S869" s="31">
        <f>+'[1]DEP-FINAL'!J866</f>
        <v>0</v>
      </c>
      <c r="T869" s="23" t="s">
        <v>45</v>
      </c>
      <c r="U869" s="31">
        <f>+'[1]DEP-FINAL'!I866</f>
        <v>0</v>
      </c>
      <c r="V869" s="30"/>
      <c r="W869" s="23" t="s">
        <v>45</v>
      </c>
      <c r="X869" s="31">
        <f>+'[1]DEP-FINAL'!K866+'[1]DEP-FINAL'!L866</f>
        <v>0</v>
      </c>
      <c r="Y869" s="23" t="s">
        <v>45</v>
      </c>
      <c r="Z869" s="31">
        <f t="shared" si="82"/>
        <v>0</v>
      </c>
      <c r="AA869" s="31"/>
      <c r="AB869" s="31">
        <v>0</v>
      </c>
      <c r="AC869" s="31">
        <v>0</v>
      </c>
      <c r="AD869" s="30"/>
      <c r="AE869" s="30">
        <f>+'[1]DEP-FINAL'!K866</f>
        <v>0</v>
      </c>
      <c r="AF869" s="30">
        <v>0</v>
      </c>
      <c r="AG869" s="30">
        <f t="shared" si="83"/>
        <v>0</v>
      </c>
      <c r="AH869" s="30">
        <v>0</v>
      </c>
      <c r="AI869" s="30" t="str">
        <f>+'[1]DEP-FINAL'!G866</f>
        <v>NO RADICADA</v>
      </c>
      <c r="AJ869" s="32"/>
      <c r="AK869" s="33"/>
    </row>
    <row r="870" spans="1:37" s="34" customFormat="1" x14ac:dyDescent="0.25">
      <c r="A870" s="23">
        <v>1</v>
      </c>
      <c r="B870" s="24" t="s">
        <v>44</v>
      </c>
      <c r="C870" s="23" t="str">
        <f>+'[1]DEP-FINAL'!A867</f>
        <v>SSCO0007292262</v>
      </c>
      <c r="D870" s="23">
        <f>+'[1]DEP-FINAL'!B867</f>
        <v>7292262</v>
      </c>
      <c r="E870" s="25">
        <f>+'[1]DEP-FINAL'!C867</f>
        <v>44977</v>
      </c>
      <c r="F870" s="26">
        <f>+IF('[1]DEP-FINAL'!D867&gt;1,'[1]DEP-FINAL'!D867," ")</f>
        <v>44977</v>
      </c>
      <c r="G870" s="27">
        <f>'[1]DEP-FINAL'!F867</f>
        <v>78608</v>
      </c>
      <c r="H870" s="28">
        <v>0</v>
      </c>
      <c r="I870" s="28">
        <f>+'[1]DEP-FINAL'!M867+'[1]DEP-FINAL'!N867</f>
        <v>0</v>
      </c>
      <c r="J870" s="28">
        <f>+'[1]DEP-FINAL'!R867</f>
        <v>0</v>
      </c>
      <c r="K870" s="29">
        <f>+'[1]DEP-FINAL'!P867+'[1]DEP-FINAL'!Q867</f>
        <v>0</v>
      </c>
      <c r="L870" s="28">
        <v>0</v>
      </c>
      <c r="M870" s="28">
        <v>0</v>
      </c>
      <c r="N870" s="28">
        <f t="shared" si="78"/>
        <v>0</v>
      </c>
      <c r="O870" s="28">
        <f t="shared" si="79"/>
        <v>78608</v>
      </c>
      <c r="P870" s="24">
        <f>IF('[1]DEP-FINAL'!H867&gt;1,0,'[1]DEP-FINAL'!B867)</f>
        <v>0</v>
      </c>
      <c r="Q870" s="30">
        <f t="shared" si="80"/>
        <v>0</v>
      </c>
      <c r="R870" s="31">
        <f t="shared" si="81"/>
        <v>78608</v>
      </c>
      <c r="S870" s="31">
        <f>+'[1]DEP-FINAL'!J867</f>
        <v>0</v>
      </c>
      <c r="T870" s="23" t="s">
        <v>45</v>
      </c>
      <c r="U870" s="31">
        <f>+'[1]DEP-FINAL'!I867</f>
        <v>0</v>
      </c>
      <c r="V870" s="30"/>
      <c r="W870" s="23" t="s">
        <v>45</v>
      </c>
      <c r="X870" s="31">
        <f>+'[1]DEP-FINAL'!K867+'[1]DEP-FINAL'!L867</f>
        <v>0</v>
      </c>
      <c r="Y870" s="23" t="s">
        <v>45</v>
      </c>
      <c r="Z870" s="31">
        <f t="shared" si="82"/>
        <v>0</v>
      </c>
      <c r="AA870" s="31"/>
      <c r="AB870" s="31">
        <v>0</v>
      </c>
      <c r="AC870" s="31">
        <v>0</v>
      </c>
      <c r="AD870" s="30"/>
      <c r="AE870" s="30">
        <f>+'[1]DEP-FINAL'!K867</f>
        <v>0</v>
      </c>
      <c r="AF870" s="30">
        <v>0</v>
      </c>
      <c r="AG870" s="30">
        <f t="shared" si="83"/>
        <v>0</v>
      </c>
      <c r="AH870" s="30">
        <v>0</v>
      </c>
      <c r="AI870" s="30" t="str">
        <f>+'[1]DEP-FINAL'!G867</f>
        <v>NO RADICADA</v>
      </c>
      <c r="AJ870" s="32"/>
      <c r="AK870" s="33"/>
    </row>
    <row r="871" spans="1:37" s="34" customFormat="1" x14ac:dyDescent="0.25">
      <c r="A871" s="23">
        <v>1</v>
      </c>
      <c r="B871" s="24" t="s">
        <v>44</v>
      </c>
      <c r="C871" s="23" t="str">
        <f>+'[1]DEP-FINAL'!A868</f>
        <v>SSCO0007292544</v>
      </c>
      <c r="D871" s="23">
        <f>+'[1]DEP-FINAL'!B868</f>
        <v>7292544</v>
      </c>
      <c r="E871" s="25">
        <f>+'[1]DEP-FINAL'!C868</f>
        <v>44978</v>
      </c>
      <c r="F871" s="26">
        <f>+IF('[1]DEP-FINAL'!D868&gt;1,'[1]DEP-FINAL'!D868," ")</f>
        <v>44978</v>
      </c>
      <c r="G871" s="27">
        <f>'[1]DEP-FINAL'!F868</f>
        <v>1796963</v>
      </c>
      <c r="H871" s="28">
        <v>0</v>
      </c>
      <c r="I871" s="28">
        <f>+'[1]DEP-FINAL'!M868+'[1]DEP-FINAL'!N868</f>
        <v>0</v>
      </c>
      <c r="J871" s="28">
        <f>+'[1]DEP-FINAL'!R868</f>
        <v>0</v>
      </c>
      <c r="K871" s="29">
        <f>+'[1]DEP-FINAL'!P868+'[1]DEP-FINAL'!Q868</f>
        <v>0</v>
      </c>
      <c r="L871" s="28">
        <v>0</v>
      </c>
      <c r="M871" s="28">
        <v>0</v>
      </c>
      <c r="N871" s="28">
        <f t="shared" si="78"/>
        <v>0</v>
      </c>
      <c r="O871" s="28">
        <f t="shared" si="79"/>
        <v>1796963</v>
      </c>
      <c r="P871" s="24">
        <f>IF('[1]DEP-FINAL'!H868&gt;1,0,'[1]DEP-FINAL'!B868)</f>
        <v>7292544</v>
      </c>
      <c r="Q871" s="30">
        <f t="shared" si="80"/>
        <v>1796963</v>
      </c>
      <c r="R871" s="31">
        <f t="shared" si="81"/>
        <v>0</v>
      </c>
      <c r="S871" s="31">
        <f>+'[1]DEP-FINAL'!J868</f>
        <v>0</v>
      </c>
      <c r="T871" s="23" t="s">
        <v>45</v>
      </c>
      <c r="U871" s="31">
        <f>+'[1]DEP-FINAL'!I868</f>
        <v>1796963</v>
      </c>
      <c r="V871" s="30"/>
      <c r="W871" s="23" t="s">
        <v>45</v>
      </c>
      <c r="X871" s="31">
        <f>+'[1]DEP-FINAL'!K868+'[1]DEP-FINAL'!L868</f>
        <v>0</v>
      </c>
      <c r="Y871" s="23" t="s">
        <v>45</v>
      </c>
      <c r="Z871" s="31">
        <f t="shared" si="82"/>
        <v>0</v>
      </c>
      <c r="AA871" s="31"/>
      <c r="AB871" s="31">
        <v>0</v>
      </c>
      <c r="AC871" s="31">
        <v>0</v>
      </c>
      <c r="AD871" s="30"/>
      <c r="AE871" s="30">
        <f>+'[1]DEP-FINAL'!K868</f>
        <v>0</v>
      </c>
      <c r="AF871" s="30">
        <v>0</v>
      </c>
      <c r="AG871" s="30">
        <f t="shared" si="83"/>
        <v>0</v>
      </c>
      <c r="AH871" s="30">
        <v>0</v>
      </c>
      <c r="AI871" s="30" t="str">
        <f>+'[1]DEP-FINAL'!G868</f>
        <v>EN REVISION</v>
      </c>
      <c r="AJ871" s="32"/>
      <c r="AK871" s="33"/>
    </row>
    <row r="872" spans="1:37" s="34" customFormat="1" x14ac:dyDescent="0.25">
      <c r="A872" s="23">
        <v>1</v>
      </c>
      <c r="B872" s="24" t="s">
        <v>44</v>
      </c>
      <c r="C872" s="23" t="str">
        <f>+'[1]DEP-FINAL'!A869</f>
        <v>SSCO0007292640</v>
      </c>
      <c r="D872" s="23">
        <f>+'[1]DEP-FINAL'!B869</f>
        <v>7292640</v>
      </c>
      <c r="E872" s="25">
        <f>+'[1]DEP-FINAL'!C869</f>
        <v>44978</v>
      </c>
      <c r="F872" s="26">
        <f>+IF('[1]DEP-FINAL'!D869&gt;1,'[1]DEP-FINAL'!D869," ")</f>
        <v>44978</v>
      </c>
      <c r="G872" s="27">
        <f>'[1]DEP-FINAL'!F869</f>
        <v>1603085</v>
      </c>
      <c r="H872" s="28">
        <v>0</v>
      </c>
      <c r="I872" s="28">
        <f>+'[1]DEP-FINAL'!M869+'[1]DEP-FINAL'!N869</f>
        <v>0</v>
      </c>
      <c r="J872" s="28">
        <f>+'[1]DEP-FINAL'!R869</f>
        <v>0</v>
      </c>
      <c r="K872" s="29">
        <f>+'[1]DEP-FINAL'!P869+'[1]DEP-FINAL'!Q869</f>
        <v>0</v>
      </c>
      <c r="L872" s="28">
        <v>0</v>
      </c>
      <c r="M872" s="28">
        <v>0</v>
      </c>
      <c r="N872" s="28">
        <f t="shared" si="78"/>
        <v>0</v>
      </c>
      <c r="O872" s="28">
        <f t="shared" si="79"/>
        <v>1603085</v>
      </c>
      <c r="P872" s="24">
        <f>IF('[1]DEP-FINAL'!H869&gt;1,0,'[1]DEP-FINAL'!B869)</f>
        <v>7292640</v>
      </c>
      <c r="Q872" s="30">
        <f t="shared" si="80"/>
        <v>1603085</v>
      </c>
      <c r="R872" s="31">
        <f t="shared" si="81"/>
        <v>0</v>
      </c>
      <c r="S872" s="31">
        <f>+'[1]DEP-FINAL'!J869</f>
        <v>0</v>
      </c>
      <c r="T872" s="23" t="s">
        <v>45</v>
      </c>
      <c r="U872" s="31">
        <f>+'[1]DEP-FINAL'!I869</f>
        <v>1603085</v>
      </c>
      <c r="V872" s="30"/>
      <c r="W872" s="23" t="s">
        <v>45</v>
      </c>
      <c r="X872" s="31">
        <f>+'[1]DEP-FINAL'!K869+'[1]DEP-FINAL'!L869</f>
        <v>0</v>
      </c>
      <c r="Y872" s="23" t="s">
        <v>45</v>
      </c>
      <c r="Z872" s="31">
        <f t="shared" si="82"/>
        <v>0</v>
      </c>
      <c r="AA872" s="31"/>
      <c r="AB872" s="31">
        <v>0</v>
      </c>
      <c r="AC872" s="31">
        <v>0</v>
      </c>
      <c r="AD872" s="30"/>
      <c r="AE872" s="30">
        <f>+'[1]DEP-FINAL'!K869</f>
        <v>0</v>
      </c>
      <c r="AF872" s="30">
        <v>0</v>
      </c>
      <c r="AG872" s="30">
        <f t="shared" si="83"/>
        <v>0</v>
      </c>
      <c r="AH872" s="30">
        <v>0</v>
      </c>
      <c r="AI872" s="30" t="str">
        <f>+'[1]DEP-FINAL'!G869</f>
        <v>EN REVISION</v>
      </c>
      <c r="AJ872" s="32"/>
      <c r="AK872" s="33"/>
    </row>
    <row r="873" spans="1:37" s="34" customFormat="1" x14ac:dyDescent="0.25">
      <c r="A873" s="23">
        <v>1</v>
      </c>
      <c r="B873" s="24" t="s">
        <v>44</v>
      </c>
      <c r="C873" s="23" t="str">
        <f>+'[1]DEP-FINAL'!A870</f>
        <v>SSCO0007292709</v>
      </c>
      <c r="D873" s="23">
        <f>+'[1]DEP-FINAL'!B870</f>
        <v>7292709</v>
      </c>
      <c r="E873" s="25">
        <f>+'[1]DEP-FINAL'!C870</f>
        <v>44978</v>
      </c>
      <c r="F873" s="26">
        <f>+IF('[1]DEP-FINAL'!D870&gt;1,'[1]DEP-FINAL'!D870," ")</f>
        <v>44978</v>
      </c>
      <c r="G873" s="27">
        <f>'[1]DEP-FINAL'!F870</f>
        <v>388301</v>
      </c>
      <c r="H873" s="28">
        <v>0</v>
      </c>
      <c r="I873" s="28">
        <f>+'[1]DEP-FINAL'!M870+'[1]DEP-FINAL'!N870</f>
        <v>0</v>
      </c>
      <c r="J873" s="28">
        <f>+'[1]DEP-FINAL'!R870</f>
        <v>0</v>
      </c>
      <c r="K873" s="29">
        <f>+'[1]DEP-FINAL'!P870+'[1]DEP-FINAL'!Q870</f>
        <v>0</v>
      </c>
      <c r="L873" s="28">
        <v>0</v>
      </c>
      <c r="M873" s="28">
        <v>0</v>
      </c>
      <c r="N873" s="28">
        <f t="shared" si="78"/>
        <v>0</v>
      </c>
      <c r="O873" s="28">
        <f t="shared" si="79"/>
        <v>388301</v>
      </c>
      <c r="P873" s="24">
        <f>IF('[1]DEP-FINAL'!H870&gt;1,0,'[1]DEP-FINAL'!B870)</f>
        <v>7292709</v>
      </c>
      <c r="Q873" s="30">
        <f t="shared" si="80"/>
        <v>388301</v>
      </c>
      <c r="R873" s="31">
        <f t="shared" si="81"/>
        <v>0</v>
      </c>
      <c r="S873" s="31">
        <f>+'[1]DEP-FINAL'!J870</f>
        <v>0</v>
      </c>
      <c r="T873" s="23" t="s">
        <v>45</v>
      </c>
      <c r="U873" s="31">
        <f>+'[1]DEP-FINAL'!I870</f>
        <v>388301</v>
      </c>
      <c r="V873" s="30"/>
      <c r="W873" s="23" t="s">
        <v>45</v>
      </c>
      <c r="X873" s="31">
        <f>+'[1]DEP-FINAL'!K870+'[1]DEP-FINAL'!L870</f>
        <v>0</v>
      </c>
      <c r="Y873" s="23" t="s">
        <v>45</v>
      </c>
      <c r="Z873" s="31">
        <f t="shared" si="82"/>
        <v>0</v>
      </c>
      <c r="AA873" s="31"/>
      <c r="AB873" s="31">
        <v>0</v>
      </c>
      <c r="AC873" s="31">
        <v>0</v>
      </c>
      <c r="AD873" s="30"/>
      <c r="AE873" s="30">
        <f>+'[1]DEP-FINAL'!K870</f>
        <v>0</v>
      </c>
      <c r="AF873" s="30">
        <v>0</v>
      </c>
      <c r="AG873" s="30">
        <f t="shared" si="83"/>
        <v>0</v>
      </c>
      <c r="AH873" s="30">
        <v>0</v>
      </c>
      <c r="AI873" s="30" t="str">
        <f>+'[1]DEP-FINAL'!G870</f>
        <v>EN REVISION</v>
      </c>
      <c r="AJ873" s="32"/>
      <c r="AK873" s="33"/>
    </row>
    <row r="874" spans="1:37" s="34" customFormat="1" x14ac:dyDescent="0.25">
      <c r="A874" s="23">
        <v>1</v>
      </c>
      <c r="B874" s="24" t="s">
        <v>44</v>
      </c>
      <c r="C874" s="23" t="str">
        <f>+'[1]DEP-FINAL'!A871</f>
        <v>SSCO0007292329</v>
      </c>
      <c r="D874" s="23">
        <f>+'[1]DEP-FINAL'!B871</f>
        <v>7292329</v>
      </c>
      <c r="E874" s="25">
        <f>+'[1]DEP-FINAL'!C871</f>
        <v>44978</v>
      </c>
      <c r="F874" s="26">
        <f>+IF('[1]DEP-FINAL'!D871&gt;1,'[1]DEP-FINAL'!D871," ")</f>
        <v>44978</v>
      </c>
      <c r="G874" s="27">
        <f>'[1]DEP-FINAL'!F871</f>
        <v>76200</v>
      </c>
      <c r="H874" s="28">
        <v>0</v>
      </c>
      <c r="I874" s="28">
        <f>+'[1]DEP-FINAL'!M871+'[1]DEP-FINAL'!N871</f>
        <v>0</v>
      </c>
      <c r="J874" s="28">
        <f>+'[1]DEP-FINAL'!R871</f>
        <v>0</v>
      </c>
      <c r="K874" s="29">
        <f>+'[1]DEP-FINAL'!P871+'[1]DEP-FINAL'!Q871</f>
        <v>0</v>
      </c>
      <c r="L874" s="28">
        <v>0</v>
      </c>
      <c r="M874" s="28">
        <v>0</v>
      </c>
      <c r="N874" s="28">
        <f t="shared" si="78"/>
        <v>0</v>
      </c>
      <c r="O874" s="28">
        <f t="shared" si="79"/>
        <v>76200</v>
      </c>
      <c r="P874" s="24">
        <f>IF('[1]DEP-FINAL'!H871&gt;1,0,'[1]DEP-FINAL'!B871)</f>
        <v>0</v>
      </c>
      <c r="Q874" s="30">
        <f t="shared" si="80"/>
        <v>0</v>
      </c>
      <c r="R874" s="31">
        <f t="shared" si="81"/>
        <v>76200</v>
      </c>
      <c r="S874" s="31">
        <f>+'[1]DEP-FINAL'!J871</f>
        <v>0</v>
      </c>
      <c r="T874" s="23" t="s">
        <v>45</v>
      </c>
      <c r="U874" s="31">
        <f>+'[1]DEP-FINAL'!I871</f>
        <v>0</v>
      </c>
      <c r="V874" s="30"/>
      <c r="W874" s="23" t="s">
        <v>45</v>
      </c>
      <c r="X874" s="31">
        <f>+'[1]DEP-FINAL'!K871+'[1]DEP-FINAL'!L871</f>
        <v>0</v>
      </c>
      <c r="Y874" s="23" t="s">
        <v>45</v>
      </c>
      <c r="Z874" s="31">
        <f t="shared" si="82"/>
        <v>0</v>
      </c>
      <c r="AA874" s="31"/>
      <c r="AB874" s="31">
        <v>0</v>
      </c>
      <c r="AC874" s="31">
        <v>0</v>
      </c>
      <c r="AD874" s="30"/>
      <c r="AE874" s="30">
        <f>+'[1]DEP-FINAL'!K871</f>
        <v>0</v>
      </c>
      <c r="AF874" s="30">
        <v>0</v>
      </c>
      <c r="AG874" s="30">
        <f t="shared" si="83"/>
        <v>0</v>
      </c>
      <c r="AH874" s="30">
        <v>0</v>
      </c>
      <c r="AI874" s="30" t="str">
        <f>+'[1]DEP-FINAL'!G871</f>
        <v>NO RADICADA</v>
      </c>
      <c r="AJ874" s="32"/>
      <c r="AK874" s="33"/>
    </row>
    <row r="875" spans="1:37" s="34" customFormat="1" x14ac:dyDescent="0.25">
      <c r="A875" s="23">
        <v>1</v>
      </c>
      <c r="B875" s="24" t="s">
        <v>44</v>
      </c>
      <c r="C875" s="23" t="str">
        <f>+'[1]DEP-FINAL'!A872</f>
        <v>SSCO0007292330</v>
      </c>
      <c r="D875" s="23">
        <f>+'[1]DEP-FINAL'!B872</f>
        <v>7292330</v>
      </c>
      <c r="E875" s="25">
        <f>+'[1]DEP-FINAL'!C872</f>
        <v>44978</v>
      </c>
      <c r="F875" s="26">
        <f>+IF('[1]DEP-FINAL'!D872&gt;1,'[1]DEP-FINAL'!D872," ")</f>
        <v>44978</v>
      </c>
      <c r="G875" s="27">
        <f>'[1]DEP-FINAL'!F872</f>
        <v>77235</v>
      </c>
      <c r="H875" s="28">
        <v>0</v>
      </c>
      <c r="I875" s="28">
        <f>+'[1]DEP-FINAL'!M872+'[1]DEP-FINAL'!N872</f>
        <v>0</v>
      </c>
      <c r="J875" s="28">
        <f>+'[1]DEP-FINAL'!R872</f>
        <v>0</v>
      </c>
      <c r="K875" s="29">
        <f>+'[1]DEP-FINAL'!P872+'[1]DEP-FINAL'!Q872</f>
        <v>0</v>
      </c>
      <c r="L875" s="28">
        <v>0</v>
      </c>
      <c r="M875" s="28">
        <v>0</v>
      </c>
      <c r="N875" s="28">
        <f t="shared" si="78"/>
        <v>0</v>
      </c>
      <c r="O875" s="28">
        <f t="shared" si="79"/>
        <v>77235</v>
      </c>
      <c r="P875" s="24">
        <f>IF('[1]DEP-FINAL'!H872&gt;1,0,'[1]DEP-FINAL'!B872)</f>
        <v>0</v>
      </c>
      <c r="Q875" s="30">
        <f t="shared" si="80"/>
        <v>0</v>
      </c>
      <c r="R875" s="31">
        <f t="shared" si="81"/>
        <v>77235</v>
      </c>
      <c r="S875" s="31">
        <f>+'[1]DEP-FINAL'!J872</f>
        <v>0</v>
      </c>
      <c r="T875" s="23" t="s">
        <v>45</v>
      </c>
      <c r="U875" s="31">
        <f>+'[1]DEP-FINAL'!I872</f>
        <v>0</v>
      </c>
      <c r="V875" s="30"/>
      <c r="W875" s="23" t="s">
        <v>45</v>
      </c>
      <c r="X875" s="31">
        <f>+'[1]DEP-FINAL'!K872+'[1]DEP-FINAL'!L872</f>
        <v>0</v>
      </c>
      <c r="Y875" s="23" t="s">
        <v>45</v>
      </c>
      <c r="Z875" s="31">
        <f t="shared" si="82"/>
        <v>0</v>
      </c>
      <c r="AA875" s="31"/>
      <c r="AB875" s="31">
        <v>0</v>
      </c>
      <c r="AC875" s="31">
        <v>0</v>
      </c>
      <c r="AD875" s="30"/>
      <c r="AE875" s="30">
        <f>+'[1]DEP-FINAL'!K872</f>
        <v>0</v>
      </c>
      <c r="AF875" s="30">
        <v>0</v>
      </c>
      <c r="AG875" s="30">
        <f t="shared" si="83"/>
        <v>0</v>
      </c>
      <c r="AH875" s="30">
        <v>0</v>
      </c>
      <c r="AI875" s="30" t="str">
        <f>+'[1]DEP-FINAL'!G872</f>
        <v>NO RADICADA</v>
      </c>
      <c r="AJ875" s="32"/>
      <c r="AK875" s="33"/>
    </row>
    <row r="876" spans="1:37" s="34" customFormat="1" x14ac:dyDescent="0.25">
      <c r="A876" s="23">
        <v>1</v>
      </c>
      <c r="B876" s="24" t="s">
        <v>44</v>
      </c>
      <c r="C876" s="23" t="str">
        <f>+'[1]DEP-FINAL'!A873</f>
        <v>SSCO0007292689</v>
      </c>
      <c r="D876" s="23">
        <f>+'[1]DEP-FINAL'!B873</f>
        <v>7292689</v>
      </c>
      <c r="E876" s="25">
        <f>+'[1]DEP-FINAL'!C873</f>
        <v>44978</v>
      </c>
      <c r="F876" s="26">
        <f>+IF('[1]DEP-FINAL'!D873&gt;1,'[1]DEP-FINAL'!D873," ")</f>
        <v>44978</v>
      </c>
      <c r="G876" s="27">
        <f>'[1]DEP-FINAL'!F873</f>
        <v>233597</v>
      </c>
      <c r="H876" s="28">
        <v>0</v>
      </c>
      <c r="I876" s="28">
        <f>+'[1]DEP-FINAL'!M873+'[1]DEP-FINAL'!N873</f>
        <v>0</v>
      </c>
      <c r="J876" s="28">
        <f>+'[1]DEP-FINAL'!R873</f>
        <v>0</v>
      </c>
      <c r="K876" s="29">
        <f>+'[1]DEP-FINAL'!P873+'[1]DEP-FINAL'!Q873</f>
        <v>0</v>
      </c>
      <c r="L876" s="28">
        <v>0</v>
      </c>
      <c r="M876" s="28">
        <v>0</v>
      </c>
      <c r="N876" s="28">
        <f t="shared" si="78"/>
        <v>0</v>
      </c>
      <c r="O876" s="28">
        <f t="shared" si="79"/>
        <v>233597</v>
      </c>
      <c r="P876" s="24">
        <f>IF('[1]DEP-FINAL'!H873&gt;1,0,'[1]DEP-FINAL'!B873)</f>
        <v>0</v>
      </c>
      <c r="Q876" s="30">
        <f t="shared" si="80"/>
        <v>0</v>
      </c>
      <c r="R876" s="31">
        <f t="shared" si="81"/>
        <v>233597</v>
      </c>
      <c r="S876" s="31">
        <f>+'[1]DEP-FINAL'!J873</f>
        <v>0</v>
      </c>
      <c r="T876" s="23" t="s">
        <v>45</v>
      </c>
      <c r="U876" s="31">
        <f>+'[1]DEP-FINAL'!I873</f>
        <v>0</v>
      </c>
      <c r="V876" s="30"/>
      <c r="W876" s="23" t="s">
        <v>45</v>
      </c>
      <c r="X876" s="31">
        <f>+'[1]DEP-FINAL'!K873+'[1]DEP-FINAL'!L873</f>
        <v>0</v>
      </c>
      <c r="Y876" s="23" t="s">
        <v>45</v>
      </c>
      <c r="Z876" s="31">
        <f t="shared" si="82"/>
        <v>0</v>
      </c>
      <c r="AA876" s="31"/>
      <c r="AB876" s="31">
        <v>0</v>
      </c>
      <c r="AC876" s="31">
        <v>0</v>
      </c>
      <c r="AD876" s="30"/>
      <c r="AE876" s="30">
        <f>+'[1]DEP-FINAL'!K873</f>
        <v>0</v>
      </c>
      <c r="AF876" s="30">
        <v>0</v>
      </c>
      <c r="AG876" s="30">
        <f t="shared" si="83"/>
        <v>0</v>
      </c>
      <c r="AH876" s="30">
        <v>0</v>
      </c>
      <c r="AI876" s="30" t="str">
        <f>+'[1]DEP-FINAL'!G873</f>
        <v>NO RADICADA</v>
      </c>
      <c r="AJ876" s="32"/>
      <c r="AK876" s="33"/>
    </row>
    <row r="877" spans="1:37" s="34" customFormat="1" x14ac:dyDescent="0.25">
      <c r="A877" s="23">
        <v>1</v>
      </c>
      <c r="B877" s="24" t="s">
        <v>44</v>
      </c>
      <c r="C877" s="23" t="str">
        <f>+'[1]DEP-FINAL'!A874</f>
        <v>SSCO0007292819</v>
      </c>
      <c r="D877" s="23">
        <f>+'[1]DEP-FINAL'!B874</f>
        <v>7292819</v>
      </c>
      <c r="E877" s="25">
        <f>+'[1]DEP-FINAL'!C874</f>
        <v>44979</v>
      </c>
      <c r="F877" s="26">
        <f>+IF('[1]DEP-FINAL'!D874&gt;1,'[1]DEP-FINAL'!D874," ")</f>
        <v>44979</v>
      </c>
      <c r="G877" s="27">
        <f>'[1]DEP-FINAL'!F874</f>
        <v>12546</v>
      </c>
      <c r="H877" s="28">
        <v>0</v>
      </c>
      <c r="I877" s="28">
        <f>+'[1]DEP-FINAL'!M874+'[1]DEP-FINAL'!N874</f>
        <v>0</v>
      </c>
      <c r="J877" s="28">
        <f>+'[1]DEP-FINAL'!R874</f>
        <v>0</v>
      </c>
      <c r="K877" s="29">
        <f>+'[1]DEP-FINAL'!P874+'[1]DEP-FINAL'!Q874</f>
        <v>0</v>
      </c>
      <c r="L877" s="28">
        <v>0</v>
      </c>
      <c r="M877" s="28">
        <v>0</v>
      </c>
      <c r="N877" s="28">
        <f t="shared" si="78"/>
        <v>0</v>
      </c>
      <c r="O877" s="28">
        <f t="shared" si="79"/>
        <v>12546</v>
      </c>
      <c r="P877" s="24">
        <f>IF('[1]DEP-FINAL'!H874&gt;1,0,'[1]DEP-FINAL'!B874)</f>
        <v>7292819</v>
      </c>
      <c r="Q877" s="30">
        <f t="shared" si="80"/>
        <v>12546</v>
      </c>
      <c r="R877" s="31">
        <f t="shared" si="81"/>
        <v>0</v>
      </c>
      <c r="S877" s="31">
        <f>+'[1]DEP-FINAL'!J874</f>
        <v>0</v>
      </c>
      <c r="T877" s="23" t="s">
        <v>45</v>
      </c>
      <c r="U877" s="31">
        <f>+'[1]DEP-FINAL'!I874</f>
        <v>12546</v>
      </c>
      <c r="V877" s="30"/>
      <c r="W877" s="23" t="s">
        <v>45</v>
      </c>
      <c r="X877" s="31">
        <f>+'[1]DEP-FINAL'!K874+'[1]DEP-FINAL'!L874</f>
        <v>0</v>
      </c>
      <c r="Y877" s="23" t="s">
        <v>45</v>
      </c>
      <c r="Z877" s="31">
        <f t="shared" si="82"/>
        <v>0</v>
      </c>
      <c r="AA877" s="31"/>
      <c r="AB877" s="31">
        <v>0</v>
      </c>
      <c r="AC877" s="31">
        <v>0</v>
      </c>
      <c r="AD877" s="30"/>
      <c r="AE877" s="30">
        <f>+'[1]DEP-FINAL'!K874</f>
        <v>0</v>
      </c>
      <c r="AF877" s="30">
        <v>0</v>
      </c>
      <c r="AG877" s="30">
        <f t="shared" si="83"/>
        <v>0</v>
      </c>
      <c r="AH877" s="30">
        <v>0</v>
      </c>
      <c r="AI877" s="30" t="str">
        <f>+'[1]DEP-FINAL'!G874</f>
        <v>EN REVISION</v>
      </c>
      <c r="AJ877" s="32"/>
      <c r="AK877" s="33"/>
    </row>
    <row r="878" spans="1:37" s="34" customFormat="1" x14ac:dyDescent="0.25">
      <c r="A878" s="23">
        <v>1</v>
      </c>
      <c r="B878" s="24" t="s">
        <v>44</v>
      </c>
      <c r="C878" s="23" t="str">
        <f>+'[1]DEP-FINAL'!A875</f>
        <v>SSCO0007292818</v>
      </c>
      <c r="D878" s="23">
        <f>+'[1]DEP-FINAL'!B875</f>
        <v>7292818</v>
      </c>
      <c r="E878" s="25">
        <f>+'[1]DEP-FINAL'!C875</f>
        <v>44979</v>
      </c>
      <c r="F878" s="26">
        <f>+IF('[1]DEP-FINAL'!D875&gt;1,'[1]DEP-FINAL'!D875," ")</f>
        <v>44979</v>
      </c>
      <c r="G878" s="27">
        <f>'[1]DEP-FINAL'!F875</f>
        <v>800767</v>
      </c>
      <c r="H878" s="28">
        <v>0</v>
      </c>
      <c r="I878" s="28">
        <f>+'[1]DEP-FINAL'!M875+'[1]DEP-FINAL'!N875</f>
        <v>0</v>
      </c>
      <c r="J878" s="28">
        <f>+'[1]DEP-FINAL'!R875</f>
        <v>0</v>
      </c>
      <c r="K878" s="29">
        <f>+'[1]DEP-FINAL'!P875+'[1]DEP-FINAL'!Q875</f>
        <v>0</v>
      </c>
      <c r="L878" s="28">
        <v>0</v>
      </c>
      <c r="M878" s="28">
        <v>0</v>
      </c>
      <c r="N878" s="28">
        <f t="shared" si="78"/>
        <v>0</v>
      </c>
      <c r="O878" s="28">
        <f t="shared" si="79"/>
        <v>800767</v>
      </c>
      <c r="P878" s="24">
        <f>IF('[1]DEP-FINAL'!H875&gt;1,0,'[1]DEP-FINAL'!B875)</f>
        <v>0</v>
      </c>
      <c r="Q878" s="30">
        <f t="shared" si="80"/>
        <v>0</v>
      </c>
      <c r="R878" s="31">
        <f t="shared" si="81"/>
        <v>800767</v>
      </c>
      <c r="S878" s="31">
        <f>+'[1]DEP-FINAL'!J875</f>
        <v>0</v>
      </c>
      <c r="T878" s="23" t="s">
        <v>45</v>
      </c>
      <c r="U878" s="31">
        <f>+'[1]DEP-FINAL'!I875</f>
        <v>0</v>
      </c>
      <c r="V878" s="30"/>
      <c r="W878" s="23" t="s">
        <v>45</v>
      </c>
      <c r="X878" s="31">
        <f>+'[1]DEP-FINAL'!K875+'[1]DEP-FINAL'!L875</f>
        <v>0</v>
      </c>
      <c r="Y878" s="23" t="s">
        <v>45</v>
      </c>
      <c r="Z878" s="31">
        <f t="shared" si="82"/>
        <v>0</v>
      </c>
      <c r="AA878" s="31"/>
      <c r="AB878" s="31">
        <v>0</v>
      </c>
      <c r="AC878" s="31">
        <v>0</v>
      </c>
      <c r="AD878" s="30"/>
      <c r="AE878" s="30">
        <f>+'[1]DEP-FINAL'!K875</f>
        <v>0</v>
      </c>
      <c r="AF878" s="30">
        <v>0</v>
      </c>
      <c r="AG878" s="30">
        <f t="shared" si="83"/>
        <v>0</v>
      </c>
      <c r="AH878" s="30">
        <v>0</v>
      </c>
      <c r="AI878" s="30" t="str">
        <f>+'[1]DEP-FINAL'!G875</f>
        <v>NO RADICADA</v>
      </c>
      <c r="AJ878" s="32"/>
      <c r="AK878" s="33"/>
    </row>
    <row r="879" spans="1:37" s="34" customFormat="1" x14ac:dyDescent="0.25">
      <c r="A879" s="23">
        <v>1</v>
      </c>
      <c r="B879" s="24" t="s">
        <v>44</v>
      </c>
      <c r="C879" s="23" t="str">
        <f>+'[1]DEP-FINAL'!A876</f>
        <v>SSCO0007293073</v>
      </c>
      <c r="D879" s="23">
        <f>+'[1]DEP-FINAL'!B876</f>
        <v>7293073</v>
      </c>
      <c r="E879" s="25">
        <f>+'[1]DEP-FINAL'!C876</f>
        <v>44979</v>
      </c>
      <c r="F879" s="26">
        <f>+IF('[1]DEP-FINAL'!D876&gt;1,'[1]DEP-FINAL'!D876," ")</f>
        <v>44979</v>
      </c>
      <c r="G879" s="27">
        <f>'[1]DEP-FINAL'!F876</f>
        <v>667647</v>
      </c>
      <c r="H879" s="28">
        <v>0</v>
      </c>
      <c r="I879" s="28">
        <f>+'[1]DEP-FINAL'!M876+'[1]DEP-FINAL'!N876</f>
        <v>0</v>
      </c>
      <c r="J879" s="28">
        <f>+'[1]DEP-FINAL'!R876</f>
        <v>0</v>
      </c>
      <c r="K879" s="29">
        <f>+'[1]DEP-FINAL'!P876+'[1]DEP-FINAL'!Q876</f>
        <v>0</v>
      </c>
      <c r="L879" s="28">
        <v>0</v>
      </c>
      <c r="M879" s="28">
        <v>0</v>
      </c>
      <c r="N879" s="28">
        <f t="shared" si="78"/>
        <v>0</v>
      </c>
      <c r="O879" s="28">
        <f t="shared" si="79"/>
        <v>667647</v>
      </c>
      <c r="P879" s="24">
        <f>IF('[1]DEP-FINAL'!H876&gt;1,0,'[1]DEP-FINAL'!B876)</f>
        <v>0</v>
      </c>
      <c r="Q879" s="30">
        <f t="shared" si="80"/>
        <v>0</v>
      </c>
      <c r="R879" s="31">
        <f t="shared" si="81"/>
        <v>667647</v>
      </c>
      <c r="S879" s="31">
        <f>+'[1]DEP-FINAL'!J876</f>
        <v>0</v>
      </c>
      <c r="T879" s="23" t="s">
        <v>45</v>
      </c>
      <c r="U879" s="31">
        <f>+'[1]DEP-FINAL'!I876</f>
        <v>0</v>
      </c>
      <c r="V879" s="30"/>
      <c r="W879" s="23" t="s">
        <v>45</v>
      </c>
      <c r="X879" s="31">
        <f>+'[1]DEP-FINAL'!K876+'[1]DEP-FINAL'!L876</f>
        <v>0</v>
      </c>
      <c r="Y879" s="23" t="s">
        <v>45</v>
      </c>
      <c r="Z879" s="31">
        <f t="shared" si="82"/>
        <v>0</v>
      </c>
      <c r="AA879" s="31"/>
      <c r="AB879" s="31">
        <v>0</v>
      </c>
      <c r="AC879" s="31">
        <v>0</v>
      </c>
      <c r="AD879" s="30"/>
      <c r="AE879" s="30">
        <f>+'[1]DEP-FINAL'!K876</f>
        <v>0</v>
      </c>
      <c r="AF879" s="30">
        <v>0</v>
      </c>
      <c r="AG879" s="30">
        <f t="shared" si="83"/>
        <v>0</v>
      </c>
      <c r="AH879" s="30">
        <v>0</v>
      </c>
      <c r="AI879" s="30" t="str">
        <f>+'[1]DEP-FINAL'!G876</f>
        <v>NO RADICADA</v>
      </c>
      <c r="AJ879" s="32"/>
      <c r="AK879" s="33"/>
    </row>
    <row r="880" spans="1:37" s="34" customFormat="1" x14ac:dyDescent="0.25">
      <c r="A880" s="23">
        <v>1</v>
      </c>
      <c r="B880" s="24" t="s">
        <v>44</v>
      </c>
      <c r="C880" s="23" t="str">
        <f>+'[1]DEP-FINAL'!A877</f>
        <v>SSCO0007293329</v>
      </c>
      <c r="D880" s="23">
        <f>+'[1]DEP-FINAL'!B877</f>
        <v>7293329</v>
      </c>
      <c r="E880" s="25">
        <f>+'[1]DEP-FINAL'!C877</f>
        <v>44980</v>
      </c>
      <c r="F880" s="26">
        <f>+IF('[1]DEP-FINAL'!D877&gt;1,'[1]DEP-FINAL'!D877," ")</f>
        <v>44980</v>
      </c>
      <c r="G880" s="27">
        <f>'[1]DEP-FINAL'!F877</f>
        <v>80321</v>
      </c>
      <c r="H880" s="28">
        <v>0</v>
      </c>
      <c r="I880" s="28">
        <f>+'[1]DEP-FINAL'!M877+'[1]DEP-FINAL'!N877</f>
        <v>0</v>
      </c>
      <c r="J880" s="28">
        <f>+'[1]DEP-FINAL'!R877</f>
        <v>0</v>
      </c>
      <c r="K880" s="29">
        <f>+'[1]DEP-FINAL'!P877+'[1]DEP-FINAL'!Q877</f>
        <v>0</v>
      </c>
      <c r="L880" s="28">
        <v>0</v>
      </c>
      <c r="M880" s="28">
        <v>0</v>
      </c>
      <c r="N880" s="28">
        <f t="shared" si="78"/>
        <v>0</v>
      </c>
      <c r="O880" s="28">
        <f t="shared" si="79"/>
        <v>80321</v>
      </c>
      <c r="P880" s="24">
        <f>IF('[1]DEP-FINAL'!H877&gt;1,0,'[1]DEP-FINAL'!B877)</f>
        <v>7293329</v>
      </c>
      <c r="Q880" s="30">
        <f t="shared" si="80"/>
        <v>80321</v>
      </c>
      <c r="R880" s="31">
        <f t="shared" si="81"/>
        <v>0</v>
      </c>
      <c r="S880" s="31">
        <f>+'[1]DEP-FINAL'!J877</f>
        <v>0</v>
      </c>
      <c r="T880" s="23" t="s">
        <v>45</v>
      </c>
      <c r="U880" s="31">
        <f>+'[1]DEP-FINAL'!I877</f>
        <v>80321</v>
      </c>
      <c r="V880" s="30"/>
      <c r="W880" s="23" t="s">
        <v>45</v>
      </c>
      <c r="X880" s="31">
        <f>+'[1]DEP-FINAL'!K877+'[1]DEP-FINAL'!L877</f>
        <v>0</v>
      </c>
      <c r="Y880" s="23" t="s">
        <v>45</v>
      </c>
      <c r="Z880" s="31">
        <f t="shared" si="82"/>
        <v>0</v>
      </c>
      <c r="AA880" s="31"/>
      <c r="AB880" s="31">
        <v>0</v>
      </c>
      <c r="AC880" s="31">
        <v>0</v>
      </c>
      <c r="AD880" s="30"/>
      <c r="AE880" s="30">
        <f>+'[1]DEP-FINAL'!K877</f>
        <v>0</v>
      </c>
      <c r="AF880" s="30">
        <v>0</v>
      </c>
      <c r="AG880" s="30">
        <f t="shared" si="83"/>
        <v>0</v>
      </c>
      <c r="AH880" s="30">
        <v>0</v>
      </c>
      <c r="AI880" s="30" t="str">
        <f>+'[1]DEP-FINAL'!G877</f>
        <v>EN REVISION</v>
      </c>
      <c r="AJ880" s="32"/>
      <c r="AK880" s="33"/>
    </row>
    <row r="881" spans="1:37" s="34" customFormat="1" x14ac:dyDescent="0.25">
      <c r="A881" s="23">
        <v>1</v>
      </c>
      <c r="B881" s="24" t="s">
        <v>44</v>
      </c>
      <c r="C881" s="23" t="str">
        <f>+'[1]DEP-FINAL'!A878</f>
        <v>SSCO0007293408</v>
      </c>
      <c r="D881" s="23">
        <f>+'[1]DEP-FINAL'!B878</f>
        <v>7293408</v>
      </c>
      <c r="E881" s="25">
        <f>+'[1]DEP-FINAL'!C878</f>
        <v>44980</v>
      </c>
      <c r="F881" s="26">
        <f>+IF('[1]DEP-FINAL'!D878&gt;1,'[1]DEP-FINAL'!D878," ")</f>
        <v>44980</v>
      </c>
      <c r="G881" s="27">
        <f>'[1]DEP-FINAL'!F878</f>
        <v>3530135</v>
      </c>
      <c r="H881" s="28">
        <v>0</v>
      </c>
      <c r="I881" s="28">
        <f>+'[1]DEP-FINAL'!M878+'[1]DEP-FINAL'!N878</f>
        <v>0</v>
      </c>
      <c r="J881" s="28">
        <f>+'[1]DEP-FINAL'!R878</f>
        <v>0</v>
      </c>
      <c r="K881" s="29">
        <f>+'[1]DEP-FINAL'!P878+'[1]DEP-FINAL'!Q878</f>
        <v>0</v>
      </c>
      <c r="L881" s="28">
        <v>0</v>
      </c>
      <c r="M881" s="28">
        <v>0</v>
      </c>
      <c r="N881" s="28">
        <f t="shared" si="78"/>
        <v>0</v>
      </c>
      <c r="O881" s="28">
        <f t="shared" si="79"/>
        <v>3530135</v>
      </c>
      <c r="P881" s="24">
        <f>IF('[1]DEP-FINAL'!H878&gt;1,0,'[1]DEP-FINAL'!B878)</f>
        <v>7293408</v>
      </c>
      <c r="Q881" s="30">
        <f t="shared" si="80"/>
        <v>3530135</v>
      </c>
      <c r="R881" s="31">
        <f t="shared" si="81"/>
        <v>0</v>
      </c>
      <c r="S881" s="31">
        <f>+'[1]DEP-FINAL'!J878</f>
        <v>0</v>
      </c>
      <c r="T881" s="23" t="s">
        <v>45</v>
      </c>
      <c r="U881" s="31">
        <f>+'[1]DEP-FINAL'!I878</f>
        <v>3530135</v>
      </c>
      <c r="V881" s="30"/>
      <c r="W881" s="23" t="s">
        <v>45</v>
      </c>
      <c r="X881" s="31">
        <f>+'[1]DEP-FINAL'!K878+'[1]DEP-FINAL'!L878</f>
        <v>0</v>
      </c>
      <c r="Y881" s="23" t="s">
        <v>45</v>
      </c>
      <c r="Z881" s="31">
        <f t="shared" si="82"/>
        <v>0</v>
      </c>
      <c r="AA881" s="31"/>
      <c r="AB881" s="31">
        <v>0</v>
      </c>
      <c r="AC881" s="31">
        <v>0</v>
      </c>
      <c r="AD881" s="30"/>
      <c r="AE881" s="30">
        <f>+'[1]DEP-FINAL'!K878</f>
        <v>0</v>
      </c>
      <c r="AF881" s="30">
        <v>0</v>
      </c>
      <c r="AG881" s="30">
        <f t="shared" si="83"/>
        <v>0</v>
      </c>
      <c r="AH881" s="30">
        <v>0</v>
      </c>
      <c r="AI881" s="30" t="str">
        <f>+'[1]DEP-FINAL'!G878</f>
        <v>EN REVISION</v>
      </c>
      <c r="AJ881" s="32"/>
      <c r="AK881" s="33"/>
    </row>
    <row r="882" spans="1:37" s="34" customFormat="1" x14ac:dyDescent="0.25">
      <c r="A882" s="23">
        <v>1</v>
      </c>
      <c r="B882" s="24" t="s">
        <v>44</v>
      </c>
      <c r="C882" s="23" t="str">
        <f>+'[1]DEP-FINAL'!A879</f>
        <v>SSCO0007293087</v>
      </c>
      <c r="D882" s="23">
        <f>+'[1]DEP-FINAL'!B879</f>
        <v>7293087</v>
      </c>
      <c r="E882" s="25">
        <f>+'[1]DEP-FINAL'!C879</f>
        <v>44980</v>
      </c>
      <c r="F882" s="26">
        <f>+IF('[1]DEP-FINAL'!D879&gt;1,'[1]DEP-FINAL'!D879," ")</f>
        <v>44980</v>
      </c>
      <c r="G882" s="27">
        <f>'[1]DEP-FINAL'!F879</f>
        <v>76200</v>
      </c>
      <c r="H882" s="28">
        <v>0</v>
      </c>
      <c r="I882" s="28">
        <f>+'[1]DEP-FINAL'!M879+'[1]DEP-FINAL'!N879</f>
        <v>0</v>
      </c>
      <c r="J882" s="28">
        <f>+'[1]DEP-FINAL'!R879</f>
        <v>0</v>
      </c>
      <c r="K882" s="29">
        <f>+'[1]DEP-FINAL'!P879+'[1]DEP-FINAL'!Q879</f>
        <v>0</v>
      </c>
      <c r="L882" s="28">
        <v>0</v>
      </c>
      <c r="M882" s="28">
        <v>0</v>
      </c>
      <c r="N882" s="28">
        <f t="shared" si="78"/>
        <v>0</v>
      </c>
      <c r="O882" s="28">
        <f t="shared" si="79"/>
        <v>76200</v>
      </c>
      <c r="P882" s="24">
        <f>IF('[1]DEP-FINAL'!H879&gt;1,0,'[1]DEP-FINAL'!B879)</f>
        <v>0</v>
      </c>
      <c r="Q882" s="30">
        <f t="shared" si="80"/>
        <v>0</v>
      </c>
      <c r="R882" s="31">
        <f t="shared" si="81"/>
        <v>76200</v>
      </c>
      <c r="S882" s="31">
        <f>+'[1]DEP-FINAL'!J879</f>
        <v>0</v>
      </c>
      <c r="T882" s="23" t="s">
        <v>45</v>
      </c>
      <c r="U882" s="31">
        <f>+'[1]DEP-FINAL'!I879</f>
        <v>0</v>
      </c>
      <c r="V882" s="30"/>
      <c r="W882" s="23" t="s">
        <v>45</v>
      </c>
      <c r="X882" s="31">
        <f>+'[1]DEP-FINAL'!K879+'[1]DEP-FINAL'!L879</f>
        <v>0</v>
      </c>
      <c r="Y882" s="23" t="s">
        <v>45</v>
      </c>
      <c r="Z882" s="31">
        <f t="shared" si="82"/>
        <v>0</v>
      </c>
      <c r="AA882" s="31"/>
      <c r="AB882" s="31">
        <v>0</v>
      </c>
      <c r="AC882" s="31">
        <v>0</v>
      </c>
      <c r="AD882" s="30"/>
      <c r="AE882" s="30">
        <f>+'[1]DEP-FINAL'!K879</f>
        <v>0</v>
      </c>
      <c r="AF882" s="30">
        <v>0</v>
      </c>
      <c r="AG882" s="30">
        <f t="shared" si="83"/>
        <v>0</v>
      </c>
      <c r="AH882" s="30">
        <v>0</v>
      </c>
      <c r="AI882" s="30" t="str">
        <f>+'[1]DEP-FINAL'!G879</f>
        <v>NO RADICADA</v>
      </c>
      <c r="AJ882" s="32"/>
      <c r="AK882" s="33"/>
    </row>
    <row r="883" spans="1:37" s="34" customFormat="1" x14ac:dyDescent="0.25">
      <c r="A883" s="23">
        <v>1</v>
      </c>
      <c r="B883" s="24" t="s">
        <v>44</v>
      </c>
      <c r="C883" s="23" t="str">
        <f>+'[1]DEP-FINAL'!A880</f>
        <v>SSCO0007293118</v>
      </c>
      <c r="D883" s="23">
        <f>+'[1]DEP-FINAL'!B880</f>
        <v>7293118</v>
      </c>
      <c r="E883" s="25">
        <f>+'[1]DEP-FINAL'!C880</f>
        <v>44980</v>
      </c>
      <c r="F883" s="26">
        <f>+IF('[1]DEP-FINAL'!D880&gt;1,'[1]DEP-FINAL'!D880," ")</f>
        <v>44980</v>
      </c>
      <c r="G883" s="27">
        <f>'[1]DEP-FINAL'!F880</f>
        <v>76200</v>
      </c>
      <c r="H883" s="28">
        <v>0</v>
      </c>
      <c r="I883" s="28">
        <f>+'[1]DEP-FINAL'!M880+'[1]DEP-FINAL'!N880</f>
        <v>0</v>
      </c>
      <c r="J883" s="28">
        <f>+'[1]DEP-FINAL'!R880</f>
        <v>0</v>
      </c>
      <c r="K883" s="29">
        <f>+'[1]DEP-FINAL'!P880+'[1]DEP-FINAL'!Q880</f>
        <v>0</v>
      </c>
      <c r="L883" s="28">
        <v>0</v>
      </c>
      <c r="M883" s="28">
        <v>0</v>
      </c>
      <c r="N883" s="28">
        <f t="shared" si="78"/>
        <v>0</v>
      </c>
      <c r="O883" s="28">
        <f t="shared" si="79"/>
        <v>76200</v>
      </c>
      <c r="P883" s="24">
        <f>IF('[1]DEP-FINAL'!H880&gt;1,0,'[1]DEP-FINAL'!B880)</f>
        <v>0</v>
      </c>
      <c r="Q883" s="30">
        <f t="shared" si="80"/>
        <v>0</v>
      </c>
      <c r="R883" s="31">
        <f t="shared" si="81"/>
        <v>76200</v>
      </c>
      <c r="S883" s="31">
        <f>+'[1]DEP-FINAL'!J880</f>
        <v>0</v>
      </c>
      <c r="T883" s="23" t="s">
        <v>45</v>
      </c>
      <c r="U883" s="31">
        <f>+'[1]DEP-FINAL'!I880</f>
        <v>0</v>
      </c>
      <c r="V883" s="30"/>
      <c r="W883" s="23" t="s">
        <v>45</v>
      </c>
      <c r="X883" s="31">
        <f>+'[1]DEP-FINAL'!K880+'[1]DEP-FINAL'!L880</f>
        <v>0</v>
      </c>
      <c r="Y883" s="23" t="s">
        <v>45</v>
      </c>
      <c r="Z883" s="31">
        <f t="shared" si="82"/>
        <v>0</v>
      </c>
      <c r="AA883" s="31"/>
      <c r="AB883" s="31">
        <v>0</v>
      </c>
      <c r="AC883" s="31">
        <v>0</v>
      </c>
      <c r="AD883" s="30"/>
      <c r="AE883" s="30">
        <f>+'[1]DEP-FINAL'!K880</f>
        <v>0</v>
      </c>
      <c r="AF883" s="30">
        <v>0</v>
      </c>
      <c r="AG883" s="30">
        <f t="shared" si="83"/>
        <v>0</v>
      </c>
      <c r="AH883" s="30">
        <v>0</v>
      </c>
      <c r="AI883" s="30" t="str">
        <f>+'[1]DEP-FINAL'!G880</f>
        <v>NO RADICADA</v>
      </c>
      <c r="AJ883" s="32"/>
      <c r="AK883" s="33"/>
    </row>
    <row r="884" spans="1:37" s="34" customFormat="1" x14ac:dyDescent="0.25">
      <c r="A884" s="23">
        <v>1</v>
      </c>
      <c r="B884" s="24" t="s">
        <v>44</v>
      </c>
      <c r="C884" s="23" t="str">
        <f>+'[1]DEP-FINAL'!A881</f>
        <v>SSCO0007293634</v>
      </c>
      <c r="D884" s="23">
        <f>+'[1]DEP-FINAL'!B881</f>
        <v>7293634</v>
      </c>
      <c r="E884" s="25">
        <f>+'[1]DEP-FINAL'!C881</f>
        <v>44981</v>
      </c>
      <c r="F884" s="26">
        <f>+IF('[1]DEP-FINAL'!D881&gt;1,'[1]DEP-FINAL'!D881," ")</f>
        <v>44981</v>
      </c>
      <c r="G884" s="27">
        <f>'[1]DEP-FINAL'!F881</f>
        <v>189900</v>
      </c>
      <c r="H884" s="28">
        <v>0</v>
      </c>
      <c r="I884" s="28">
        <f>+'[1]DEP-FINAL'!M881+'[1]DEP-FINAL'!N881</f>
        <v>0</v>
      </c>
      <c r="J884" s="28">
        <f>+'[1]DEP-FINAL'!R881</f>
        <v>0</v>
      </c>
      <c r="K884" s="29">
        <f>+'[1]DEP-FINAL'!P881+'[1]DEP-FINAL'!Q881</f>
        <v>0</v>
      </c>
      <c r="L884" s="28">
        <v>0</v>
      </c>
      <c r="M884" s="28">
        <v>0</v>
      </c>
      <c r="N884" s="28">
        <f t="shared" si="78"/>
        <v>0</v>
      </c>
      <c r="O884" s="28">
        <f t="shared" si="79"/>
        <v>189900</v>
      </c>
      <c r="P884" s="24">
        <f>IF('[1]DEP-FINAL'!H881&gt;1,0,'[1]DEP-FINAL'!B881)</f>
        <v>7293634</v>
      </c>
      <c r="Q884" s="30">
        <f t="shared" si="80"/>
        <v>189900</v>
      </c>
      <c r="R884" s="31">
        <f t="shared" si="81"/>
        <v>0</v>
      </c>
      <c r="S884" s="31">
        <f>+'[1]DEP-FINAL'!J881</f>
        <v>0</v>
      </c>
      <c r="T884" s="23" t="s">
        <v>45</v>
      </c>
      <c r="U884" s="31">
        <f>+'[1]DEP-FINAL'!I881</f>
        <v>189900</v>
      </c>
      <c r="V884" s="30"/>
      <c r="W884" s="23" t="s">
        <v>45</v>
      </c>
      <c r="X884" s="31">
        <f>+'[1]DEP-FINAL'!K881+'[1]DEP-FINAL'!L881</f>
        <v>0</v>
      </c>
      <c r="Y884" s="23" t="s">
        <v>45</v>
      </c>
      <c r="Z884" s="31">
        <f t="shared" si="82"/>
        <v>0</v>
      </c>
      <c r="AA884" s="31"/>
      <c r="AB884" s="31">
        <v>0</v>
      </c>
      <c r="AC884" s="31">
        <v>0</v>
      </c>
      <c r="AD884" s="30"/>
      <c r="AE884" s="30">
        <f>+'[1]DEP-FINAL'!K881</f>
        <v>0</v>
      </c>
      <c r="AF884" s="30">
        <v>0</v>
      </c>
      <c r="AG884" s="30">
        <f t="shared" si="83"/>
        <v>0</v>
      </c>
      <c r="AH884" s="30">
        <v>0</v>
      </c>
      <c r="AI884" s="30" t="str">
        <f>+'[1]DEP-FINAL'!G881</f>
        <v>EN REVISION</v>
      </c>
      <c r="AJ884" s="32"/>
      <c r="AK884" s="33"/>
    </row>
    <row r="885" spans="1:37" s="34" customFormat="1" x14ac:dyDescent="0.25">
      <c r="A885" s="23">
        <v>1</v>
      </c>
      <c r="B885" s="24" t="s">
        <v>44</v>
      </c>
      <c r="C885" s="23" t="str">
        <f>+'[1]DEP-FINAL'!A882</f>
        <v>SSCO0007293836</v>
      </c>
      <c r="D885" s="23">
        <f>+'[1]DEP-FINAL'!B882</f>
        <v>7293836</v>
      </c>
      <c r="E885" s="25">
        <f>+'[1]DEP-FINAL'!C882</f>
        <v>44981</v>
      </c>
      <c r="F885" s="26">
        <f>+IF('[1]DEP-FINAL'!D882&gt;1,'[1]DEP-FINAL'!D882," ")</f>
        <v>44981</v>
      </c>
      <c r="G885" s="27">
        <f>'[1]DEP-FINAL'!F882</f>
        <v>1306279</v>
      </c>
      <c r="H885" s="28">
        <v>0</v>
      </c>
      <c r="I885" s="28">
        <f>+'[1]DEP-FINAL'!M882+'[1]DEP-FINAL'!N882</f>
        <v>0</v>
      </c>
      <c r="J885" s="28">
        <f>+'[1]DEP-FINAL'!R882</f>
        <v>0</v>
      </c>
      <c r="K885" s="29">
        <f>+'[1]DEP-FINAL'!P882+'[1]DEP-FINAL'!Q882</f>
        <v>0</v>
      </c>
      <c r="L885" s="28">
        <v>0</v>
      </c>
      <c r="M885" s="28">
        <v>0</v>
      </c>
      <c r="N885" s="28">
        <f t="shared" si="78"/>
        <v>0</v>
      </c>
      <c r="O885" s="28">
        <f t="shared" si="79"/>
        <v>1306279</v>
      </c>
      <c r="P885" s="24">
        <f>IF('[1]DEP-FINAL'!H882&gt;1,0,'[1]DEP-FINAL'!B882)</f>
        <v>7293836</v>
      </c>
      <c r="Q885" s="30">
        <f t="shared" si="80"/>
        <v>1306279</v>
      </c>
      <c r="R885" s="31">
        <f t="shared" si="81"/>
        <v>0</v>
      </c>
      <c r="S885" s="31">
        <f>+'[1]DEP-FINAL'!J882</f>
        <v>0</v>
      </c>
      <c r="T885" s="23" t="s">
        <v>45</v>
      </c>
      <c r="U885" s="31">
        <f>+'[1]DEP-FINAL'!I882</f>
        <v>1306279</v>
      </c>
      <c r="V885" s="30"/>
      <c r="W885" s="23" t="s">
        <v>45</v>
      </c>
      <c r="X885" s="31">
        <f>+'[1]DEP-FINAL'!K882+'[1]DEP-FINAL'!L882</f>
        <v>0</v>
      </c>
      <c r="Y885" s="23" t="s">
        <v>45</v>
      </c>
      <c r="Z885" s="31">
        <f t="shared" si="82"/>
        <v>0</v>
      </c>
      <c r="AA885" s="31"/>
      <c r="AB885" s="31">
        <v>0</v>
      </c>
      <c r="AC885" s="31">
        <v>0</v>
      </c>
      <c r="AD885" s="30"/>
      <c r="AE885" s="30">
        <f>+'[1]DEP-FINAL'!K882</f>
        <v>0</v>
      </c>
      <c r="AF885" s="30">
        <v>0</v>
      </c>
      <c r="AG885" s="30">
        <f t="shared" si="83"/>
        <v>0</v>
      </c>
      <c r="AH885" s="30">
        <v>0</v>
      </c>
      <c r="AI885" s="30" t="str">
        <f>+'[1]DEP-FINAL'!G882</f>
        <v>EN REVISION</v>
      </c>
      <c r="AJ885" s="32"/>
      <c r="AK885" s="33"/>
    </row>
    <row r="886" spans="1:37" s="34" customFormat="1" x14ac:dyDescent="0.25">
      <c r="A886" s="23">
        <v>1</v>
      </c>
      <c r="B886" s="24" t="s">
        <v>44</v>
      </c>
      <c r="C886" s="23" t="str">
        <f>+'[1]DEP-FINAL'!A883</f>
        <v>SSCO0007293611</v>
      </c>
      <c r="D886" s="23">
        <f>+'[1]DEP-FINAL'!B883</f>
        <v>7293611</v>
      </c>
      <c r="E886" s="25">
        <f>+'[1]DEP-FINAL'!C883</f>
        <v>44981</v>
      </c>
      <c r="F886" s="26">
        <f>+IF('[1]DEP-FINAL'!D883&gt;1,'[1]DEP-FINAL'!D883," ")</f>
        <v>44981</v>
      </c>
      <c r="G886" s="27">
        <f>'[1]DEP-FINAL'!F883</f>
        <v>111591</v>
      </c>
      <c r="H886" s="28">
        <v>0</v>
      </c>
      <c r="I886" s="28">
        <f>+'[1]DEP-FINAL'!M883+'[1]DEP-FINAL'!N883</f>
        <v>0</v>
      </c>
      <c r="J886" s="28">
        <f>+'[1]DEP-FINAL'!R883</f>
        <v>0</v>
      </c>
      <c r="K886" s="29">
        <f>+'[1]DEP-FINAL'!P883+'[1]DEP-FINAL'!Q883</f>
        <v>0</v>
      </c>
      <c r="L886" s="28">
        <v>0</v>
      </c>
      <c r="M886" s="28">
        <v>0</v>
      </c>
      <c r="N886" s="28">
        <f t="shared" si="78"/>
        <v>0</v>
      </c>
      <c r="O886" s="28">
        <f t="shared" si="79"/>
        <v>111591</v>
      </c>
      <c r="P886" s="24">
        <f>IF('[1]DEP-FINAL'!H883&gt;1,0,'[1]DEP-FINAL'!B883)</f>
        <v>0</v>
      </c>
      <c r="Q886" s="30">
        <f t="shared" si="80"/>
        <v>0</v>
      </c>
      <c r="R886" s="31">
        <f t="shared" si="81"/>
        <v>111591</v>
      </c>
      <c r="S886" s="31">
        <f>+'[1]DEP-FINAL'!J883</f>
        <v>0</v>
      </c>
      <c r="T886" s="23" t="s">
        <v>45</v>
      </c>
      <c r="U886" s="31">
        <f>+'[1]DEP-FINAL'!I883</f>
        <v>0</v>
      </c>
      <c r="V886" s="30"/>
      <c r="W886" s="23" t="s">
        <v>45</v>
      </c>
      <c r="X886" s="31">
        <f>+'[1]DEP-FINAL'!K883+'[1]DEP-FINAL'!L883</f>
        <v>0</v>
      </c>
      <c r="Y886" s="23" t="s">
        <v>45</v>
      </c>
      <c r="Z886" s="31">
        <f t="shared" si="82"/>
        <v>0</v>
      </c>
      <c r="AA886" s="31"/>
      <c r="AB886" s="31">
        <v>0</v>
      </c>
      <c r="AC886" s="31">
        <v>0</v>
      </c>
      <c r="AD886" s="30"/>
      <c r="AE886" s="30">
        <f>+'[1]DEP-FINAL'!K883</f>
        <v>0</v>
      </c>
      <c r="AF886" s="30">
        <v>0</v>
      </c>
      <c r="AG886" s="30">
        <f t="shared" si="83"/>
        <v>0</v>
      </c>
      <c r="AH886" s="30">
        <v>0</v>
      </c>
      <c r="AI886" s="30" t="str">
        <f>+'[1]DEP-FINAL'!G883</f>
        <v>NO RADICADA</v>
      </c>
      <c r="AJ886" s="32"/>
      <c r="AK886" s="33"/>
    </row>
    <row r="887" spans="1:37" s="34" customFormat="1" x14ac:dyDescent="0.25">
      <c r="A887" s="23">
        <v>1</v>
      </c>
      <c r="B887" s="24" t="s">
        <v>44</v>
      </c>
      <c r="C887" s="23" t="str">
        <f>+'[1]DEP-FINAL'!A884</f>
        <v>SSCO0007293507</v>
      </c>
      <c r="D887" s="23">
        <f>+'[1]DEP-FINAL'!B884</f>
        <v>7293507</v>
      </c>
      <c r="E887" s="25">
        <f>+'[1]DEP-FINAL'!C884</f>
        <v>44981</v>
      </c>
      <c r="F887" s="26">
        <f>+IF('[1]DEP-FINAL'!D884&gt;1,'[1]DEP-FINAL'!D884," ")</f>
        <v>44981</v>
      </c>
      <c r="G887" s="27">
        <f>'[1]DEP-FINAL'!F884</f>
        <v>113300</v>
      </c>
      <c r="H887" s="28">
        <v>0</v>
      </c>
      <c r="I887" s="28">
        <f>+'[1]DEP-FINAL'!M884+'[1]DEP-FINAL'!N884</f>
        <v>0</v>
      </c>
      <c r="J887" s="28">
        <f>+'[1]DEP-FINAL'!R884</f>
        <v>0</v>
      </c>
      <c r="K887" s="29">
        <f>+'[1]DEP-FINAL'!P884+'[1]DEP-FINAL'!Q884</f>
        <v>0</v>
      </c>
      <c r="L887" s="28">
        <v>0</v>
      </c>
      <c r="M887" s="28">
        <v>0</v>
      </c>
      <c r="N887" s="28">
        <f t="shared" si="78"/>
        <v>0</v>
      </c>
      <c r="O887" s="28">
        <f t="shared" si="79"/>
        <v>113300</v>
      </c>
      <c r="P887" s="24">
        <f>IF('[1]DEP-FINAL'!H884&gt;1,0,'[1]DEP-FINAL'!B884)</f>
        <v>0</v>
      </c>
      <c r="Q887" s="30">
        <f t="shared" si="80"/>
        <v>0</v>
      </c>
      <c r="R887" s="31">
        <f t="shared" si="81"/>
        <v>113300</v>
      </c>
      <c r="S887" s="31">
        <f>+'[1]DEP-FINAL'!J884</f>
        <v>0</v>
      </c>
      <c r="T887" s="23" t="s">
        <v>45</v>
      </c>
      <c r="U887" s="31">
        <f>+'[1]DEP-FINAL'!I884</f>
        <v>0</v>
      </c>
      <c r="V887" s="30"/>
      <c r="W887" s="23" t="s">
        <v>45</v>
      </c>
      <c r="X887" s="31">
        <f>+'[1]DEP-FINAL'!K884+'[1]DEP-FINAL'!L884</f>
        <v>0</v>
      </c>
      <c r="Y887" s="23" t="s">
        <v>45</v>
      </c>
      <c r="Z887" s="31">
        <f t="shared" si="82"/>
        <v>0</v>
      </c>
      <c r="AA887" s="31"/>
      <c r="AB887" s="31">
        <v>0</v>
      </c>
      <c r="AC887" s="31">
        <v>0</v>
      </c>
      <c r="AD887" s="30"/>
      <c r="AE887" s="30">
        <f>+'[1]DEP-FINAL'!K884</f>
        <v>0</v>
      </c>
      <c r="AF887" s="30">
        <v>0</v>
      </c>
      <c r="AG887" s="30">
        <f t="shared" si="83"/>
        <v>0</v>
      </c>
      <c r="AH887" s="30">
        <v>0</v>
      </c>
      <c r="AI887" s="30" t="str">
        <f>+'[1]DEP-FINAL'!G884</f>
        <v>NO RADICADA</v>
      </c>
      <c r="AJ887" s="32"/>
      <c r="AK887" s="33"/>
    </row>
    <row r="888" spans="1:37" s="34" customFormat="1" x14ac:dyDescent="0.25">
      <c r="A888" s="23">
        <v>1</v>
      </c>
      <c r="B888" s="24" t="s">
        <v>44</v>
      </c>
      <c r="C888" s="23" t="str">
        <f>+'[1]DEP-FINAL'!A885</f>
        <v>SSCO0007293958</v>
      </c>
      <c r="D888" s="23">
        <f>+'[1]DEP-FINAL'!B885</f>
        <v>7293958</v>
      </c>
      <c r="E888" s="25">
        <f>+'[1]DEP-FINAL'!C885</f>
        <v>44982</v>
      </c>
      <c r="F888" s="26">
        <f>+IF('[1]DEP-FINAL'!D885&gt;1,'[1]DEP-FINAL'!D885," ")</f>
        <v>44982</v>
      </c>
      <c r="G888" s="27">
        <f>'[1]DEP-FINAL'!F885</f>
        <v>97965</v>
      </c>
      <c r="H888" s="28">
        <v>0</v>
      </c>
      <c r="I888" s="28">
        <f>+'[1]DEP-FINAL'!M885+'[1]DEP-FINAL'!N885</f>
        <v>0</v>
      </c>
      <c r="J888" s="28">
        <f>+'[1]DEP-FINAL'!R885</f>
        <v>0</v>
      </c>
      <c r="K888" s="29">
        <f>+'[1]DEP-FINAL'!P885+'[1]DEP-FINAL'!Q885</f>
        <v>0</v>
      </c>
      <c r="L888" s="28">
        <v>0</v>
      </c>
      <c r="M888" s="28">
        <v>0</v>
      </c>
      <c r="N888" s="28">
        <f t="shared" si="78"/>
        <v>0</v>
      </c>
      <c r="O888" s="28">
        <f t="shared" si="79"/>
        <v>97965</v>
      </c>
      <c r="P888" s="24">
        <f>IF('[1]DEP-FINAL'!H885&gt;1,0,'[1]DEP-FINAL'!B885)</f>
        <v>7293958</v>
      </c>
      <c r="Q888" s="30">
        <f t="shared" si="80"/>
        <v>97965</v>
      </c>
      <c r="R888" s="31">
        <f t="shared" si="81"/>
        <v>0</v>
      </c>
      <c r="S888" s="31">
        <f>+'[1]DEP-FINAL'!J885</f>
        <v>0</v>
      </c>
      <c r="T888" s="23" t="s">
        <v>45</v>
      </c>
      <c r="U888" s="31">
        <f>+'[1]DEP-FINAL'!I885</f>
        <v>97965</v>
      </c>
      <c r="V888" s="30"/>
      <c r="W888" s="23" t="s">
        <v>45</v>
      </c>
      <c r="X888" s="31">
        <f>+'[1]DEP-FINAL'!K885+'[1]DEP-FINAL'!L885</f>
        <v>0</v>
      </c>
      <c r="Y888" s="23" t="s">
        <v>45</v>
      </c>
      <c r="Z888" s="31">
        <f t="shared" si="82"/>
        <v>0</v>
      </c>
      <c r="AA888" s="31"/>
      <c r="AB888" s="31">
        <v>0</v>
      </c>
      <c r="AC888" s="31">
        <v>0</v>
      </c>
      <c r="AD888" s="30"/>
      <c r="AE888" s="30">
        <f>+'[1]DEP-FINAL'!K885</f>
        <v>0</v>
      </c>
      <c r="AF888" s="30">
        <v>0</v>
      </c>
      <c r="AG888" s="30">
        <f t="shared" si="83"/>
        <v>0</v>
      </c>
      <c r="AH888" s="30">
        <v>0</v>
      </c>
      <c r="AI888" s="30" t="str">
        <f>+'[1]DEP-FINAL'!G885</f>
        <v>EN REVISION</v>
      </c>
      <c r="AJ888" s="32"/>
      <c r="AK888" s="33"/>
    </row>
    <row r="889" spans="1:37" s="34" customFormat="1" x14ac:dyDescent="0.25">
      <c r="A889" s="23">
        <v>1</v>
      </c>
      <c r="B889" s="24" t="s">
        <v>44</v>
      </c>
      <c r="C889" s="23" t="str">
        <f>+'[1]DEP-FINAL'!A886</f>
        <v>SSCO0007293957</v>
      </c>
      <c r="D889" s="23">
        <f>+'[1]DEP-FINAL'!B886</f>
        <v>7293957</v>
      </c>
      <c r="E889" s="25">
        <f>+'[1]DEP-FINAL'!C886</f>
        <v>44982</v>
      </c>
      <c r="F889" s="26">
        <f>+IF('[1]DEP-FINAL'!D886&gt;1,'[1]DEP-FINAL'!D886," ")</f>
        <v>44982</v>
      </c>
      <c r="G889" s="27">
        <f>'[1]DEP-FINAL'!F886</f>
        <v>25657824</v>
      </c>
      <c r="H889" s="28">
        <v>0</v>
      </c>
      <c r="I889" s="28">
        <f>+'[1]DEP-FINAL'!M886+'[1]DEP-FINAL'!N886</f>
        <v>0</v>
      </c>
      <c r="J889" s="28">
        <f>+'[1]DEP-FINAL'!R886</f>
        <v>0</v>
      </c>
      <c r="K889" s="29">
        <f>+'[1]DEP-FINAL'!P886+'[1]DEP-FINAL'!Q886</f>
        <v>0</v>
      </c>
      <c r="L889" s="28">
        <v>0</v>
      </c>
      <c r="M889" s="28">
        <v>0</v>
      </c>
      <c r="N889" s="28">
        <f t="shared" si="78"/>
        <v>0</v>
      </c>
      <c r="O889" s="28">
        <f t="shared" si="79"/>
        <v>25657824</v>
      </c>
      <c r="P889" s="24">
        <f>IF('[1]DEP-FINAL'!H886&gt;1,0,'[1]DEP-FINAL'!B886)</f>
        <v>7293957</v>
      </c>
      <c r="Q889" s="30">
        <f t="shared" si="80"/>
        <v>25657824</v>
      </c>
      <c r="R889" s="31">
        <f t="shared" si="81"/>
        <v>0</v>
      </c>
      <c r="S889" s="31">
        <f>+'[1]DEP-FINAL'!J886</f>
        <v>0</v>
      </c>
      <c r="T889" s="23" t="s">
        <v>45</v>
      </c>
      <c r="U889" s="31">
        <f>+'[1]DEP-FINAL'!I886</f>
        <v>25657824</v>
      </c>
      <c r="V889" s="30"/>
      <c r="W889" s="23" t="s">
        <v>45</v>
      </c>
      <c r="X889" s="31">
        <f>+'[1]DEP-FINAL'!K886+'[1]DEP-FINAL'!L886</f>
        <v>0</v>
      </c>
      <c r="Y889" s="23" t="s">
        <v>45</v>
      </c>
      <c r="Z889" s="31">
        <f t="shared" si="82"/>
        <v>0</v>
      </c>
      <c r="AA889" s="31"/>
      <c r="AB889" s="31">
        <v>0</v>
      </c>
      <c r="AC889" s="31">
        <v>0</v>
      </c>
      <c r="AD889" s="30"/>
      <c r="AE889" s="30">
        <f>+'[1]DEP-FINAL'!K886</f>
        <v>0</v>
      </c>
      <c r="AF889" s="30">
        <v>0</v>
      </c>
      <c r="AG889" s="30">
        <f t="shared" si="83"/>
        <v>0</v>
      </c>
      <c r="AH889" s="30">
        <v>0</v>
      </c>
      <c r="AI889" s="30" t="str">
        <f>+'[1]DEP-FINAL'!G886</f>
        <v>EN REVISION</v>
      </c>
      <c r="AJ889" s="32"/>
      <c r="AK889" s="33"/>
    </row>
    <row r="890" spans="1:37" s="34" customFormat="1" x14ac:dyDescent="0.25">
      <c r="A890" s="23">
        <v>1</v>
      </c>
      <c r="B890" s="24" t="s">
        <v>44</v>
      </c>
      <c r="C890" s="23" t="str">
        <f>+'[1]DEP-FINAL'!A887</f>
        <v>SSCO0007294125</v>
      </c>
      <c r="D890" s="23">
        <f>+'[1]DEP-FINAL'!B887</f>
        <v>7294125</v>
      </c>
      <c r="E890" s="25">
        <f>+'[1]DEP-FINAL'!C887</f>
        <v>44983</v>
      </c>
      <c r="F890" s="26">
        <f>+IF('[1]DEP-FINAL'!D887&gt;1,'[1]DEP-FINAL'!D887," ")</f>
        <v>44983</v>
      </c>
      <c r="G890" s="27">
        <f>'[1]DEP-FINAL'!F887</f>
        <v>532646</v>
      </c>
      <c r="H890" s="28">
        <v>0</v>
      </c>
      <c r="I890" s="28">
        <f>+'[1]DEP-FINAL'!M887+'[1]DEP-FINAL'!N887</f>
        <v>0</v>
      </c>
      <c r="J890" s="28">
        <f>+'[1]DEP-FINAL'!R887</f>
        <v>0</v>
      </c>
      <c r="K890" s="29">
        <f>+'[1]DEP-FINAL'!P887+'[1]DEP-FINAL'!Q887</f>
        <v>0</v>
      </c>
      <c r="L890" s="28">
        <v>0</v>
      </c>
      <c r="M890" s="28">
        <v>0</v>
      </c>
      <c r="N890" s="28">
        <f t="shared" si="78"/>
        <v>0</v>
      </c>
      <c r="O890" s="28">
        <f t="shared" si="79"/>
        <v>532646</v>
      </c>
      <c r="P890" s="24">
        <f>IF('[1]DEP-FINAL'!H887&gt;1,0,'[1]DEP-FINAL'!B887)</f>
        <v>0</v>
      </c>
      <c r="Q890" s="30">
        <f t="shared" si="80"/>
        <v>0</v>
      </c>
      <c r="R890" s="31">
        <f t="shared" si="81"/>
        <v>532646</v>
      </c>
      <c r="S890" s="31">
        <f>+'[1]DEP-FINAL'!J887</f>
        <v>0</v>
      </c>
      <c r="T890" s="23" t="s">
        <v>45</v>
      </c>
      <c r="U890" s="31">
        <f>+'[1]DEP-FINAL'!I887</f>
        <v>0</v>
      </c>
      <c r="V890" s="30"/>
      <c r="W890" s="23" t="s">
        <v>45</v>
      </c>
      <c r="X890" s="31">
        <f>+'[1]DEP-FINAL'!K887+'[1]DEP-FINAL'!L887</f>
        <v>0</v>
      </c>
      <c r="Y890" s="23" t="s">
        <v>45</v>
      </c>
      <c r="Z890" s="31">
        <f t="shared" si="82"/>
        <v>0</v>
      </c>
      <c r="AA890" s="31"/>
      <c r="AB890" s="31">
        <v>0</v>
      </c>
      <c r="AC890" s="31">
        <v>0</v>
      </c>
      <c r="AD890" s="30"/>
      <c r="AE890" s="30">
        <f>+'[1]DEP-FINAL'!K887</f>
        <v>0</v>
      </c>
      <c r="AF890" s="30">
        <v>0</v>
      </c>
      <c r="AG890" s="30">
        <f t="shared" si="83"/>
        <v>0</v>
      </c>
      <c r="AH890" s="30">
        <v>0</v>
      </c>
      <c r="AI890" s="30" t="str">
        <f>+'[1]DEP-FINAL'!G887</f>
        <v>NO RADICADA</v>
      </c>
      <c r="AJ890" s="32"/>
      <c r="AK890" s="33"/>
    </row>
    <row r="891" spans="1:37" s="34" customFormat="1" x14ac:dyDescent="0.25">
      <c r="A891" s="23">
        <v>1</v>
      </c>
      <c r="B891" s="24" t="s">
        <v>44</v>
      </c>
      <c r="C891" s="23" t="str">
        <f>+'[1]DEP-FINAL'!A888</f>
        <v>SSCO0007294130</v>
      </c>
      <c r="D891" s="23">
        <f>+'[1]DEP-FINAL'!B888</f>
        <v>7294130</v>
      </c>
      <c r="E891" s="25">
        <f>+'[1]DEP-FINAL'!C888</f>
        <v>44983</v>
      </c>
      <c r="F891" s="26">
        <f>+IF('[1]DEP-FINAL'!D888&gt;1,'[1]DEP-FINAL'!D888," ")</f>
        <v>44983</v>
      </c>
      <c r="G891" s="27">
        <f>'[1]DEP-FINAL'!F888</f>
        <v>79389</v>
      </c>
      <c r="H891" s="28">
        <v>0</v>
      </c>
      <c r="I891" s="28">
        <f>+'[1]DEP-FINAL'!M888+'[1]DEP-FINAL'!N888</f>
        <v>0</v>
      </c>
      <c r="J891" s="28">
        <f>+'[1]DEP-FINAL'!R888</f>
        <v>0</v>
      </c>
      <c r="K891" s="29">
        <f>+'[1]DEP-FINAL'!P888+'[1]DEP-FINAL'!Q888</f>
        <v>0</v>
      </c>
      <c r="L891" s="28">
        <v>0</v>
      </c>
      <c r="M891" s="28">
        <v>0</v>
      </c>
      <c r="N891" s="28">
        <f t="shared" si="78"/>
        <v>0</v>
      </c>
      <c r="O891" s="28">
        <f t="shared" si="79"/>
        <v>79389</v>
      </c>
      <c r="P891" s="24">
        <f>IF('[1]DEP-FINAL'!H888&gt;1,0,'[1]DEP-FINAL'!B888)</f>
        <v>0</v>
      </c>
      <c r="Q891" s="30">
        <f t="shared" si="80"/>
        <v>0</v>
      </c>
      <c r="R891" s="31">
        <f t="shared" si="81"/>
        <v>79389</v>
      </c>
      <c r="S891" s="31">
        <f>+'[1]DEP-FINAL'!J888</f>
        <v>0</v>
      </c>
      <c r="T891" s="23" t="s">
        <v>45</v>
      </c>
      <c r="U891" s="31">
        <f>+'[1]DEP-FINAL'!I888</f>
        <v>0</v>
      </c>
      <c r="V891" s="30"/>
      <c r="W891" s="23" t="s">
        <v>45</v>
      </c>
      <c r="X891" s="31">
        <f>+'[1]DEP-FINAL'!K888+'[1]DEP-FINAL'!L888</f>
        <v>0</v>
      </c>
      <c r="Y891" s="23" t="s">
        <v>45</v>
      </c>
      <c r="Z891" s="31">
        <f t="shared" si="82"/>
        <v>0</v>
      </c>
      <c r="AA891" s="31"/>
      <c r="AB891" s="31">
        <v>0</v>
      </c>
      <c r="AC891" s="31">
        <v>0</v>
      </c>
      <c r="AD891" s="30"/>
      <c r="AE891" s="30">
        <f>+'[1]DEP-FINAL'!K888</f>
        <v>0</v>
      </c>
      <c r="AF891" s="30">
        <v>0</v>
      </c>
      <c r="AG891" s="30">
        <f t="shared" si="83"/>
        <v>0</v>
      </c>
      <c r="AH891" s="30">
        <v>0</v>
      </c>
      <c r="AI891" s="30" t="str">
        <f>+'[1]DEP-FINAL'!G888</f>
        <v>NO RADICADA</v>
      </c>
      <c r="AJ891" s="32"/>
      <c r="AK891" s="33"/>
    </row>
    <row r="892" spans="1:37" s="34" customFormat="1" x14ac:dyDescent="0.25">
      <c r="A892" s="23">
        <v>1</v>
      </c>
      <c r="B892" s="24" t="s">
        <v>44</v>
      </c>
      <c r="C892" s="23" t="str">
        <f>+'[1]DEP-FINAL'!A889</f>
        <v>SSCO0007294626</v>
      </c>
      <c r="D892" s="23">
        <f>+'[1]DEP-FINAL'!B889</f>
        <v>7294626</v>
      </c>
      <c r="E892" s="25">
        <f>+'[1]DEP-FINAL'!C889</f>
        <v>44984</v>
      </c>
      <c r="F892" s="26">
        <f>+IF('[1]DEP-FINAL'!D889&gt;1,'[1]DEP-FINAL'!D889," ")</f>
        <v>44984</v>
      </c>
      <c r="G892" s="27">
        <f>'[1]DEP-FINAL'!F889</f>
        <v>138800</v>
      </c>
      <c r="H892" s="28">
        <v>0</v>
      </c>
      <c r="I892" s="28">
        <f>+'[1]DEP-FINAL'!M889+'[1]DEP-FINAL'!N889</f>
        <v>0</v>
      </c>
      <c r="J892" s="28">
        <f>+'[1]DEP-FINAL'!R889</f>
        <v>0</v>
      </c>
      <c r="K892" s="29">
        <f>+'[1]DEP-FINAL'!P889+'[1]DEP-FINAL'!Q889</f>
        <v>0</v>
      </c>
      <c r="L892" s="28">
        <v>0</v>
      </c>
      <c r="M892" s="28">
        <v>0</v>
      </c>
      <c r="N892" s="28">
        <f t="shared" si="78"/>
        <v>0</v>
      </c>
      <c r="O892" s="28">
        <f t="shared" si="79"/>
        <v>138800</v>
      </c>
      <c r="P892" s="24">
        <f>IF('[1]DEP-FINAL'!H889&gt;1,0,'[1]DEP-FINAL'!B889)</f>
        <v>0</v>
      </c>
      <c r="Q892" s="30">
        <f t="shared" si="80"/>
        <v>0</v>
      </c>
      <c r="R892" s="31">
        <f t="shared" si="81"/>
        <v>138800</v>
      </c>
      <c r="S892" s="31">
        <f>+'[1]DEP-FINAL'!J889</f>
        <v>0</v>
      </c>
      <c r="T892" s="23" t="s">
        <v>45</v>
      </c>
      <c r="U892" s="31">
        <f>+'[1]DEP-FINAL'!I889</f>
        <v>0</v>
      </c>
      <c r="V892" s="30"/>
      <c r="W892" s="23" t="s">
        <v>45</v>
      </c>
      <c r="X892" s="31">
        <f>+'[1]DEP-FINAL'!K889+'[1]DEP-FINAL'!L889</f>
        <v>0</v>
      </c>
      <c r="Y892" s="23" t="s">
        <v>45</v>
      </c>
      <c r="Z892" s="31">
        <f t="shared" si="82"/>
        <v>0</v>
      </c>
      <c r="AA892" s="31"/>
      <c r="AB892" s="31">
        <v>0</v>
      </c>
      <c r="AC892" s="31">
        <v>0</v>
      </c>
      <c r="AD892" s="30"/>
      <c r="AE892" s="30">
        <f>+'[1]DEP-FINAL'!K889</f>
        <v>0</v>
      </c>
      <c r="AF892" s="30">
        <v>0</v>
      </c>
      <c r="AG892" s="30">
        <f t="shared" si="83"/>
        <v>0</v>
      </c>
      <c r="AH892" s="30">
        <v>0</v>
      </c>
      <c r="AI892" s="30" t="str">
        <f>+'[1]DEP-FINAL'!G889</f>
        <v>NO RADICADA</v>
      </c>
      <c r="AJ892" s="32"/>
      <c r="AK892" s="33"/>
    </row>
    <row r="893" spans="1:37" s="34" customFormat="1" x14ac:dyDescent="0.25">
      <c r="A893" s="23">
        <v>1</v>
      </c>
      <c r="B893" s="24" t="s">
        <v>44</v>
      </c>
      <c r="C893" s="23" t="str">
        <f>+'[1]DEP-FINAL'!A890</f>
        <v>SSCO0007294482</v>
      </c>
      <c r="D893" s="23">
        <f>+'[1]DEP-FINAL'!B890</f>
        <v>7294482</v>
      </c>
      <c r="E893" s="25">
        <f>+'[1]DEP-FINAL'!C890</f>
        <v>44984</v>
      </c>
      <c r="F893" s="26">
        <f>+IF('[1]DEP-FINAL'!D890&gt;1,'[1]DEP-FINAL'!D890," ")</f>
        <v>44984</v>
      </c>
      <c r="G893" s="27">
        <f>'[1]DEP-FINAL'!F890</f>
        <v>615769</v>
      </c>
      <c r="H893" s="28">
        <v>0</v>
      </c>
      <c r="I893" s="28">
        <f>+'[1]DEP-FINAL'!M890+'[1]DEP-FINAL'!N890</f>
        <v>0</v>
      </c>
      <c r="J893" s="28">
        <f>+'[1]DEP-FINAL'!R890</f>
        <v>0</v>
      </c>
      <c r="K893" s="29">
        <f>+'[1]DEP-FINAL'!P890+'[1]DEP-FINAL'!Q890</f>
        <v>0</v>
      </c>
      <c r="L893" s="28">
        <v>0</v>
      </c>
      <c r="M893" s="28">
        <v>0</v>
      </c>
      <c r="N893" s="28">
        <f t="shared" si="78"/>
        <v>0</v>
      </c>
      <c r="O893" s="28">
        <f t="shared" si="79"/>
        <v>615769</v>
      </c>
      <c r="P893" s="24">
        <f>IF('[1]DEP-FINAL'!H890&gt;1,0,'[1]DEP-FINAL'!B890)</f>
        <v>0</v>
      </c>
      <c r="Q893" s="30">
        <f t="shared" si="80"/>
        <v>0</v>
      </c>
      <c r="R893" s="31">
        <f t="shared" si="81"/>
        <v>615769</v>
      </c>
      <c r="S893" s="31">
        <f>+'[1]DEP-FINAL'!J890</f>
        <v>0</v>
      </c>
      <c r="T893" s="23" t="s">
        <v>45</v>
      </c>
      <c r="U893" s="31">
        <f>+'[1]DEP-FINAL'!I890</f>
        <v>0</v>
      </c>
      <c r="V893" s="30"/>
      <c r="W893" s="23" t="s">
        <v>45</v>
      </c>
      <c r="X893" s="31">
        <f>+'[1]DEP-FINAL'!K890+'[1]DEP-FINAL'!L890</f>
        <v>0</v>
      </c>
      <c r="Y893" s="23" t="s">
        <v>45</v>
      </c>
      <c r="Z893" s="31">
        <f t="shared" si="82"/>
        <v>0</v>
      </c>
      <c r="AA893" s="31"/>
      <c r="AB893" s="31">
        <v>0</v>
      </c>
      <c r="AC893" s="31">
        <v>0</v>
      </c>
      <c r="AD893" s="30"/>
      <c r="AE893" s="30">
        <f>+'[1]DEP-FINAL'!K890</f>
        <v>0</v>
      </c>
      <c r="AF893" s="30">
        <v>0</v>
      </c>
      <c r="AG893" s="30">
        <f t="shared" si="83"/>
        <v>0</v>
      </c>
      <c r="AH893" s="30">
        <v>0</v>
      </c>
      <c r="AI893" s="30" t="str">
        <f>+'[1]DEP-FINAL'!G890</f>
        <v>NO RADICADA</v>
      </c>
      <c r="AJ893" s="32"/>
      <c r="AK893" s="33"/>
    </row>
    <row r="894" spans="1:37" s="34" customFormat="1" x14ac:dyDescent="0.25">
      <c r="A894" s="23">
        <v>1</v>
      </c>
      <c r="B894" s="24" t="s">
        <v>44</v>
      </c>
      <c r="C894" s="23" t="str">
        <f>+'[1]DEP-FINAL'!A891</f>
        <v>SSCO0007294670</v>
      </c>
      <c r="D894" s="23">
        <f>+'[1]DEP-FINAL'!B891</f>
        <v>7294670</v>
      </c>
      <c r="E894" s="25">
        <f>+'[1]DEP-FINAL'!C891</f>
        <v>44984</v>
      </c>
      <c r="F894" s="26">
        <f>+IF('[1]DEP-FINAL'!D891&gt;1,'[1]DEP-FINAL'!D891," ")</f>
        <v>44984</v>
      </c>
      <c r="G894" s="27">
        <f>'[1]DEP-FINAL'!F891</f>
        <v>464555</v>
      </c>
      <c r="H894" s="28">
        <v>0</v>
      </c>
      <c r="I894" s="28">
        <f>+'[1]DEP-FINAL'!M891+'[1]DEP-FINAL'!N891</f>
        <v>0</v>
      </c>
      <c r="J894" s="28">
        <f>+'[1]DEP-FINAL'!R891</f>
        <v>0</v>
      </c>
      <c r="K894" s="29">
        <f>+'[1]DEP-FINAL'!P891+'[1]DEP-FINAL'!Q891</f>
        <v>0</v>
      </c>
      <c r="L894" s="28">
        <v>0</v>
      </c>
      <c r="M894" s="28">
        <v>0</v>
      </c>
      <c r="N894" s="28">
        <f t="shared" si="78"/>
        <v>0</v>
      </c>
      <c r="O894" s="28">
        <f t="shared" si="79"/>
        <v>464555</v>
      </c>
      <c r="P894" s="24">
        <f>IF('[1]DEP-FINAL'!H891&gt;1,0,'[1]DEP-FINAL'!B891)</f>
        <v>0</v>
      </c>
      <c r="Q894" s="30">
        <f t="shared" si="80"/>
        <v>0</v>
      </c>
      <c r="R894" s="31">
        <f t="shared" si="81"/>
        <v>464555</v>
      </c>
      <c r="S894" s="31">
        <f>+'[1]DEP-FINAL'!J891</f>
        <v>0</v>
      </c>
      <c r="T894" s="23" t="s">
        <v>45</v>
      </c>
      <c r="U894" s="31">
        <f>+'[1]DEP-FINAL'!I891</f>
        <v>0</v>
      </c>
      <c r="V894" s="30"/>
      <c r="W894" s="23" t="s">
        <v>45</v>
      </c>
      <c r="X894" s="31">
        <f>+'[1]DEP-FINAL'!K891+'[1]DEP-FINAL'!L891</f>
        <v>0</v>
      </c>
      <c r="Y894" s="23" t="s">
        <v>45</v>
      </c>
      <c r="Z894" s="31">
        <f t="shared" si="82"/>
        <v>0</v>
      </c>
      <c r="AA894" s="31"/>
      <c r="AB894" s="31">
        <v>0</v>
      </c>
      <c r="AC894" s="31">
        <v>0</v>
      </c>
      <c r="AD894" s="30"/>
      <c r="AE894" s="30">
        <f>+'[1]DEP-FINAL'!K891</f>
        <v>0</v>
      </c>
      <c r="AF894" s="30">
        <v>0</v>
      </c>
      <c r="AG894" s="30">
        <f t="shared" si="83"/>
        <v>0</v>
      </c>
      <c r="AH894" s="30">
        <v>0</v>
      </c>
      <c r="AI894" s="30" t="str">
        <f>+'[1]DEP-FINAL'!G891</f>
        <v>NO RADICADA</v>
      </c>
      <c r="AJ894" s="32"/>
      <c r="AK894" s="33"/>
    </row>
    <row r="895" spans="1:37" s="34" customFormat="1" x14ac:dyDescent="0.25">
      <c r="A895" s="23">
        <v>1</v>
      </c>
      <c r="B895" s="24" t="s">
        <v>44</v>
      </c>
      <c r="C895" s="23" t="str">
        <f>+'[1]DEP-FINAL'!A892</f>
        <v>SSCO0007294550</v>
      </c>
      <c r="D895" s="23">
        <f>+'[1]DEP-FINAL'!B892</f>
        <v>7294550</v>
      </c>
      <c r="E895" s="25">
        <f>+'[1]DEP-FINAL'!C892</f>
        <v>44984</v>
      </c>
      <c r="F895" s="26">
        <f>+IF('[1]DEP-FINAL'!D892&gt;1,'[1]DEP-FINAL'!D892," ")</f>
        <v>44984</v>
      </c>
      <c r="G895" s="27">
        <f>'[1]DEP-FINAL'!F892</f>
        <v>76392</v>
      </c>
      <c r="H895" s="28">
        <v>0</v>
      </c>
      <c r="I895" s="28">
        <f>+'[1]DEP-FINAL'!M892+'[1]DEP-FINAL'!N892</f>
        <v>0</v>
      </c>
      <c r="J895" s="28">
        <f>+'[1]DEP-FINAL'!R892</f>
        <v>0</v>
      </c>
      <c r="K895" s="29">
        <f>+'[1]DEP-FINAL'!P892+'[1]DEP-FINAL'!Q892</f>
        <v>0</v>
      </c>
      <c r="L895" s="28">
        <v>0</v>
      </c>
      <c r="M895" s="28">
        <v>0</v>
      </c>
      <c r="N895" s="28">
        <f t="shared" si="78"/>
        <v>0</v>
      </c>
      <c r="O895" s="28">
        <f t="shared" si="79"/>
        <v>76392</v>
      </c>
      <c r="P895" s="24">
        <f>IF('[1]DEP-FINAL'!H892&gt;1,0,'[1]DEP-FINAL'!B892)</f>
        <v>0</v>
      </c>
      <c r="Q895" s="30">
        <f t="shared" si="80"/>
        <v>0</v>
      </c>
      <c r="R895" s="31">
        <f t="shared" si="81"/>
        <v>76392</v>
      </c>
      <c r="S895" s="31">
        <f>+'[1]DEP-FINAL'!J892</f>
        <v>0</v>
      </c>
      <c r="T895" s="23" t="s">
        <v>45</v>
      </c>
      <c r="U895" s="31">
        <f>+'[1]DEP-FINAL'!I892</f>
        <v>0</v>
      </c>
      <c r="V895" s="30"/>
      <c r="W895" s="23" t="s">
        <v>45</v>
      </c>
      <c r="X895" s="31">
        <f>+'[1]DEP-FINAL'!K892+'[1]DEP-FINAL'!L892</f>
        <v>0</v>
      </c>
      <c r="Y895" s="23" t="s">
        <v>45</v>
      </c>
      <c r="Z895" s="31">
        <f t="shared" si="82"/>
        <v>0</v>
      </c>
      <c r="AA895" s="31"/>
      <c r="AB895" s="31">
        <v>0</v>
      </c>
      <c r="AC895" s="31">
        <v>0</v>
      </c>
      <c r="AD895" s="30"/>
      <c r="AE895" s="30">
        <f>+'[1]DEP-FINAL'!K892</f>
        <v>0</v>
      </c>
      <c r="AF895" s="30">
        <v>0</v>
      </c>
      <c r="AG895" s="30">
        <f t="shared" si="83"/>
        <v>0</v>
      </c>
      <c r="AH895" s="30">
        <v>0</v>
      </c>
      <c r="AI895" s="30" t="str">
        <f>+'[1]DEP-FINAL'!G892</f>
        <v>NO RADICADA</v>
      </c>
      <c r="AJ895" s="32"/>
      <c r="AK895" s="33"/>
    </row>
    <row r="896" spans="1:37" s="34" customFormat="1" x14ac:dyDescent="0.25">
      <c r="A896" s="23">
        <v>1</v>
      </c>
      <c r="B896" s="24" t="s">
        <v>44</v>
      </c>
      <c r="C896" s="23" t="str">
        <f>+'[1]DEP-FINAL'!A893</f>
        <v>SSCO0007294660</v>
      </c>
      <c r="D896" s="23">
        <f>+'[1]DEP-FINAL'!B893</f>
        <v>7294660</v>
      </c>
      <c r="E896" s="25">
        <f>+'[1]DEP-FINAL'!C893</f>
        <v>44984</v>
      </c>
      <c r="F896" s="26">
        <f>+IF('[1]DEP-FINAL'!D893&gt;1,'[1]DEP-FINAL'!D893," ")</f>
        <v>44984</v>
      </c>
      <c r="G896" s="27">
        <f>'[1]DEP-FINAL'!F893</f>
        <v>76200</v>
      </c>
      <c r="H896" s="28">
        <v>0</v>
      </c>
      <c r="I896" s="28">
        <f>+'[1]DEP-FINAL'!M893+'[1]DEP-FINAL'!N893</f>
        <v>0</v>
      </c>
      <c r="J896" s="28">
        <f>+'[1]DEP-FINAL'!R893</f>
        <v>0</v>
      </c>
      <c r="K896" s="29">
        <f>+'[1]DEP-FINAL'!P893+'[1]DEP-FINAL'!Q893</f>
        <v>0</v>
      </c>
      <c r="L896" s="28">
        <v>0</v>
      </c>
      <c r="M896" s="28">
        <v>0</v>
      </c>
      <c r="N896" s="28">
        <f t="shared" si="78"/>
        <v>0</v>
      </c>
      <c r="O896" s="28">
        <f t="shared" si="79"/>
        <v>76200</v>
      </c>
      <c r="P896" s="24">
        <f>IF('[1]DEP-FINAL'!H893&gt;1,0,'[1]DEP-FINAL'!B893)</f>
        <v>0</v>
      </c>
      <c r="Q896" s="30">
        <f t="shared" si="80"/>
        <v>0</v>
      </c>
      <c r="R896" s="31">
        <f t="shared" si="81"/>
        <v>76200</v>
      </c>
      <c r="S896" s="31">
        <f>+'[1]DEP-FINAL'!J893</f>
        <v>0</v>
      </c>
      <c r="T896" s="23" t="s">
        <v>45</v>
      </c>
      <c r="U896" s="31">
        <f>+'[1]DEP-FINAL'!I893</f>
        <v>0</v>
      </c>
      <c r="V896" s="30"/>
      <c r="W896" s="23" t="s">
        <v>45</v>
      </c>
      <c r="X896" s="31">
        <f>+'[1]DEP-FINAL'!K893+'[1]DEP-FINAL'!L893</f>
        <v>0</v>
      </c>
      <c r="Y896" s="23" t="s">
        <v>45</v>
      </c>
      <c r="Z896" s="31">
        <f t="shared" si="82"/>
        <v>0</v>
      </c>
      <c r="AA896" s="31"/>
      <c r="AB896" s="31">
        <v>0</v>
      </c>
      <c r="AC896" s="31">
        <v>0</v>
      </c>
      <c r="AD896" s="30"/>
      <c r="AE896" s="30">
        <f>+'[1]DEP-FINAL'!K893</f>
        <v>0</v>
      </c>
      <c r="AF896" s="30">
        <v>0</v>
      </c>
      <c r="AG896" s="30">
        <f t="shared" si="83"/>
        <v>0</v>
      </c>
      <c r="AH896" s="30">
        <v>0</v>
      </c>
      <c r="AI896" s="30" t="str">
        <f>+'[1]DEP-FINAL'!G893</f>
        <v>NO RADICADA</v>
      </c>
      <c r="AJ896" s="32"/>
      <c r="AK896" s="33"/>
    </row>
    <row r="897" spans="1:37" s="34" customFormat="1" x14ac:dyDescent="0.25">
      <c r="A897" s="23">
        <v>1</v>
      </c>
      <c r="B897" s="24" t="s">
        <v>44</v>
      </c>
      <c r="C897" s="23" t="str">
        <f>+'[1]DEP-FINAL'!A894</f>
        <v>SSCO0007294703</v>
      </c>
      <c r="D897" s="23">
        <f>+'[1]DEP-FINAL'!B894</f>
        <v>7294703</v>
      </c>
      <c r="E897" s="25">
        <f>+'[1]DEP-FINAL'!C894</f>
        <v>44985</v>
      </c>
      <c r="F897" s="26">
        <f>+IF('[1]DEP-FINAL'!D894&gt;1,'[1]DEP-FINAL'!D894," ")</f>
        <v>44985</v>
      </c>
      <c r="G897" s="27">
        <f>'[1]DEP-FINAL'!F894</f>
        <v>76200</v>
      </c>
      <c r="H897" s="28">
        <v>0</v>
      </c>
      <c r="I897" s="28">
        <f>+'[1]DEP-FINAL'!M894+'[1]DEP-FINAL'!N894</f>
        <v>0</v>
      </c>
      <c r="J897" s="28">
        <f>+'[1]DEP-FINAL'!R894</f>
        <v>0</v>
      </c>
      <c r="K897" s="29">
        <f>+'[1]DEP-FINAL'!P894+'[1]DEP-FINAL'!Q894</f>
        <v>0</v>
      </c>
      <c r="L897" s="28">
        <v>0</v>
      </c>
      <c r="M897" s="28">
        <v>0</v>
      </c>
      <c r="N897" s="28">
        <f t="shared" si="78"/>
        <v>0</v>
      </c>
      <c r="O897" s="28">
        <f t="shared" si="79"/>
        <v>76200</v>
      </c>
      <c r="P897" s="24">
        <f>IF('[1]DEP-FINAL'!H894&gt;1,0,'[1]DEP-FINAL'!B894)</f>
        <v>7294703</v>
      </c>
      <c r="Q897" s="30">
        <f t="shared" si="80"/>
        <v>76200</v>
      </c>
      <c r="R897" s="31">
        <f t="shared" si="81"/>
        <v>0</v>
      </c>
      <c r="S897" s="31">
        <f>+'[1]DEP-FINAL'!J894</f>
        <v>0</v>
      </c>
      <c r="T897" s="23" t="s">
        <v>45</v>
      </c>
      <c r="U897" s="31">
        <f>+'[1]DEP-FINAL'!I894</f>
        <v>76200</v>
      </c>
      <c r="V897" s="30"/>
      <c r="W897" s="23" t="s">
        <v>45</v>
      </c>
      <c r="X897" s="31">
        <f>+'[1]DEP-FINAL'!K894+'[1]DEP-FINAL'!L894</f>
        <v>0</v>
      </c>
      <c r="Y897" s="23" t="s">
        <v>45</v>
      </c>
      <c r="Z897" s="31">
        <f t="shared" si="82"/>
        <v>0</v>
      </c>
      <c r="AA897" s="31"/>
      <c r="AB897" s="31">
        <v>0</v>
      </c>
      <c r="AC897" s="31">
        <v>0</v>
      </c>
      <c r="AD897" s="30"/>
      <c r="AE897" s="30">
        <f>+'[1]DEP-FINAL'!K894</f>
        <v>0</v>
      </c>
      <c r="AF897" s="30">
        <v>0</v>
      </c>
      <c r="AG897" s="30">
        <f t="shared" si="83"/>
        <v>0</v>
      </c>
      <c r="AH897" s="30">
        <v>0</v>
      </c>
      <c r="AI897" s="30" t="str">
        <f>+'[1]DEP-FINAL'!G894</f>
        <v>EN REVISION</v>
      </c>
      <c r="AJ897" s="32"/>
      <c r="AK897" s="33"/>
    </row>
    <row r="898" spans="1:37" s="34" customFormat="1" x14ac:dyDescent="0.25">
      <c r="A898" s="23">
        <v>1</v>
      </c>
      <c r="B898" s="24" t="s">
        <v>44</v>
      </c>
      <c r="C898" s="23" t="str">
        <f>+'[1]DEP-FINAL'!A895</f>
        <v>SSCO0007295349</v>
      </c>
      <c r="D898" s="23">
        <f>+'[1]DEP-FINAL'!B895</f>
        <v>7295349</v>
      </c>
      <c r="E898" s="25">
        <f>+'[1]DEP-FINAL'!C895</f>
        <v>44985</v>
      </c>
      <c r="F898" s="26">
        <f>+IF('[1]DEP-FINAL'!D895&gt;1,'[1]DEP-FINAL'!D895," ")</f>
        <v>44985</v>
      </c>
      <c r="G898" s="27">
        <f>'[1]DEP-FINAL'!F895</f>
        <v>2860200</v>
      </c>
      <c r="H898" s="28">
        <v>0</v>
      </c>
      <c r="I898" s="28">
        <f>+'[1]DEP-FINAL'!M895+'[1]DEP-FINAL'!N895</f>
        <v>0</v>
      </c>
      <c r="J898" s="28">
        <f>+'[1]DEP-FINAL'!R895</f>
        <v>0</v>
      </c>
      <c r="K898" s="29">
        <f>+'[1]DEP-FINAL'!P895+'[1]DEP-FINAL'!Q895</f>
        <v>0</v>
      </c>
      <c r="L898" s="28">
        <v>0</v>
      </c>
      <c r="M898" s="28">
        <v>0</v>
      </c>
      <c r="N898" s="28">
        <f t="shared" si="78"/>
        <v>0</v>
      </c>
      <c r="O898" s="28">
        <f t="shared" si="79"/>
        <v>2860200</v>
      </c>
      <c r="P898" s="24">
        <f>IF('[1]DEP-FINAL'!H895&gt;1,0,'[1]DEP-FINAL'!B895)</f>
        <v>7295349</v>
      </c>
      <c r="Q898" s="30">
        <f t="shared" si="80"/>
        <v>2860200</v>
      </c>
      <c r="R898" s="31">
        <f t="shared" si="81"/>
        <v>0</v>
      </c>
      <c r="S898" s="31">
        <f>+'[1]DEP-FINAL'!J895</f>
        <v>0</v>
      </c>
      <c r="T898" s="23" t="s">
        <v>45</v>
      </c>
      <c r="U898" s="31">
        <f>+'[1]DEP-FINAL'!I895</f>
        <v>2860200</v>
      </c>
      <c r="V898" s="30"/>
      <c r="W898" s="23" t="s">
        <v>45</v>
      </c>
      <c r="X898" s="31">
        <f>+'[1]DEP-FINAL'!K895+'[1]DEP-FINAL'!L895</f>
        <v>0</v>
      </c>
      <c r="Y898" s="23" t="s">
        <v>45</v>
      </c>
      <c r="Z898" s="31">
        <f t="shared" si="82"/>
        <v>0</v>
      </c>
      <c r="AA898" s="31"/>
      <c r="AB898" s="31">
        <v>0</v>
      </c>
      <c r="AC898" s="31">
        <v>0</v>
      </c>
      <c r="AD898" s="30"/>
      <c r="AE898" s="30">
        <f>+'[1]DEP-FINAL'!K895</f>
        <v>0</v>
      </c>
      <c r="AF898" s="30">
        <v>0</v>
      </c>
      <c r="AG898" s="30">
        <f t="shared" si="83"/>
        <v>0</v>
      </c>
      <c r="AH898" s="30">
        <v>0</v>
      </c>
      <c r="AI898" s="30" t="str">
        <f>+'[1]DEP-FINAL'!G895</f>
        <v>EN REVISION</v>
      </c>
      <c r="AJ898" s="32"/>
      <c r="AK898" s="33"/>
    </row>
    <row r="899" spans="1:37" s="34" customFormat="1" x14ac:dyDescent="0.25">
      <c r="A899" s="23">
        <v>1</v>
      </c>
      <c r="B899" s="24" t="s">
        <v>44</v>
      </c>
      <c r="C899" s="23" t="str">
        <f>+'[1]DEP-FINAL'!A896</f>
        <v>SSCO0007294820</v>
      </c>
      <c r="D899" s="23">
        <f>+'[1]DEP-FINAL'!B896</f>
        <v>7294820</v>
      </c>
      <c r="E899" s="25">
        <f>+'[1]DEP-FINAL'!C896</f>
        <v>44985</v>
      </c>
      <c r="F899" s="26">
        <f>+IF('[1]DEP-FINAL'!D896&gt;1,'[1]DEP-FINAL'!D896," ")</f>
        <v>44985</v>
      </c>
      <c r="G899" s="27">
        <f>'[1]DEP-FINAL'!F896</f>
        <v>189900</v>
      </c>
      <c r="H899" s="28">
        <v>0</v>
      </c>
      <c r="I899" s="28">
        <f>+'[1]DEP-FINAL'!M896+'[1]DEP-FINAL'!N896</f>
        <v>0</v>
      </c>
      <c r="J899" s="28">
        <f>+'[1]DEP-FINAL'!R896</f>
        <v>0</v>
      </c>
      <c r="K899" s="29">
        <f>+'[1]DEP-FINAL'!P896+'[1]DEP-FINAL'!Q896</f>
        <v>0</v>
      </c>
      <c r="L899" s="28">
        <v>0</v>
      </c>
      <c r="M899" s="28">
        <v>0</v>
      </c>
      <c r="N899" s="28">
        <f t="shared" si="78"/>
        <v>0</v>
      </c>
      <c r="O899" s="28">
        <f t="shared" si="79"/>
        <v>189900</v>
      </c>
      <c r="P899" s="24">
        <f>IF('[1]DEP-FINAL'!H896&gt;1,0,'[1]DEP-FINAL'!B896)</f>
        <v>7294820</v>
      </c>
      <c r="Q899" s="30">
        <f t="shared" si="80"/>
        <v>189900</v>
      </c>
      <c r="R899" s="31">
        <f t="shared" si="81"/>
        <v>0</v>
      </c>
      <c r="S899" s="31">
        <f>+'[1]DEP-FINAL'!J896</f>
        <v>0</v>
      </c>
      <c r="T899" s="23" t="s">
        <v>45</v>
      </c>
      <c r="U899" s="31">
        <f>+'[1]DEP-FINAL'!I896</f>
        <v>189900</v>
      </c>
      <c r="V899" s="30"/>
      <c r="W899" s="23" t="s">
        <v>45</v>
      </c>
      <c r="X899" s="31">
        <f>+'[1]DEP-FINAL'!K896+'[1]DEP-FINAL'!L896</f>
        <v>0</v>
      </c>
      <c r="Y899" s="23" t="s">
        <v>45</v>
      </c>
      <c r="Z899" s="31">
        <f t="shared" si="82"/>
        <v>0</v>
      </c>
      <c r="AA899" s="31"/>
      <c r="AB899" s="31">
        <v>0</v>
      </c>
      <c r="AC899" s="31">
        <v>0</v>
      </c>
      <c r="AD899" s="30"/>
      <c r="AE899" s="30">
        <f>+'[1]DEP-FINAL'!K896</f>
        <v>0</v>
      </c>
      <c r="AF899" s="30">
        <v>0</v>
      </c>
      <c r="AG899" s="30">
        <f t="shared" si="83"/>
        <v>0</v>
      </c>
      <c r="AH899" s="30">
        <v>0</v>
      </c>
      <c r="AI899" s="30" t="str">
        <f>+'[1]DEP-FINAL'!G896</f>
        <v>EN REVISION</v>
      </c>
      <c r="AJ899" s="32"/>
      <c r="AK899" s="33"/>
    </row>
    <row r="900" spans="1:37" s="34" customFormat="1" x14ac:dyDescent="0.25">
      <c r="A900" s="23">
        <v>1</v>
      </c>
      <c r="B900" s="24" t="s">
        <v>44</v>
      </c>
      <c r="C900" s="23" t="str">
        <f>+'[1]DEP-FINAL'!A897</f>
        <v>SSCO0007294715</v>
      </c>
      <c r="D900" s="23">
        <f>+'[1]DEP-FINAL'!B897</f>
        <v>7294715</v>
      </c>
      <c r="E900" s="25">
        <f>+'[1]DEP-FINAL'!C897</f>
        <v>44985</v>
      </c>
      <c r="F900" s="26">
        <f>+IF('[1]DEP-FINAL'!D897&gt;1,'[1]DEP-FINAL'!D897," ")</f>
        <v>44985</v>
      </c>
      <c r="G900" s="27">
        <f>'[1]DEP-FINAL'!F897</f>
        <v>140673</v>
      </c>
      <c r="H900" s="28">
        <v>0</v>
      </c>
      <c r="I900" s="28">
        <f>+'[1]DEP-FINAL'!M897+'[1]DEP-FINAL'!N897</f>
        <v>0</v>
      </c>
      <c r="J900" s="28">
        <f>+'[1]DEP-FINAL'!R897</f>
        <v>0</v>
      </c>
      <c r="K900" s="29">
        <f>+'[1]DEP-FINAL'!P897+'[1]DEP-FINAL'!Q897</f>
        <v>0</v>
      </c>
      <c r="L900" s="28">
        <v>0</v>
      </c>
      <c r="M900" s="28">
        <v>0</v>
      </c>
      <c r="N900" s="28">
        <f t="shared" si="78"/>
        <v>0</v>
      </c>
      <c r="O900" s="28">
        <f t="shared" si="79"/>
        <v>140673</v>
      </c>
      <c r="P900" s="24">
        <f>IF('[1]DEP-FINAL'!H897&gt;1,0,'[1]DEP-FINAL'!B897)</f>
        <v>0</v>
      </c>
      <c r="Q900" s="30">
        <f t="shared" si="80"/>
        <v>0</v>
      </c>
      <c r="R900" s="31">
        <f t="shared" si="81"/>
        <v>140673</v>
      </c>
      <c r="S900" s="31">
        <f>+'[1]DEP-FINAL'!J897</f>
        <v>0</v>
      </c>
      <c r="T900" s="23" t="s">
        <v>45</v>
      </c>
      <c r="U900" s="31">
        <f>+'[1]DEP-FINAL'!I897</f>
        <v>0</v>
      </c>
      <c r="V900" s="30"/>
      <c r="W900" s="23" t="s">
        <v>45</v>
      </c>
      <c r="X900" s="31">
        <f>+'[1]DEP-FINAL'!K897+'[1]DEP-FINAL'!L897</f>
        <v>0</v>
      </c>
      <c r="Y900" s="23" t="s">
        <v>45</v>
      </c>
      <c r="Z900" s="31">
        <f t="shared" si="82"/>
        <v>0</v>
      </c>
      <c r="AA900" s="31"/>
      <c r="AB900" s="31">
        <v>0</v>
      </c>
      <c r="AC900" s="31">
        <v>0</v>
      </c>
      <c r="AD900" s="30"/>
      <c r="AE900" s="30">
        <f>+'[1]DEP-FINAL'!K897</f>
        <v>0</v>
      </c>
      <c r="AF900" s="30">
        <v>0</v>
      </c>
      <c r="AG900" s="30">
        <f t="shared" si="83"/>
        <v>0</v>
      </c>
      <c r="AH900" s="30">
        <v>0</v>
      </c>
      <c r="AI900" s="30" t="str">
        <f>+'[1]DEP-FINAL'!G897</f>
        <v>NO RADICADA</v>
      </c>
      <c r="AJ900" s="32"/>
      <c r="AK900" s="33"/>
    </row>
    <row r="901" spans="1:37" s="34" customFormat="1" x14ac:dyDescent="0.25">
      <c r="A901" s="23">
        <v>1</v>
      </c>
      <c r="B901" s="24" t="s">
        <v>44</v>
      </c>
      <c r="C901" s="23" t="str">
        <f>+'[1]DEP-FINAL'!A898</f>
        <v>SSCO0007295032</v>
      </c>
      <c r="D901" s="23">
        <f>+'[1]DEP-FINAL'!B898</f>
        <v>7295032</v>
      </c>
      <c r="E901" s="25">
        <f>+'[1]DEP-FINAL'!C898</f>
        <v>44985</v>
      </c>
      <c r="F901" s="26">
        <f>+IF('[1]DEP-FINAL'!D898&gt;1,'[1]DEP-FINAL'!D898," ")</f>
        <v>44985</v>
      </c>
      <c r="G901" s="27">
        <f>'[1]DEP-FINAL'!F898</f>
        <v>76200</v>
      </c>
      <c r="H901" s="28">
        <v>0</v>
      </c>
      <c r="I901" s="28">
        <f>+'[1]DEP-FINAL'!M898+'[1]DEP-FINAL'!N898</f>
        <v>0</v>
      </c>
      <c r="J901" s="28">
        <f>+'[1]DEP-FINAL'!R898</f>
        <v>0</v>
      </c>
      <c r="K901" s="29">
        <f>+'[1]DEP-FINAL'!P898+'[1]DEP-FINAL'!Q898</f>
        <v>0</v>
      </c>
      <c r="L901" s="28">
        <v>0</v>
      </c>
      <c r="M901" s="28">
        <v>0</v>
      </c>
      <c r="N901" s="28">
        <f t="shared" si="78"/>
        <v>0</v>
      </c>
      <c r="O901" s="28">
        <f t="shared" si="79"/>
        <v>76200</v>
      </c>
      <c r="P901" s="24">
        <f>IF('[1]DEP-FINAL'!H898&gt;1,0,'[1]DEP-FINAL'!B898)</f>
        <v>0</v>
      </c>
      <c r="Q901" s="30">
        <f t="shared" si="80"/>
        <v>0</v>
      </c>
      <c r="R901" s="31">
        <f t="shared" si="81"/>
        <v>76200</v>
      </c>
      <c r="S901" s="31">
        <f>+'[1]DEP-FINAL'!J898</f>
        <v>0</v>
      </c>
      <c r="T901" s="23" t="s">
        <v>45</v>
      </c>
      <c r="U901" s="31">
        <f>+'[1]DEP-FINAL'!I898</f>
        <v>0</v>
      </c>
      <c r="V901" s="30"/>
      <c r="W901" s="23" t="s">
        <v>45</v>
      </c>
      <c r="X901" s="31">
        <f>+'[1]DEP-FINAL'!K898+'[1]DEP-FINAL'!L898</f>
        <v>0</v>
      </c>
      <c r="Y901" s="23" t="s">
        <v>45</v>
      </c>
      <c r="Z901" s="31">
        <f t="shared" si="82"/>
        <v>0</v>
      </c>
      <c r="AA901" s="31"/>
      <c r="AB901" s="31">
        <v>0</v>
      </c>
      <c r="AC901" s="31">
        <v>0</v>
      </c>
      <c r="AD901" s="30"/>
      <c r="AE901" s="30">
        <f>+'[1]DEP-FINAL'!K898</f>
        <v>0</v>
      </c>
      <c r="AF901" s="30">
        <v>0</v>
      </c>
      <c r="AG901" s="30">
        <f t="shared" si="83"/>
        <v>0</v>
      </c>
      <c r="AH901" s="30">
        <v>0</v>
      </c>
      <c r="AI901" s="30" t="str">
        <f>+'[1]DEP-FINAL'!G898</f>
        <v>NO RADICADA</v>
      </c>
      <c r="AJ901" s="32"/>
      <c r="AK901" s="33"/>
    </row>
    <row r="902" spans="1:37" x14ac:dyDescent="0.25">
      <c r="A902" s="35" t="s">
        <v>46</v>
      </c>
      <c r="B902" s="35"/>
      <c r="C902" s="35"/>
      <c r="D902" s="35"/>
      <c r="E902" s="35"/>
      <c r="F902" s="35"/>
      <c r="G902" s="36">
        <f>SUM(G9:G901)</f>
        <v>1103858044.79</v>
      </c>
      <c r="H902" s="36">
        <f>SUM(H9:H901)</f>
        <v>0</v>
      </c>
      <c r="I902" s="36">
        <f>SUM(I9:I901)</f>
        <v>24523102</v>
      </c>
      <c r="J902" s="36">
        <f>SUM(J9:J901)</f>
        <v>236345877</v>
      </c>
      <c r="K902" s="36">
        <f>SUM(K9:K901)</f>
        <v>58122813</v>
      </c>
      <c r="L902" s="36">
        <f>SUM(L9:L901)</f>
        <v>0</v>
      </c>
      <c r="M902" s="36">
        <f>SUM(M9:M901)</f>
        <v>0</v>
      </c>
      <c r="N902" s="36">
        <f>SUM(N9:N901)</f>
        <v>294468690</v>
      </c>
      <c r="O902" s="36">
        <f>SUM(O9:O901)</f>
        <v>784866252.78999996</v>
      </c>
      <c r="P902" s="36">
        <f>SUM(P9:P901)</f>
        <v>3869515886</v>
      </c>
      <c r="Q902" s="36">
        <f>SUM(Q9:Q901)</f>
        <v>864223465</v>
      </c>
      <c r="R902" s="36">
        <f>SUM(R9:R901)</f>
        <v>239634579.78999999</v>
      </c>
      <c r="S902" s="36">
        <f>SUM(S9:S901)</f>
        <v>44679322</v>
      </c>
      <c r="T902" s="36">
        <f>SUM(T9:T901)</f>
        <v>0</v>
      </c>
      <c r="U902" s="36">
        <f>SUM(U9:U901)</f>
        <v>302353660</v>
      </c>
      <c r="V902" s="36">
        <f>SUM(V9:V901)</f>
        <v>0</v>
      </c>
      <c r="W902" s="36">
        <f>SUM(W9:W901)</f>
        <v>0</v>
      </c>
      <c r="X902" s="36">
        <f>SUM(X9:X901)</f>
        <v>975109</v>
      </c>
      <c r="Y902" s="36">
        <f>SUM(Y9:Y901)</f>
        <v>0</v>
      </c>
      <c r="Z902" s="36">
        <f>SUM(Z9:Z901)</f>
        <v>975109</v>
      </c>
      <c r="AA902" s="36">
        <f>SUM(AA9:AA901)</f>
        <v>0</v>
      </c>
      <c r="AB902" s="36">
        <f>SUM(AB9:AB901)</f>
        <v>0</v>
      </c>
      <c r="AC902" s="36">
        <f>SUM(AC9:AC901)</f>
        <v>0</v>
      </c>
      <c r="AD902" s="36">
        <f>SUM(AD9:AD901)</f>
        <v>0</v>
      </c>
      <c r="AE902" s="36">
        <f>SUM(AE9:AE901)</f>
        <v>0</v>
      </c>
      <c r="AF902" s="36">
        <f>SUM(AF9:AF901)</f>
        <v>0</v>
      </c>
      <c r="AG902" s="36">
        <f>SUM(AG9:AG901)</f>
        <v>197223582</v>
      </c>
      <c r="AH902" s="37"/>
    </row>
    <row r="905" spans="1:37" x14ac:dyDescent="0.25">
      <c r="B905" s="38" t="s">
        <v>47</v>
      </c>
      <c r="C905" s="39"/>
      <c r="D905" s="40"/>
      <c r="E905" s="39"/>
    </row>
    <row r="906" spans="1:37" x14ac:dyDescent="0.25">
      <c r="B906" s="39"/>
      <c r="C906" s="40"/>
      <c r="D906" s="39"/>
      <c r="E906" s="39"/>
    </row>
    <row r="907" spans="1:37" x14ac:dyDescent="0.25">
      <c r="B907" s="38" t="s">
        <v>48</v>
      </c>
      <c r="C907" s="39"/>
      <c r="D907" s="41" t="str">
        <f>+'[1]ACTA ANA'!C9</f>
        <v>LUISA MATUTE ROMERO</v>
      </c>
      <c r="E907" s="39"/>
    </row>
    <row r="908" spans="1:37" x14ac:dyDescent="0.25">
      <c r="B908" s="38" t="s">
        <v>49</v>
      </c>
      <c r="C908" s="39"/>
      <c r="D908" s="42">
        <f ca="1">TODAY()</f>
        <v>45068</v>
      </c>
      <c r="E908" s="39"/>
    </row>
    <row r="910" spans="1:37" x14ac:dyDescent="0.25">
      <c r="B910" s="38" t="s">
        <v>50</v>
      </c>
      <c r="D910" t="str">
        <f>+'[1]ACTA ANA'!H9</f>
        <v xml:space="preserve">GUSTAVO ADOLFO MARÍN VELÁSQUEZ
</v>
      </c>
    </row>
  </sheetData>
  <mergeCells count="3">
    <mergeCell ref="A7:O7"/>
    <mergeCell ref="P7:AG7"/>
    <mergeCell ref="A902:F902"/>
  </mergeCells>
  <dataValidations count="2">
    <dataValidation type="custom" allowBlank="1" showInputMessage="1" showErrorMessage="1" sqref="AG9:AG901 Q9:Q901 Z9:Z901 AI9:AI901 AE9:AE901 X9:X901 L9:O901 F9:F901" xr:uid="{CA418B00-1265-449A-9955-035547AA56E0}">
      <formula1>0</formula1>
    </dataValidation>
    <dataValidation type="custom" allowBlank="1" showInputMessage="1" showErrorMessage="1" sqref="M6" xr:uid="{B851EC3B-DA2D-468D-81B1-18CF6EA4077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2023-05-23T02:43:32Z</dcterms:created>
  <dcterms:modified xsi:type="dcterms:W3CDTF">2023-05-23T02:43:40Z</dcterms:modified>
</cp:coreProperties>
</file>