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51-E.S.E CAMU DE MOÑITOS 812003455/"/>
    </mc:Choice>
  </mc:AlternateContent>
  <xr:revisionPtr revIDLastSave="54" documentId="13_ncr:1_{899B9ED8-224E-47B0-9DCA-3E2279D908D1}" xr6:coauthVersionLast="47" xr6:coauthVersionMax="47" xr10:uidLastSave="{35A80102-03F8-49BB-BFF1-728079CA1FC5}"/>
  <bookViews>
    <workbookView xWindow="-120" yWindow="-120" windowWidth="20730" windowHeight="11160" xr2:uid="{FE12C21B-5782-44D1-91AE-37683599CBCC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829" i="1" l="1"/>
  <c r="AF829" i="1"/>
  <c r="AE829" i="1"/>
  <c r="AD829" i="1"/>
  <c r="AC829" i="1"/>
  <c r="AB829" i="1"/>
  <c r="AA829" i="1"/>
  <c r="Z829" i="1"/>
  <c r="Y829" i="1"/>
  <c r="X829" i="1"/>
  <c r="W829" i="1"/>
  <c r="V829" i="1"/>
  <c r="U829" i="1"/>
  <c r="T829" i="1"/>
  <c r="S829" i="1"/>
  <c r="R829" i="1"/>
  <c r="Q829" i="1"/>
  <c r="P829" i="1"/>
  <c r="O829" i="1"/>
  <c r="N829" i="1"/>
  <c r="M829" i="1"/>
  <c r="L829" i="1"/>
  <c r="K829" i="1"/>
  <c r="J829" i="1"/>
  <c r="I829" i="1"/>
  <c r="H829" i="1"/>
  <c r="G829" i="1"/>
  <c r="AI827" i="1"/>
  <c r="AE827" i="1"/>
  <c r="X827" i="1"/>
  <c r="U827" i="1"/>
  <c r="S827" i="1"/>
  <c r="P827" i="1"/>
  <c r="K827" i="1"/>
  <c r="J827" i="1"/>
  <c r="N827" i="1" s="1"/>
  <c r="I827" i="1"/>
  <c r="G827" i="1"/>
  <c r="F827" i="1"/>
  <c r="E827" i="1"/>
  <c r="D827" i="1"/>
  <c r="C827" i="1"/>
  <c r="AI826" i="1"/>
  <c r="AE826" i="1"/>
  <c r="X826" i="1"/>
  <c r="U826" i="1"/>
  <c r="S826" i="1"/>
  <c r="P826" i="1"/>
  <c r="K826" i="1"/>
  <c r="J826" i="1"/>
  <c r="N826" i="1" s="1"/>
  <c r="I826" i="1"/>
  <c r="G826" i="1"/>
  <c r="O826" i="1" s="1"/>
  <c r="F826" i="1"/>
  <c r="E826" i="1"/>
  <c r="D826" i="1"/>
  <c r="C826" i="1"/>
  <c r="AI825" i="1"/>
  <c r="AE825" i="1"/>
  <c r="X825" i="1"/>
  <c r="Z825" i="1" s="1"/>
  <c r="U825" i="1"/>
  <c r="S825" i="1"/>
  <c r="P825" i="1"/>
  <c r="Q825" i="1" s="1"/>
  <c r="K825" i="1"/>
  <c r="J825" i="1"/>
  <c r="I825" i="1"/>
  <c r="G825" i="1"/>
  <c r="F825" i="1"/>
  <c r="E825" i="1"/>
  <c r="D825" i="1"/>
  <c r="C825" i="1"/>
  <c r="AI824" i="1"/>
  <c r="AE824" i="1"/>
  <c r="X824" i="1"/>
  <c r="U824" i="1"/>
  <c r="S824" i="1"/>
  <c r="P824" i="1"/>
  <c r="K824" i="1"/>
  <c r="J824" i="1"/>
  <c r="N824" i="1" s="1"/>
  <c r="I824" i="1"/>
  <c r="G824" i="1"/>
  <c r="F824" i="1"/>
  <c r="E824" i="1"/>
  <c r="D824" i="1"/>
  <c r="C824" i="1"/>
  <c r="AI823" i="1"/>
  <c r="AE823" i="1"/>
  <c r="X823" i="1"/>
  <c r="Z823" i="1" s="1"/>
  <c r="U823" i="1"/>
  <c r="S823" i="1"/>
  <c r="P823" i="1"/>
  <c r="K823" i="1"/>
  <c r="J823" i="1"/>
  <c r="I823" i="1"/>
  <c r="G823" i="1"/>
  <c r="F823" i="1"/>
  <c r="E823" i="1"/>
  <c r="D823" i="1"/>
  <c r="C823" i="1"/>
  <c r="AI822" i="1"/>
  <c r="AE822" i="1"/>
  <c r="X822" i="1"/>
  <c r="U822" i="1"/>
  <c r="S822" i="1"/>
  <c r="P822" i="1"/>
  <c r="K822" i="1"/>
  <c r="J822" i="1"/>
  <c r="N822" i="1" s="1"/>
  <c r="I822" i="1"/>
  <c r="G822" i="1"/>
  <c r="F822" i="1"/>
  <c r="E822" i="1"/>
  <c r="D822" i="1"/>
  <c r="C822" i="1"/>
  <c r="AI821" i="1"/>
  <c r="AE821" i="1"/>
  <c r="X821" i="1"/>
  <c r="U821" i="1"/>
  <c r="S821" i="1"/>
  <c r="P821" i="1"/>
  <c r="Q821" i="1" s="1"/>
  <c r="K821" i="1"/>
  <c r="J821" i="1"/>
  <c r="I821" i="1"/>
  <c r="G821" i="1"/>
  <c r="F821" i="1"/>
  <c r="E821" i="1"/>
  <c r="D821" i="1"/>
  <c r="C821" i="1"/>
  <c r="AI820" i="1"/>
  <c r="AE820" i="1"/>
  <c r="X820" i="1"/>
  <c r="Z820" i="1" s="1"/>
  <c r="U820" i="1"/>
  <c r="S820" i="1"/>
  <c r="P820" i="1"/>
  <c r="Q820" i="1" s="1"/>
  <c r="N820" i="1"/>
  <c r="K820" i="1"/>
  <c r="J820" i="1"/>
  <c r="I820" i="1"/>
  <c r="G820" i="1"/>
  <c r="F820" i="1"/>
  <c r="E820" i="1"/>
  <c r="D820" i="1"/>
  <c r="C820" i="1"/>
  <c r="AI819" i="1"/>
  <c r="AE819" i="1"/>
  <c r="X819" i="1"/>
  <c r="U819" i="1"/>
  <c r="S819" i="1"/>
  <c r="P819" i="1"/>
  <c r="K819" i="1"/>
  <c r="J819" i="1"/>
  <c r="N819" i="1" s="1"/>
  <c r="I819" i="1"/>
  <c r="G819" i="1"/>
  <c r="F819" i="1"/>
  <c r="E819" i="1"/>
  <c r="D819" i="1"/>
  <c r="C819" i="1"/>
  <c r="AI818" i="1"/>
  <c r="AE818" i="1"/>
  <c r="X818" i="1"/>
  <c r="U818" i="1"/>
  <c r="S818" i="1"/>
  <c r="P818" i="1"/>
  <c r="K818" i="1"/>
  <c r="J818" i="1"/>
  <c r="I818" i="1"/>
  <c r="G818" i="1"/>
  <c r="F818" i="1"/>
  <c r="E818" i="1"/>
  <c r="D818" i="1"/>
  <c r="C818" i="1"/>
  <c r="AI817" i="1"/>
  <c r="AE817" i="1"/>
  <c r="X817" i="1"/>
  <c r="U817" i="1"/>
  <c r="S817" i="1"/>
  <c r="P817" i="1"/>
  <c r="Q817" i="1" s="1"/>
  <c r="K817" i="1"/>
  <c r="J817" i="1"/>
  <c r="I817" i="1"/>
  <c r="G817" i="1"/>
  <c r="F817" i="1"/>
  <c r="E817" i="1"/>
  <c r="D817" i="1"/>
  <c r="C817" i="1"/>
  <c r="AI816" i="1"/>
  <c r="AE816" i="1"/>
  <c r="Z816" i="1" s="1"/>
  <c r="X816" i="1"/>
  <c r="U816" i="1"/>
  <c r="S816" i="1"/>
  <c r="P816" i="1"/>
  <c r="Q816" i="1" s="1"/>
  <c r="K816" i="1"/>
  <c r="J816" i="1"/>
  <c r="N816" i="1" s="1"/>
  <c r="I816" i="1"/>
  <c r="G816" i="1"/>
  <c r="F816" i="1"/>
  <c r="E816" i="1"/>
  <c r="D816" i="1"/>
  <c r="C816" i="1"/>
  <c r="AI815" i="1"/>
  <c r="AE815" i="1"/>
  <c r="X815" i="1"/>
  <c r="U815" i="1"/>
  <c r="S815" i="1"/>
  <c r="P815" i="1"/>
  <c r="K815" i="1"/>
  <c r="J815" i="1"/>
  <c r="I815" i="1"/>
  <c r="G815" i="1"/>
  <c r="F815" i="1"/>
  <c r="E815" i="1"/>
  <c r="D815" i="1"/>
  <c r="C815" i="1"/>
  <c r="AI814" i="1"/>
  <c r="AE814" i="1"/>
  <c r="X814" i="1"/>
  <c r="U814" i="1"/>
  <c r="S814" i="1"/>
  <c r="P814" i="1"/>
  <c r="K814" i="1"/>
  <c r="J814" i="1"/>
  <c r="N814" i="1" s="1"/>
  <c r="I814" i="1"/>
  <c r="G814" i="1"/>
  <c r="F814" i="1"/>
  <c r="E814" i="1"/>
  <c r="D814" i="1"/>
  <c r="C814" i="1"/>
  <c r="AI813" i="1"/>
  <c r="AE813" i="1"/>
  <c r="X813" i="1"/>
  <c r="U813" i="1"/>
  <c r="S813" i="1"/>
  <c r="P813" i="1"/>
  <c r="Q813" i="1" s="1"/>
  <c r="K813" i="1"/>
  <c r="J813" i="1"/>
  <c r="I813" i="1"/>
  <c r="G813" i="1"/>
  <c r="F813" i="1"/>
  <c r="E813" i="1"/>
  <c r="D813" i="1"/>
  <c r="C813" i="1"/>
  <c r="AI812" i="1"/>
  <c r="AE812" i="1"/>
  <c r="X812" i="1"/>
  <c r="Z812" i="1" s="1"/>
  <c r="U812" i="1"/>
  <c r="S812" i="1"/>
  <c r="P812" i="1"/>
  <c r="Q812" i="1" s="1"/>
  <c r="K812" i="1"/>
  <c r="J812" i="1"/>
  <c r="N812" i="1" s="1"/>
  <c r="I812" i="1"/>
  <c r="G812" i="1"/>
  <c r="F812" i="1"/>
  <c r="E812" i="1"/>
  <c r="D812" i="1"/>
  <c r="C812" i="1"/>
  <c r="AI811" i="1"/>
  <c r="AE811" i="1"/>
  <c r="X811" i="1"/>
  <c r="U811" i="1"/>
  <c r="S811" i="1"/>
  <c r="P811" i="1"/>
  <c r="Q811" i="1" s="1"/>
  <c r="K811" i="1"/>
  <c r="J811" i="1"/>
  <c r="I811" i="1"/>
  <c r="G811" i="1"/>
  <c r="F811" i="1"/>
  <c r="E811" i="1"/>
  <c r="D811" i="1"/>
  <c r="C811" i="1"/>
  <c r="AI810" i="1"/>
  <c r="AE810" i="1"/>
  <c r="X810" i="1"/>
  <c r="U810" i="1"/>
  <c r="S810" i="1"/>
  <c r="P810" i="1"/>
  <c r="K810" i="1"/>
  <c r="J810" i="1"/>
  <c r="N810" i="1" s="1"/>
  <c r="I810" i="1"/>
  <c r="G810" i="1"/>
  <c r="F810" i="1"/>
  <c r="E810" i="1"/>
  <c r="D810" i="1"/>
  <c r="C810" i="1"/>
  <c r="AI809" i="1"/>
  <c r="AE809" i="1"/>
  <c r="X809" i="1"/>
  <c r="U809" i="1"/>
  <c r="S809" i="1"/>
  <c r="P809" i="1"/>
  <c r="K809" i="1"/>
  <c r="J809" i="1"/>
  <c r="I809" i="1"/>
  <c r="G809" i="1"/>
  <c r="F809" i="1"/>
  <c r="E809" i="1"/>
  <c r="D809" i="1"/>
  <c r="C809" i="1"/>
  <c r="AI808" i="1"/>
  <c r="AE808" i="1"/>
  <c r="X808" i="1"/>
  <c r="Z808" i="1" s="1"/>
  <c r="U808" i="1"/>
  <c r="S808" i="1"/>
  <c r="P808" i="1"/>
  <c r="Q808" i="1" s="1"/>
  <c r="K808" i="1"/>
  <c r="J808" i="1"/>
  <c r="I808" i="1"/>
  <c r="G808" i="1"/>
  <c r="F808" i="1"/>
  <c r="E808" i="1"/>
  <c r="D808" i="1"/>
  <c r="C808" i="1"/>
  <c r="AI807" i="1"/>
  <c r="AE807" i="1"/>
  <c r="X807" i="1"/>
  <c r="U807" i="1"/>
  <c r="S807" i="1"/>
  <c r="P807" i="1"/>
  <c r="Q807" i="1" s="1"/>
  <c r="K807" i="1"/>
  <c r="J807" i="1"/>
  <c r="I807" i="1"/>
  <c r="G807" i="1"/>
  <c r="R807" i="1" s="1"/>
  <c r="F807" i="1"/>
  <c r="E807" i="1"/>
  <c r="D807" i="1"/>
  <c r="C807" i="1"/>
  <c r="AI806" i="1"/>
  <c r="AE806" i="1"/>
  <c r="X806" i="1"/>
  <c r="Z806" i="1" s="1"/>
  <c r="U806" i="1"/>
  <c r="S806" i="1"/>
  <c r="P806" i="1"/>
  <c r="K806" i="1"/>
  <c r="J806" i="1"/>
  <c r="N806" i="1" s="1"/>
  <c r="I806" i="1"/>
  <c r="G806" i="1"/>
  <c r="F806" i="1"/>
  <c r="E806" i="1"/>
  <c r="D806" i="1"/>
  <c r="C806" i="1"/>
  <c r="AI805" i="1"/>
  <c r="AE805" i="1"/>
  <c r="X805" i="1"/>
  <c r="U805" i="1"/>
  <c r="S805" i="1"/>
  <c r="Q805" i="1"/>
  <c r="P805" i="1"/>
  <c r="K805" i="1"/>
  <c r="J805" i="1"/>
  <c r="N805" i="1" s="1"/>
  <c r="I805" i="1"/>
  <c r="G805" i="1"/>
  <c r="F805" i="1"/>
  <c r="E805" i="1"/>
  <c r="D805" i="1"/>
  <c r="C805" i="1"/>
  <c r="AI804" i="1"/>
  <c r="AE804" i="1"/>
  <c r="Z804" i="1"/>
  <c r="X804" i="1"/>
  <c r="U804" i="1"/>
  <c r="S804" i="1"/>
  <c r="P804" i="1"/>
  <c r="Q804" i="1" s="1"/>
  <c r="N804" i="1"/>
  <c r="K804" i="1"/>
  <c r="J804" i="1"/>
  <c r="I804" i="1"/>
  <c r="G804" i="1"/>
  <c r="F804" i="1"/>
  <c r="E804" i="1"/>
  <c r="D804" i="1"/>
  <c r="C804" i="1"/>
  <c r="AI803" i="1"/>
  <c r="AE803" i="1"/>
  <c r="X803" i="1"/>
  <c r="U803" i="1"/>
  <c r="S803" i="1"/>
  <c r="P803" i="1"/>
  <c r="Q803" i="1" s="1"/>
  <c r="K803" i="1"/>
  <c r="J803" i="1"/>
  <c r="I803" i="1"/>
  <c r="G803" i="1"/>
  <c r="F803" i="1"/>
  <c r="E803" i="1"/>
  <c r="D803" i="1"/>
  <c r="C803" i="1"/>
  <c r="AI802" i="1"/>
  <c r="AE802" i="1"/>
  <c r="X802" i="1"/>
  <c r="Z802" i="1" s="1"/>
  <c r="U802" i="1"/>
  <c r="S802" i="1"/>
  <c r="P802" i="1"/>
  <c r="K802" i="1"/>
  <c r="J802" i="1"/>
  <c r="I802" i="1"/>
  <c r="G802" i="1"/>
  <c r="F802" i="1"/>
  <c r="E802" i="1"/>
  <c r="D802" i="1"/>
  <c r="C802" i="1"/>
  <c r="AI801" i="1"/>
  <c r="AE801" i="1"/>
  <c r="X801" i="1"/>
  <c r="U801" i="1"/>
  <c r="S801" i="1"/>
  <c r="P801" i="1"/>
  <c r="Q801" i="1" s="1"/>
  <c r="K801" i="1"/>
  <c r="J801" i="1"/>
  <c r="I801" i="1"/>
  <c r="G801" i="1"/>
  <c r="F801" i="1"/>
  <c r="E801" i="1"/>
  <c r="D801" i="1"/>
  <c r="C801" i="1"/>
  <c r="AI800" i="1"/>
  <c r="AE800" i="1"/>
  <c r="X800" i="1"/>
  <c r="U800" i="1"/>
  <c r="S800" i="1"/>
  <c r="P800" i="1"/>
  <c r="Q800" i="1" s="1"/>
  <c r="K800" i="1"/>
  <c r="J800" i="1"/>
  <c r="N800" i="1" s="1"/>
  <c r="I800" i="1"/>
  <c r="G800" i="1"/>
  <c r="F800" i="1"/>
  <c r="E800" i="1"/>
  <c r="D800" i="1"/>
  <c r="C800" i="1"/>
  <c r="AI799" i="1"/>
  <c r="AE799" i="1"/>
  <c r="X799" i="1"/>
  <c r="U799" i="1"/>
  <c r="S799" i="1"/>
  <c r="P799" i="1"/>
  <c r="K799" i="1"/>
  <c r="J799" i="1"/>
  <c r="I799" i="1"/>
  <c r="G799" i="1"/>
  <c r="F799" i="1"/>
  <c r="E799" i="1"/>
  <c r="D799" i="1"/>
  <c r="C799" i="1"/>
  <c r="AI798" i="1"/>
  <c r="AE798" i="1"/>
  <c r="X798" i="1"/>
  <c r="U798" i="1"/>
  <c r="S798" i="1"/>
  <c r="P798" i="1"/>
  <c r="K798" i="1"/>
  <c r="J798" i="1"/>
  <c r="I798" i="1"/>
  <c r="G798" i="1"/>
  <c r="F798" i="1"/>
  <c r="E798" i="1"/>
  <c r="D798" i="1"/>
  <c r="C798" i="1"/>
  <c r="AI797" i="1"/>
  <c r="AE797" i="1"/>
  <c r="X797" i="1"/>
  <c r="U797" i="1"/>
  <c r="S797" i="1"/>
  <c r="P797" i="1"/>
  <c r="Q797" i="1" s="1"/>
  <c r="K797" i="1"/>
  <c r="J797" i="1"/>
  <c r="I797" i="1"/>
  <c r="G797" i="1"/>
  <c r="F797" i="1"/>
  <c r="E797" i="1"/>
  <c r="D797" i="1"/>
  <c r="C797" i="1"/>
  <c r="AI796" i="1"/>
  <c r="AE796" i="1"/>
  <c r="X796" i="1"/>
  <c r="Z796" i="1" s="1"/>
  <c r="U796" i="1"/>
  <c r="S796" i="1"/>
  <c r="P796" i="1"/>
  <c r="Q796" i="1" s="1"/>
  <c r="K796" i="1"/>
  <c r="J796" i="1"/>
  <c r="I796" i="1"/>
  <c r="G796" i="1"/>
  <c r="F796" i="1"/>
  <c r="E796" i="1"/>
  <c r="D796" i="1"/>
  <c r="C796" i="1"/>
  <c r="AI795" i="1"/>
  <c r="AE795" i="1"/>
  <c r="X795" i="1"/>
  <c r="U795" i="1"/>
  <c r="S795" i="1"/>
  <c r="P795" i="1"/>
  <c r="K795" i="1"/>
  <c r="J795" i="1"/>
  <c r="I795" i="1"/>
  <c r="G795" i="1"/>
  <c r="F795" i="1"/>
  <c r="E795" i="1"/>
  <c r="D795" i="1"/>
  <c r="C795" i="1"/>
  <c r="AI794" i="1"/>
  <c r="AE794" i="1"/>
  <c r="X794" i="1"/>
  <c r="Z794" i="1" s="1"/>
  <c r="U794" i="1"/>
  <c r="S794" i="1"/>
  <c r="P794" i="1"/>
  <c r="K794" i="1"/>
  <c r="J794" i="1"/>
  <c r="I794" i="1"/>
  <c r="G794" i="1"/>
  <c r="F794" i="1"/>
  <c r="E794" i="1"/>
  <c r="D794" i="1"/>
  <c r="C794" i="1"/>
  <c r="AI793" i="1"/>
  <c r="AE793" i="1"/>
  <c r="X793" i="1"/>
  <c r="U793" i="1"/>
  <c r="S793" i="1"/>
  <c r="P793" i="1"/>
  <c r="Q793" i="1" s="1"/>
  <c r="K793" i="1"/>
  <c r="J793" i="1"/>
  <c r="I793" i="1"/>
  <c r="G793" i="1"/>
  <c r="F793" i="1"/>
  <c r="E793" i="1"/>
  <c r="D793" i="1"/>
  <c r="C793" i="1"/>
  <c r="AI792" i="1"/>
  <c r="AE792" i="1"/>
  <c r="X792" i="1"/>
  <c r="Z792" i="1" s="1"/>
  <c r="U792" i="1"/>
  <c r="S792" i="1"/>
  <c r="P792" i="1"/>
  <c r="Q792" i="1" s="1"/>
  <c r="K792" i="1"/>
  <c r="J792" i="1"/>
  <c r="I792" i="1"/>
  <c r="G792" i="1"/>
  <c r="F792" i="1"/>
  <c r="E792" i="1"/>
  <c r="D792" i="1"/>
  <c r="C792" i="1"/>
  <c r="AI791" i="1"/>
  <c r="AE791" i="1"/>
  <c r="X791" i="1"/>
  <c r="U791" i="1"/>
  <c r="S791" i="1"/>
  <c r="Q791" i="1"/>
  <c r="P791" i="1"/>
  <c r="K791" i="1"/>
  <c r="J791" i="1"/>
  <c r="N791" i="1" s="1"/>
  <c r="I791" i="1"/>
  <c r="G791" i="1"/>
  <c r="F791" i="1"/>
  <c r="E791" i="1"/>
  <c r="D791" i="1"/>
  <c r="C791" i="1"/>
  <c r="AI790" i="1"/>
  <c r="AE790" i="1"/>
  <c r="Z790" i="1" s="1"/>
  <c r="X790" i="1"/>
  <c r="U790" i="1"/>
  <c r="S790" i="1"/>
  <c r="P790" i="1"/>
  <c r="K790" i="1"/>
  <c r="J790" i="1"/>
  <c r="N790" i="1" s="1"/>
  <c r="I790" i="1"/>
  <c r="G790" i="1"/>
  <c r="F790" i="1"/>
  <c r="E790" i="1"/>
  <c r="D790" i="1"/>
  <c r="C790" i="1"/>
  <c r="AI789" i="1"/>
  <c r="AE789" i="1"/>
  <c r="X789" i="1"/>
  <c r="Z789" i="1" s="1"/>
  <c r="U789" i="1"/>
  <c r="S789" i="1"/>
  <c r="P789" i="1"/>
  <c r="Q789" i="1" s="1"/>
  <c r="K789" i="1"/>
  <c r="N789" i="1" s="1"/>
  <c r="J789" i="1"/>
  <c r="I789" i="1"/>
  <c r="G789" i="1"/>
  <c r="F789" i="1"/>
  <c r="E789" i="1"/>
  <c r="D789" i="1"/>
  <c r="C789" i="1"/>
  <c r="AI788" i="1"/>
  <c r="AE788" i="1"/>
  <c r="X788" i="1"/>
  <c r="U788" i="1"/>
  <c r="S788" i="1"/>
  <c r="P788" i="1"/>
  <c r="Q788" i="1" s="1"/>
  <c r="K788" i="1"/>
  <c r="N788" i="1" s="1"/>
  <c r="J788" i="1"/>
  <c r="I788" i="1"/>
  <c r="G788" i="1"/>
  <c r="F788" i="1"/>
  <c r="E788" i="1"/>
  <c r="D788" i="1"/>
  <c r="C788" i="1"/>
  <c r="AI787" i="1"/>
  <c r="AE787" i="1"/>
  <c r="X787" i="1"/>
  <c r="U787" i="1"/>
  <c r="S787" i="1"/>
  <c r="P787" i="1"/>
  <c r="K787" i="1"/>
  <c r="J787" i="1"/>
  <c r="I787" i="1"/>
  <c r="G787" i="1"/>
  <c r="F787" i="1"/>
  <c r="E787" i="1"/>
  <c r="D787" i="1"/>
  <c r="C787" i="1"/>
  <c r="AI786" i="1"/>
  <c r="AE786" i="1"/>
  <c r="X786" i="1"/>
  <c r="U786" i="1"/>
  <c r="S786" i="1"/>
  <c r="P786" i="1"/>
  <c r="K786" i="1"/>
  <c r="J786" i="1"/>
  <c r="N786" i="1" s="1"/>
  <c r="I786" i="1"/>
  <c r="G786" i="1"/>
  <c r="F786" i="1"/>
  <c r="E786" i="1"/>
  <c r="D786" i="1"/>
  <c r="C786" i="1"/>
  <c r="AI785" i="1"/>
  <c r="AE785" i="1"/>
  <c r="X785" i="1"/>
  <c r="U785" i="1"/>
  <c r="S785" i="1"/>
  <c r="P785" i="1"/>
  <c r="Q785" i="1" s="1"/>
  <c r="K785" i="1"/>
  <c r="J785" i="1"/>
  <c r="I785" i="1"/>
  <c r="G785" i="1"/>
  <c r="F785" i="1"/>
  <c r="E785" i="1"/>
  <c r="D785" i="1"/>
  <c r="C785" i="1"/>
  <c r="AI784" i="1"/>
  <c r="AE784" i="1"/>
  <c r="X784" i="1"/>
  <c r="Z784" i="1" s="1"/>
  <c r="U784" i="1"/>
  <c r="S784" i="1"/>
  <c r="P784" i="1"/>
  <c r="Q784" i="1" s="1"/>
  <c r="K784" i="1"/>
  <c r="J784" i="1"/>
  <c r="I784" i="1"/>
  <c r="G784" i="1"/>
  <c r="F784" i="1"/>
  <c r="E784" i="1"/>
  <c r="D784" i="1"/>
  <c r="C784" i="1"/>
  <c r="AI783" i="1"/>
  <c r="AE783" i="1"/>
  <c r="X783" i="1"/>
  <c r="U783" i="1"/>
  <c r="S783" i="1"/>
  <c r="P783" i="1"/>
  <c r="Q783" i="1" s="1"/>
  <c r="K783" i="1"/>
  <c r="J783" i="1"/>
  <c r="I783" i="1"/>
  <c r="G783" i="1"/>
  <c r="F783" i="1"/>
  <c r="E783" i="1"/>
  <c r="D783" i="1"/>
  <c r="C783" i="1"/>
  <c r="AI782" i="1"/>
  <c r="AE782" i="1"/>
  <c r="X782" i="1"/>
  <c r="Z782" i="1" s="1"/>
  <c r="U782" i="1"/>
  <c r="S782" i="1"/>
  <c r="P782" i="1"/>
  <c r="K782" i="1"/>
  <c r="J782" i="1"/>
  <c r="N782" i="1" s="1"/>
  <c r="I782" i="1"/>
  <c r="G782" i="1"/>
  <c r="F782" i="1"/>
  <c r="E782" i="1"/>
  <c r="D782" i="1"/>
  <c r="C782" i="1"/>
  <c r="AI781" i="1"/>
  <c r="AE781" i="1"/>
  <c r="X781" i="1"/>
  <c r="U781" i="1"/>
  <c r="S781" i="1"/>
  <c r="P781" i="1"/>
  <c r="Q781" i="1" s="1"/>
  <c r="K781" i="1"/>
  <c r="N781" i="1" s="1"/>
  <c r="J781" i="1"/>
  <c r="I781" i="1"/>
  <c r="G781" i="1"/>
  <c r="F781" i="1"/>
  <c r="E781" i="1"/>
  <c r="D781" i="1"/>
  <c r="C781" i="1"/>
  <c r="AI780" i="1"/>
  <c r="AE780" i="1"/>
  <c r="X780" i="1"/>
  <c r="Z780" i="1" s="1"/>
  <c r="U780" i="1"/>
  <c r="S780" i="1"/>
  <c r="P780" i="1"/>
  <c r="K780" i="1"/>
  <c r="J780" i="1"/>
  <c r="N780" i="1" s="1"/>
  <c r="I780" i="1"/>
  <c r="G780" i="1"/>
  <c r="F780" i="1"/>
  <c r="E780" i="1"/>
  <c r="D780" i="1"/>
  <c r="C780" i="1"/>
  <c r="AI779" i="1"/>
  <c r="AE779" i="1"/>
  <c r="X779" i="1"/>
  <c r="U779" i="1"/>
  <c r="S779" i="1"/>
  <c r="P779" i="1"/>
  <c r="K779" i="1"/>
  <c r="J779" i="1"/>
  <c r="I779" i="1"/>
  <c r="G779" i="1"/>
  <c r="F779" i="1"/>
  <c r="E779" i="1"/>
  <c r="D779" i="1"/>
  <c r="C779" i="1"/>
  <c r="AI778" i="1"/>
  <c r="AE778" i="1"/>
  <c r="X778" i="1"/>
  <c r="Z778" i="1" s="1"/>
  <c r="U778" i="1"/>
  <c r="S778" i="1"/>
  <c r="P778" i="1"/>
  <c r="K778" i="1"/>
  <c r="J778" i="1"/>
  <c r="I778" i="1"/>
  <c r="G778" i="1"/>
  <c r="F778" i="1"/>
  <c r="E778" i="1"/>
  <c r="D778" i="1"/>
  <c r="C778" i="1"/>
  <c r="AI777" i="1"/>
  <c r="AE777" i="1"/>
  <c r="X777" i="1"/>
  <c r="U777" i="1"/>
  <c r="S777" i="1"/>
  <c r="Q777" i="1"/>
  <c r="P777" i="1"/>
  <c r="K777" i="1"/>
  <c r="J777" i="1"/>
  <c r="I777" i="1"/>
  <c r="G777" i="1"/>
  <c r="F777" i="1"/>
  <c r="E777" i="1"/>
  <c r="D777" i="1"/>
  <c r="C777" i="1"/>
  <c r="AI776" i="1"/>
  <c r="AE776" i="1"/>
  <c r="Z776" i="1" s="1"/>
  <c r="X776" i="1"/>
  <c r="U776" i="1"/>
  <c r="S776" i="1"/>
  <c r="P776" i="1"/>
  <c r="Q776" i="1" s="1"/>
  <c r="K776" i="1"/>
  <c r="J776" i="1"/>
  <c r="N776" i="1" s="1"/>
  <c r="I776" i="1"/>
  <c r="G776" i="1"/>
  <c r="F776" i="1"/>
  <c r="E776" i="1"/>
  <c r="D776" i="1"/>
  <c r="C776" i="1"/>
  <c r="AI775" i="1"/>
  <c r="AE775" i="1"/>
  <c r="X775" i="1"/>
  <c r="U775" i="1"/>
  <c r="S775" i="1"/>
  <c r="P775" i="1"/>
  <c r="Q775" i="1" s="1"/>
  <c r="K775" i="1"/>
  <c r="J775" i="1"/>
  <c r="I775" i="1"/>
  <c r="G775" i="1"/>
  <c r="F775" i="1"/>
  <c r="E775" i="1"/>
  <c r="D775" i="1"/>
  <c r="C775" i="1"/>
  <c r="AI774" i="1"/>
  <c r="AE774" i="1"/>
  <c r="X774" i="1"/>
  <c r="Z774" i="1" s="1"/>
  <c r="U774" i="1"/>
  <c r="S774" i="1"/>
  <c r="P774" i="1"/>
  <c r="K774" i="1"/>
  <c r="J774" i="1"/>
  <c r="I774" i="1"/>
  <c r="G774" i="1"/>
  <c r="F774" i="1"/>
  <c r="E774" i="1"/>
  <c r="D774" i="1"/>
  <c r="C774" i="1"/>
  <c r="AI773" i="1"/>
  <c r="AE773" i="1"/>
  <c r="X773" i="1"/>
  <c r="U773" i="1"/>
  <c r="S773" i="1"/>
  <c r="P773" i="1"/>
  <c r="K773" i="1"/>
  <c r="J773" i="1"/>
  <c r="I773" i="1"/>
  <c r="G773" i="1"/>
  <c r="F773" i="1"/>
  <c r="E773" i="1"/>
  <c r="D773" i="1"/>
  <c r="C773" i="1"/>
  <c r="AI772" i="1"/>
  <c r="AE772" i="1"/>
  <c r="X772" i="1"/>
  <c r="U772" i="1"/>
  <c r="S772" i="1"/>
  <c r="P772" i="1"/>
  <c r="Q772" i="1" s="1"/>
  <c r="K772" i="1"/>
  <c r="J772" i="1"/>
  <c r="I772" i="1"/>
  <c r="G772" i="1"/>
  <c r="F772" i="1"/>
  <c r="E772" i="1"/>
  <c r="D772" i="1"/>
  <c r="C772" i="1"/>
  <c r="AI771" i="1"/>
  <c r="AE771" i="1"/>
  <c r="X771" i="1"/>
  <c r="U771" i="1"/>
  <c r="S771" i="1"/>
  <c r="Q771" i="1"/>
  <c r="P771" i="1"/>
  <c r="K771" i="1"/>
  <c r="J771" i="1"/>
  <c r="I771" i="1"/>
  <c r="G771" i="1"/>
  <c r="F771" i="1"/>
  <c r="E771" i="1"/>
  <c r="D771" i="1"/>
  <c r="C771" i="1"/>
  <c r="AI770" i="1"/>
  <c r="AE770" i="1"/>
  <c r="X770" i="1"/>
  <c r="U770" i="1"/>
  <c r="S770" i="1"/>
  <c r="P770" i="1"/>
  <c r="Q770" i="1" s="1"/>
  <c r="K770" i="1"/>
  <c r="J770" i="1"/>
  <c r="I770" i="1"/>
  <c r="G770" i="1"/>
  <c r="F770" i="1"/>
  <c r="E770" i="1"/>
  <c r="D770" i="1"/>
  <c r="C770" i="1"/>
  <c r="AI769" i="1"/>
  <c r="AE769" i="1"/>
  <c r="X769" i="1"/>
  <c r="U769" i="1"/>
  <c r="S769" i="1"/>
  <c r="P769" i="1"/>
  <c r="Q769" i="1" s="1"/>
  <c r="K769" i="1"/>
  <c r="J769" i="1"/>
  <c r="I769" i="1"/>
  <c r="G769" i="1"/>
  <c r="F769" i="1"/>
  <c r="E769" i="1"/>
  <c r="D769" i="1"/>
  <c r="C769" i="1"/>
  <c r="AI768" i="1"/>
  <c r="AE768" i="1"/>
  <c r="X768" i="1"/>
  <c r="Z768" i="1" s="1"/>
  <c r="U768" i="1"/>
  <c r="S768" i="1"/>
  <c r="P768" i="1"/>
  <c r="Q768" i="1" s="1"/>
  <c r="K768" i="1"/>
  <c r="J768" i="1"/>
  <c r="I768" i="1"/>
  <c r="G768" i="1"/>
  <c r="F768" i="1"/>
  <c r="E768" i="1"/>
  <c r="D768" i="1"/>
  <c r="C768" i="1"/>
  <c r="AI767" i="1"/>
  <c r="AE767" i="1"/>
  <c r="X767" i="1"/>
  <c r="U767" i="1"/>
  <c r="S767" i="1"/>
  <c r="P767" i="1"/>
  <c r="Q767" i="1" s="1"/>
  <c r="K767" i="1"/>
  <c r="J767" i="1"/>
  <c r="I767" i="1"/>
  <c r="G767" i="1"/>
  <c r="F767" i="1"/>
  <c r="E767" i="1"/>
  <c r="D767" i="1"/>
  <c r="C767" i="1"/>
  <c r="AI766" i="1"/>
  <c r="AE766" i="1"/>
  <c r="X766" i="1"/>
  <c r="Z766" i="1" s="1"/>
  <c r="U766" i="1"/>
  <c r="S766" i="1"/>
  <c r="P766" i="1"/>
  <c r="Q766" i="1" s="1"/>
  <c r="N766" i="1"/>
  <c r="K766" i="1"/>
  <c r="J766" i="1"/>
  <c r="I766" i="1"/>
  <c r="G766" i="1"/>
  <c r="F766" i="1"/>
  <c r="E766" i="1"/>
  <c r="D766" i="1"/>
  <c r="C766" i="1"/>
  <c r="AI765" i="1"/>
  <c r="AE765" i="1"/>
  <c r="X765" i="1"/>
  <c r="U765" i="1"/>
  <c r="S765" i="1"/>
  <c r="P765" i="1"/>
  <c r="K765" i="1"/>
  <c r="J765" i="1"/>
  <c r="N765" i="1" s="1"/>
  <c r="I765" i="1"/>
  <c r="G765" i="1"/>
  <c r="F765" i="1"/>
  <c r="E765" i="1"/>
  <c r="D765" i="1"/>
  <c r="C765" i="1"/>
  <c r="AI764" i="1"/>
  <c r="AE764" i="1"/>
  <c r="X764" i="1"/>
  <c r="U764" i="1"/>
  <c r="S764" i="1"/>
  <c r="P764" i="1"/>
  <c r="K764" i="1"/>
  <c r="J764" i="1"/>
  <c r="I764" i="1"/>
  <c r="G764" i="1"/>
  <c r="F764" i="1"/>
  <c r="E764" i="1"/>
  <c r="D764" i="1"/>
  <c r="C764" i="1"/>
  <c r="AI763" i="1"/>
  <c r="AE763" i="1"/>
  <c r="X763" i="1"/>
  <c r="U763" i="1"/>
  <c r="S763" i="1"/>
  <c r="P763" i="1"/>
  <c r="Q763" i="1" s="1"/>
  <c r="K763" i="1"/>
  <c r="J763" i="1"/>
  <c r="I763" i="1"/>
  <c r="G763" i="1"/>
  <c r="F763" i="1"/>
  <c r="E763" i="1"/>
  <c r="D763" i="1"/>
  <c r="C763" i="1"/>
  <c r="AI762" i="1"/>
  <c r="AE762" i="1"/>
  <c r="Z762" i="1" s="1"/>
  <c r="X762" i="1"/>
  <c r="U762" i="1"/>
  <c r="S762" i="1"/>
  <c r="P762" i="1"/>
  <c r="Q762" i="1" s="1"/>
  <c r="K762" i="1"/>
  <c r="J762" i="1"/>
  <c r="I762" i="1"/>
  <c r="G762" i="1"/>
  <c r="R762" i="1" s="1"/>
  <c r="F762" i="1"/>
  <c r="E762" i="1"/>
  <c r="D762" i="1"/>
  <c r="C762" i="1"/>
  <c r="AI761" i="1"/>
  <c r="AE761" i="1"/>
  <c r="X761" i="1"/>
  <c r="U761" i="1"/>
  <c r="S761" i="1"/>
  <c r="P761" i="1"/>
  <c r="Q761" i="1" s="1"/>
  <c r="K761" i="1"/>
  <c r="J761" i="1"/>
  <c r="I761" i="1"/>
  <c r="G761" i="1"/>
  <c r="F761" i="1"/>
  <c r="E761" i="1"/>
  <c r="D761" i="1"/>
  <c r="C761" i="1"/>
  <c r="AI760" i="1"/>
  <c r="AE760" i="1"/>
  <c r="X760" i="1"/>
  <c r="Z760" i="1" s="1"/>
  <c r="U760" i="1"/>
  <c r="S760" i="1"/>
  <c r="P760" i="1"/>
  <c r="K760" i="1"/>
  <c r="J760" i="1"/>
  <c r="I760" i="1"/>
  <c r="G760" i="1"/>
  <c r="F760" i="1"/>
  <c r="E760" i="1"/>
  <c r="D760" i="1"/>
  <c r="C760" i="1"/>
  <c r="AI759" i="1"/>
  <c r="AE759" i="1"/>
  <c r="X759" i="1"/>
  <c r="U759" i="1"/>
  <c r="S759" i="1"/>
  <c r="P759" i="1"/>
  <c r="Q759" i="1" s="1"/>
  <c r="K759" i="1"/>
  <c r="N759" i="1" s="1"/>
  <c r="J759" i="1"/>
  <c r="I759" i="1"/>
  <c r="G759" i="1"/>
  <c r="F759" i="1"/>
  <c r="E759" i="1"/>
  <c r="D759" i="1"/>
  <c r="C759" i="1"/>
  <c r="AI758" i="1"/>
  <c r="AE758" i="1"/>
  <c r="X758" i="1"/>
  <c r="Z758" i="1" s="1"/>
  <c r="U758" i="1"/>
  <c r="S758" i="1"/>
  <c r="P758" i="1"/>
  <c r="K758" i="1"/>
  <c r="J758" i="1"/>
  <c r="N758" i="1" s="1"/>
  <c r="I758" i="1"/>
  <c r="G758" i="1"/>
  <c r="F758" i="1"/>
  <c r="E758" i="1"/>
  <c r="D758" i="1"/>
  <c r="C758" i="1"/>
  <c r="AI757" i="1"/>
  <c r="AE757" i="1"/>
  <c r="X757" i="1"/>
  <c r="U757" i="1"/>
  <c r="S757" i="1"/>
  <c r="P757" i="1"/>
  <c r="K757" i="1"/>
  <c r="J757" i="1"/>
  <c r="I757" i="1"/>
  <c r="G757" i="1"/>
  <c r="F757" i="1"/>
  <c r="E757" i="1"/>
  <c r="D757" i="1"/>
  <c r="C757" i="1"/>
  <c r="AI756" i="1"/>
  <c r="AE756" i="1"/>
  <c r="X756" i="1"/>
  <c r="Z756" i="1" s="1"/>
  <c r="U756" i="1"/>
  <c r="S756" i="1"/>
  <c r="P756" i="1"/>
  <c r="K756" i="1"/>
  <c r="J756" i="1"/>
  <c r="I756" i="1"/>
  <c r="G756" i="1"/>
  <c r="F756" i="1"/>
  <c r="E756" i="1"/>
  <c r="D756" i="1"/>
  <c r="C756" i="1"/>
  <c r="AI755" i="1"/>
  <c r="AE755" i="1"/>
  <c r="X755" i="1"/>
  <c r="U755" i="1"/>
  <c r="S755" i="1"/>
  <c r="Q755" i="1"/>
  <c r="P755" i="1"/>
  <c r="K755" i="1"/>
  <c r="J755" i="1"/>
  <c r="I755" i="1"/>
  <c r="G755" i="1"/>
  <c r="F755" i="1"/>
  <c r="E755" i="1"/>
  <c r="D755" i="1"/>
  <c r="C755" i="1"/>
  <c r="AI754" i="1"/>
  <c r="AE754" i="1"/>
  <c r="Z754" i="1" s="1"/>
  <c r="X754" i="1"/>
  <c r="U754" i="1"/>
  <c r="S754" i="1"/>
  <c r="R754" i="1"/>
  <c r="P754" i="1"/>
  <c r="Q754" i="1" s="1"/>
  <c r="K754" i="1"/>
  <c r="J754" i="1"/>
  <c r="I754" i="1"/>
  <c r="G754" i="1"/>
  <c r="F754" i="1"/>
  <c r="E754" i="1"/>
  <c r="D754" i="1"/>
  <c r="C754" i="1"/>
  <c r="AI753" i="1"/>
  <c r="AE753" i="1"/>
  <c r="X753" i="1"/>
  <c r="U753" i="1"/>
  <c r="S753" i="1"/>
  <c r="Q753" i="1"/>
  <c r="P753" i="1"/>
  <c r="K753" i="1"/>
  <c r="J753" i="1"/>
  <c r="N753" i="1" s="1"/>
  <c r="I753" i="1"/>
  <c r="G753" i="1"/>
  <c r="F753" i="1"/>
  <c r="E753" i="1"/>
  <c r="D753" i="1"/>
  <c r="C753" i="1"/>
  <c r="AI752" i="1"/>
  <c r="AE752" i="1"/>
  <c r="X752" i="1"/>
  <c r="U752" i="1"/>
  <c r="S752" i="1"/>
  <c r="P752" i="1"/>
  <c r="K752" i="1"/>
  <c r="J752" i="1"/>
  <c r="I752" i="1"/>
  <c r="G752" i="1"/>
  <c r="F752" i="1"/>
  <c r="E752" i="1"/>
  <c r="D752" i="1"/>
  <c r="C752" i="1"/>
  <c r="AI751" i="1"/>
  <c r="AE751" i="1"/>
  <c r="X751" i="1"/>
  <c r="U751" i="1"/>
  <c r="S751" i="1"/>
  <c r="P751" i="1"/>
  <c r="Q751" i="1" s="1"/>
  <c r="K751" i="1"/>
  <c r="N751" i="1" s="1"/>
  <c r="J751" i="1"/>
  <c r="I751" i="1"/>
  <c r="G751" i="1"/>
  <c r="F751" i="1"/>
  <c r="E751" i="1"/>
  <c r="D751" i="1"/>
  <c r="C751" i="1"/>
  <c r="AI750" i="1"/>
  <c r="AE750" i="1"/>
  <c r="X750" i="1"/>
  <c r="Z750" i="1" s="1"/>
  <c r="U750" i="1"/>
  <c r="S750" i="1"/>
  <c r="P750" i="1"/>
  <c r="Q750" i="1" s="1"/>
  <c r="K750" i="1"/>
  <c r="N750" i="1" s="1"/>
  <c r="J750" i="1"/>
  <c r="I750" i="1"/>
  <c r="G750" i="1"/>
  <c r="F750" i="1"/>
  <c r="E750" i="1"/>
  <c r="D750" i="1"/>
  <c r="C750" i="1"/>
  <c r="AI749" i="1"/>
  <c r="AE749" i="1"/>
  <c r="X749" i="1"/>
  <c r="U749" i="1"/>
  <c r="S749" i="1"/>
  <c r="P749" i="1"/>
  <c r="K749" i="1"/>
  <c r="J749" i="1"/>
  <c r="I749" i="1"/>
  <c r="G749" i="1"/>
  <c r="F749" i="1"/>
  <c r="E749" i="1"/>
  <c r="D749" i="1"/>
  <c r="C749" i="1"/>
  <c r="AI748" i="1"/>
  <c r="AE748" i="1"/>
  <c r="X748" i="1"/>
  <c r="Z748" i="1" s="1"/>
  <c r="U748" i="1"/>
  <c r="S748" i="1"/>
  <c r="P748" i="1"/>
  <c r="K748" i="1"/>
  <c r="J748" i="1"/>
  <c r="I748" i="1"/>
  <c r="G748" i="1"/>
  <c r="F748" i="1"/>
  <c r="E748" i="1"/>
  <c r="D748" i="1"/>
  <c r="C748" i="1"/>
  <c r="AI747" i="1"/>
  <c r="AE747" i="1"/>
  <c r="X747" i="1"/>
  <c r="U747" i="1"/>
  <c r="S747" i="1"/>
  <c r="Q747" i="1"/>
  <c r="P747" i="1"/>
  <c r="K747" i="1"/>
  <c r="J747" i="1"/>
  <c r="I747" i="1"/>
  <c r="G747" i="1"/>
  <c r="F747" i="1"/>
  <c r="E747" i="1"/>
  <c r="D747" i="1"/>
  <c r="C747" i="1"/>
  <c r="AI746" i="1"/>
  <c r="AE746" i="1"/>
  <c r="Z746" i="1" s="1"/>
  <c r="X746" i="1"/>
  <c r="U746" i="1"/>
  <c r="S746" i="1"/>
  <c r="P746" i="1"/>
  <c r="Q746" i="1" s="1"/>
  <c r="K746" i="1"/>
  <c r="J746" i="1"/>
  <c r="I746" i="1"/>
  <c r="G746" i="1"/>
  <c r="F746" i="1"/>
  <c r="E746" i="1"/>
  <c r="D746" i="1"/>
  <c r="C746" i="1"/>
  <c r="AI745" i="1"/>
  <c r="AE745" i="1"/>
  <c r="X745" i="1"/>
  <c r="Z745" i="1" s="1"/>
  <c r="U745" i="1"/>
  <c r="S745" i="1"/>
  <c r="P745" i="1"/>
  <c r="K745" i="1"/>
  <c r="J745" i="1"/>
  <c r="N745" i="1" s="1"/>
  <c r="I745" i="1"/>
  <c r="G745" i="1"/>
  <c r="F745" i="1"/>
  <c r="E745" i="1"/>
  <c r="D745" i="1"/>
  <c r="C745" i="1"/>
  <c r="AI744" i="1"/>
  <c r="AE744" i="1"/>
  <c r="X744" i="1"/>
  <c r="U744" i="1"/>
  <c r="S744" i="1"/>
  <c r="P744" i="1"/>
  <c r="K744" i="1"/>
  <c r="J744" i="1"/>
  <c r="I744" i="1"/>
  <c r="G744" i="1"/>
  <c r="F744" i="1"/>
  <c r="E744" i="1"/>
  <c r="D744" i="1"/>
  <c r="C744" i="1"/>
  <c r="AI743" i="1"/>
  <c r="AE743" i="1"/>
  <c r="X743" i="1"/>
  <c r="Z743" i="1" s="1"/>
  <c r="U743" i="1"/>
  <c r="S743" i="1"/>
  <c r="P743" i="1"/>
  <c r="Q743" i="1" s="1"/>
  <c r="K743" i="1"/>
  <c r="J743" i="1"/>
  <c r="I743" i="1"/>
  <c r="G743" i="1"/>
  <c r="F743" i="1"/>
  <c r="E743" i="1"/>
  <c r="D743" i="1"/>
  <c r="C743" i="1"/>
  <c r="AI742" i="1"/>
  <c r="AE742" i="1"/>
  <c r="X742" i="1"/>
  <c r="U742" i="1"/>
  <c r="S742" i="1"/>
  <c r="P742" i="1"/>
  <c r="N742" i="1"/>
  <c r="K742" i="1"/>
  <c r="J742" i="1"/>
  <c r="I742" i="1"/>
  <c r="G742" i="1"/>
  <c r="F742" i="1"/>
  <c r="E742" i="1"/>
  <c r="D742" i="1"/>
  <c r="C742" i="1"/>
  <c r="AI741" i="1"/>
  <c r="AE741" i="1"/>
  <c r="X741" i="1"/>
  <c r="U741" i="1"/>
  <c r="S741" i="1"/>
  <c r="P741" i="1"/>
  <c r="K741" i="1"/>
  <c r="J741" i="1"/>
  <c r="I741" i="1"/>
  <c r="G741" i="1"/>
  <c r="F741" i="1"/>
  <c r="E741" i="1"/>
  <c r="D741" i="1"/>
  <c r="C741" i="1"/>
  <c r="AI740" i="1"/>
  <c r="AE740" i="1"/>
  <c r="X740" i="1"/>
  <c r="U740" i="1"/>
  <c r="S740" i="1"/>
  <c r="P740" i="1"/>
  <c r="K740" i="1"/>
  <c r="J740" i="1"/>
  <c r="N740" i="1" s="1"/>
  <c r="I740" i="1"/>
  <c r="G740" i="1"/>
  <c r="F740" i="1"/>
  <c r="E740" i="1"/>
  <c r="D740" i="1"/>
  <c r="C740" i="1"/>
  <c r="AI739" i="1"/>
  <c r="AE739" i="1"/>
  <c r="X739" i="1"/>
  <c r="Z739" i="1" s="1"/>
  <c r="U739" i="1"/>
  <c r="S739" i="1"/>
  <c r="P739" i="1"/>
  <c r="Q739" i="1" s="1"/>
  <c r="K739" i="1"/>
  <c r="J739" i="1"/>
  <c r="I739" i="1"/>
  <c r="G739" i="1"/>
  <c r="F739" i="1"/>
  <c r="E739" i="1"/>
  <c r="D739" i="1"/>
  <c r="C739" i="1"/>
  <c r="AI738" i="1"/>
  <c r="AE738" i="1"/>
  <c r="X738" i="1"/>
  <c r="U738" i="1"/>
  <c r="S738" i="1"/>
  <c r="P738" i="1"/>
  <c r="Q738" i="1" s="1"/>
  <c r="K738" i="1"/>
  <c r="J738" i="1"/>
  <c r="I738" i="1"/>
  <c r="G738" i="1"/>
  <c r="F738" i="1"/>
  <c r="E738" i="1"/>
  <c r="D738" i="1"/>
  <c r="C738" i="1"/>
  <c r="AI737" i="1"/>
  <c r="AE737" i="1"/>
  <c r="X737" i="1"/>
  <c r="Z737" i="1" s="1"/>
  <c r="U737" i="1"/>
  <c r="S737" i="1"/>
  <c r="P737" i="1"/>
  <c r="K737" i="1"/>
  <c r="J737" i="1"/>
  <c r="I737" i="1"/>
  <c r="G737" i="1"/>
  <c r="F737" i="1"/>
  <c r="E737" i="1"/>
  <c r="D737" i="1"/>
  <c r="C737" i="1"/>
  <c r="AI736" i="1"/>
  <c r="AE736" i="1"/>
  <c r="X736" i="1"/>
  <c r="U736" i="1"/>
  <c r="S736" i="1"/>
  <c r="P736" i="1"/>
  <c r="K736" i="1"/>
  <c r="J736" i="1"/>
  <c r="I736" i="1"/>
  <c r="G736" i="1"/>
  <c r="F736" i="1"/>
  <c r="E736" i="1"/>
  <c r="D736" i="1"/>
  <c r="C736" i="1"/>
  <c r="AI735" i="1"/>
  <c r="AE735" i="1"/>
  <c r="X735" i="1"/>
  <c r="Z735" i="1" s="1"/>
  <c r="U735" i="1"/>
  <c r="S735" i="1"/>
  <c r="P735" i="1"/>
  <c r="Q735" i="1" s="1"/>
  <c r="K735" i="1"/>
  <c r="N735" i="1" s="1"/>
  <c r="J735" i="1"/>
  <c r="I735" i="1"/>
  <c r="G735" i="1"/>
  <c r="F735" i="1"/>
  <c r="E735" i="1"/>
  <c r="D735" i="1"/>
  <c r="C735" i="1"/>
  <c r="AI734" i="1"/>
  <c r="AE734" i="1"/>
  <c r="X734" i="1"/>
  <c r="Z734" i="1" s="1"/>
  <c r="U734" i="1"/>
  <c r="S734" i="1"/>
  <c r="P734" i="1"/>
  <c r="Q734" i="1" s="1"/>
  <c r="K734" i="1"/>
  <c r="J734" i="1"/>
  <c r="I734" i="1"/>
  <c r="G734" i="1"/>
  <c r="R734" i="1" s="1"/>
  <c r="F734" i="1"/>
  <c r="E734" i="1"/>
  <c r="D734" i="1"/>
  <c r="C734" i="1"/>
  <c r="AI733" i="1"/>
  <c r="AE733" i="1"/>
  <c r="X733" i="1"/>
  <c r="U733" i="1"/>
  <c r="S733" i="1"/>
  <c r="P733" i="1"/>
  <c r="Q733" i="1" s="1"/>
  <c r="K733" i="1"/>
  <c r="J733" i="1"/>
  <c r="N733" i="1" s="1"/>
  <c r="I733" i="1"/>
  <c r="G733" i="1"/>
  <c r="O733" i="1" s="1"/>
  <c r="F733" i="1"/>
  <c r="E733" i="1"/>
  <c r="D733" i="1"/>
  <c r="C733" i="1"/>
  <c r="AI732" i="1"/>
  <c r="AE732" i="1"/>
  <c r="X732" i="1"/>
  <c r="U732" i="1"/>
  <c r="S732" i="1"/>
  <c r="P732" i="1"/>
  <c r="K732" i="1"/>
  <c r="J732" i="1"/>
  <c r="N732" i="1" s="1"/>
  <c r="I732" i="1"/>
  <c r="G732" i="1"/>
  <c r="F732" i="1"/>
  <c r="E732" i="1"/>
  <c r="D732" i="1"/>
  <c r="C732" i="1"/>
  <c r="AI731" i="1"/>
  <c r="AE731" i="1"/>
  <c r="X731" i="1"/>
  <c r="U731" i="1"/>
  <c r="S731" i="1"/>
  <c r="P731" i="1"/>
  <c r="Q731" i="1" s="1"/>
  <c r="K731" i="1"/>
  <c r="J731" i="1"/>
  <c r="I731" i="1"/>
  <c r="G731" i="1"/>
  <c r="F731" i="1"/>
  <c r="E731" i="1"/>
  <c r="D731" i="1"/>
  <c r="C731" i="1"/>
  <c r="AI730" i="1"/>
  <c r="AE730" i="1"/>
  <c r="X730" i="1"/>
  <c r="U730" i="1"/>
  <c r="S730" i="1"/>
  <c r="P730" i="1"/>
  <c r="Q730" i="1" s="1"/>
  <c r="K730" i="1"/>
  <c r="J730" i="1"/>
  <c r="I730" i="1"/>
  <c r="G730" i="1"/>
  <c r="F730" i="1"/>
  <c r="E730" i="1"/>
  <c r="D730" i="1"/>
  <c r="C730" i="1"/>
  <c r="AI729" i="1"/>
  <c r="AE729" i="1"/>
  <c r="X729" i="1"/>
  <c r="U729" i="1"/>
  <c r="S729" i="1"/>
  <c r="P729" i="1"/>
  <c r="K729" i="1"/>
  <c r="J729" i="1"/>
  <c r="I729" i="1"/>
  <c r="G729" i="1"/>
  <c r="F729" i="1"/>
  <c r="E729" i="1"/>
  <c r="D729" i="1"/>
  <c r="C729" i="1"/>
  <c r="AI728" i="1"/>
  <c r="AE728" i="1"/>
  <c r="X728" i="1"/>
  <c r="Z728" i="1" s="1"/>
  <c r="U728" i="1"/>
  <c r="S728" i="1"/>
  <c r="P728" i="1"/>
  <c r="K728" i="1"/>
  <c r="J728" i="1"/>
  <c r="I728" i="1"/>
  <c r="G728" i="1"/>
  <c r="F728" i="1"/>
  <c r="E728" i="1"/>
  <c r="D728" i="1"/>
  <c r="C728" i="1"/>
  <c r="AI727" i="1"/>
  <c r="AE727" i="1"/>
  <c r="X727" i="1"/>
  <c r="U727" i="1"/>
  <c r="S727" i="1"/>
  <c r="P727" i="1"/>
  <c r="K727" i="1"/>
  <c r="J727" i="1"/>
  <c r="I727" i="1"/>
  <c r="G727" i="1"/>
  <c r="F727" i="1"/>
  <c r="E727" i="1"/>
  <c r="D727" i="1"/>
  <c r="C727" i="1"/>
  <c r="AI726" i="1"/>
  <c r="AE726" i="1"/>
  <c r="X726" i="1"/>
  <c r="Z726" i="1" s="1"/>
  <c r="U726" i="1"/>
  <c r="S726" i="1"/>
  <c r="P726" i="1"/>
  <c r="Q726" i="1" s="1"/>
  <c r="K726" i="1"/>
  <c r="J726" i="1"/>
  <c r="I726" i="1"/>
  <c r="G726" i="1"/>
  <c r="F726" i="1"/>
  <c r="E726" i="1"/>
  <c r="D726" i="1"/>
  <c r="C726" i="1"/>
  <c r="AI725" i="1"/>
  <c r="AE725" i="1"/>
  <c r="X725" i="1"/>
  <c r="U725" i="1"/>
  <c r="S725" i="1"/>
  <c r="P725" i="1"/>
  <c r="K725" i="1"/>
  <c r="J725" i="1"/>
  <c r="I725" i="1"/>
  <c r="G725" i="1"/>
  <c r="F725" i="1"/>
  <c r="E725" i="1"/>
  <c r="D725" i="1"/>
  <c r="C725" i="1"/>
  <c r="AI724" i="1"/>
  <c r="AE724" i="1"/>
  <c r="X724" i="1"/>
  <c r="Z724" i="1" s="1"/>
  <c r="U724" i="1"/>
  <c r="S724" i="1"/>
  <c r="P724" i="1"/>
  <c r="K724" i="1"/>
  <c r="J724" i="1"/>
  <c r="N724" i="1" s="1"/>
  <c r="I724" i="1"/>
  <c r="G724" i="1"/>
  <c r="F724" i="1"/>
  <c r="E724" i="1"/>
  <c r="D724" i="1"/>
  <c r="C724" i="1"/>
  <c r="AI723" i="1"/>
  <c r="AE723" i="1"/>
  <c r="X723" i="1"/>
  <c r="U723" i="1"/>
  <c r="S723" i="1"/>
  <c r="P723" i="1"/>
  <c r="Q723" i="1" s="1"/>
  <c r="K723" i="1"/>
  <c r="J723" i="1"/>
  <c r="I723" i="1"/>
  <c r="G723" i="1"/>
  <c r="F723" i="1"/>
  <c r="E723" i="1"/>
  <c r="D723" i="1"/>
  <c r="C723" i="1"/>
  <c r="AI722" i="1"/>
  <c r="AE722" i="1"/>
  <c r="X722" i="1"/>
  <c r="Z722" i="1" s="1"/>
  <c r="U722" i="1"/>
  <c r="S722" i="1"/>
  <c r="P722" i="1"/>
  <c r="Q722" i="1" s="1"/>
  <c r="K722" i="1"/>
  <c r="J722" i="1"/>
  <c r="N722" i="1" s="1"/>
  <c r="I722" i="1"/>
  <c r="G722" i="1"/>
  <c r="F722" i="1"/>
  <c r="E722" i="1"/>
  <c r="D722" i="1"/>
  <c r="C722" i="1"/>
  <c r="AI721" i="1"/>
  <c r="AE721" i="1"/>
  <c r="X721" i="1"/>
  <c r="U721" i="1"/>
  <c r="S721" i="1"/>
  <c r="P721" i="1"/>
  <c r="Q721" i="1" s="1"/>
  <c r="K721" i="1"/>
  <c r="J721" i="1"/>
  <c r="I721" i="1"/>
  <c r="G721" i="1"/>
  <c r="F721" i="1"/>
  <c r="E721" i="1"/>
  <c r="D721" i="1"/>
  <c r="C721" i="1"/>
  <c r="AI720" i="1"/>
  <c r="AE720" i="1"/>
  <c r="X720" i="1"/>
  <c r="Z720" i="1" s="1"/>
  <c r="U720" i="1"/>
  <c r="S720" i="1"/>
  <c r="P720" i="1"/>
  <c r="K720" i="1"/>
  <c r="J720" i="1"/>
  <c r="I720" i="1"/>
  <c r="G720" i="1"/>
  <c r="F720" i="1"/>
  <c r="E720" i="1"/>
  <c r="D720" i="1"/>
  <c r="C720" i="1"/>
  <c r="AI719" i="1"/>
  <c r="AE719" i="1"/>
  <c r="X719" i="1"/>
  <c r="U719" i="1"/>
  <c r="S719" i="1"/>
  <c r="P719" i="1"/>
  <c r="K719" i="1"/>
  <c r="J719" i="1"/>
  <c r="I719" i="1"/>
  <c r="G719" i="1"/>
  <c r="F719" i="1"/>
  <c r="E719" i="1"/>
  <c r="D719" i="1"/>
  <c r="C719" i="1"/>
  <c r="AI718" i="1"/>
  <c r="AE718" i="1"/>
  <c r="X718" i="1"/>
  <c r="Z718" i="1" s="1"/>
  <c r="U718" i="1"/>
  <c r="S718" i="1"/>
  <c r="P718" i="1"/>
  <c r="Q718" i="1" s="1"/>
  <c r="K718" i="1"/>
  <c r="J718" i="1"/>
  <c r="N718" i="1" s="1"/>
  <c r="I718" i="1"/>
  <c r="G718" i="1"/>
  <c r="R718" i="1" s="1"/>
  <c r="F718" i="1"/>
  <c r="E718" i="1"/>
  <c r="D718" i="1"/>
  <c r="C718" i="1"/>
  <c r="AI717" i="1"/>
  <c r="AE717" i="1"/>
  <c r="X717" i="1"/>
  <c r="U717" i="1"/>
  <c r="S717" i="1"/>
  <c r="Q717" i="1"/>
  <c r="P717" i="1"/>
  <c r="K717" i="1"/>
  <c r="J717" i="1"/>
  <c r="I717" i="1"/>
  <c r="G717" i="1"/>
  <c r="F717" i="1"/>
  <c r="E717" i="1"/>
  <c r="D717" i="1"/>
  <c r="C717" i="1"/>
  <c r="AI716" i="1"/>
  <c r="AE716" i="1"/>
  <c r="X716" i="1"/>
  <c r="U716" i="1"/>
  <c r="S716" i="1"/>
  <c r="P716" i="1"/>
  <c r="K716" i="1"/>
  <c r="J716" i="1"/>
  <c r="I716" i="1"/>
  <c r="G716" i="1"/>
  <c r="F716" i="1"/>
  <c r="E716" i="1"/>
  <c r="D716" i="1"/>
  <c r="C716" i="1"/>
  <c r="AI715" i="1"/>
  <c r="AE715" i="1"/>
  <c r="X715" i="1"/>
  <c r="U715" i="1"/>
  <c r="S715" i="1"/>
  <c r="P715" i="1"/>
  <c r="K715" i="1"/>
  <c r="J715" i="1"/>
  <c r="I715" i="1"/>
  <c r="G715" i="1"/>
  <c r="F715" i="1"/>
  <c r="E715" i="1"/>
  <c r="D715" i="1"/>
  <c r="C715" i="1"/>
  <c r="AI714" i="1"/>
  <c r="AE714" i="1"/>
  <c r="X714" i="1"/>
  <c r="Z714" i="1" s="1"/>
  <c r="U714" i="1"/>
  <c r="S714" i="1"/>
  <c r="P714" i="1"/>
  <c r="Q714" i="1" s="1"/>
  <c r="K714" i="1"/>
  <c r="J714" i="1"/>
  <c r="I714" i="1"/>
  <c r="G714" i="1"/>
  <c r="F714" i="1"/>
  <c r="E714" i="1"/>
  <c r="D714" i="1"/>
  <c r="C714" i="1"/>
  <c r="AI713" i="1"/>
  <c r="AE713" i="1"/>
  <c r="X713" i="1"/>
  <c r="U713" i="1"/>
  <c r="S713" i="1"/>
  <c r="Q713" i="1"/>
  <c r="P713" i="1"/>
  <c r="K713" i="1"/>
  <c r="J713" i="1"/>
  <c r="I713" i="1"/>
  <c r="G713" i="1"/>
  <c r="R713" i="1" s="1"/>
  <c r="F713" i="1"/>
  <c r="E713" i="1"/>
  <c r="D713" i="1"/>
  <c r="C713" i="1"/>
  <c r="AI712" i="1"/>
  <c r="AE712" i="1"/>
  <c r="Z712" i="1" s="1"/>
  <c r="X712" i="1"/>
  <c r="U712" i="1"/>
  <c r="S712" i="1"/>
  <c r="P712" i="1"/>
  <c r="Q712" i="1" s="1"/>
  <c r="K712" i="1"/>
  <c r="J712" i="1"/>
  <c r="I712" i="1"/>
  <c r="G712" i="1"/>
  <c r="F712" i="1"/>
  <c r="E712" i="1"/>
  <c r="D712" i="1"/>
  <c r="C712" i="1"/>
  <c r="AI711" i="1"/>
  <c r="AE711" i="1"/>
  <c r="X711" i="1"/>
  <c r="U711" i="1"/>
  <c r="S711" i="1"/>
  <c r="Q711" i="1"/>
  <c r="P711" i="1"/>
  <c r="K711" i="1"/>
  <c r="J711" i="1"/>
  <c r="I711" i="1"/>
  <c r="G711" i="1"/>
  <c r="F711" i="1"/>
  <c r="E711" i="1"/>
  <c r="D711" i="1"/>
  <c r="C711" i="1"/>
  <c r="AI710" i="1"/>
  <c r="AE710" i="1"/>
  <c r="Z710" i="1" s="1"/>
  <c r="X710" i="1"/>
  <c r="U710" i="1"/>
  <c r="S710" i="1"/>
  <c r="P710" i="1"/>
  <c r="Q710" i="1" s="1"/>
  <c r="K710" i="1"/>
  <c r="J710" i="1"/>
  <c r="N710" i="1" s="1"/>
  <c r="I710" i="1"/>
  <c r="G710" i="1"/>
  <c r="F710" i="1"/>
  <c r="E710" i="1"/>
  <c r="D710" i="1"/>
  <c r="C710" i="1"/>
  <c r="AI709" i="1"/>
  <c r="AE709" i="1"/>
  <c r="X709" i="1"/>
  <c r="U709" i="1"/>
  <c r="S709" i="1"/>
  <c r="P709" i="1"/>
  <c r="Q709" i="1" s="1"/>
  <c r="K709" i="1"/>
  <c r="J709" i="1"/>
  <c r="I709" i="1"/>
  <c r="G709" i="1"/>
  <c r="R709" i="1" s="1"/>
  <c r="F709" i="1"/>
  <c r="E709" i="1"/>
  <c r="D709" i="1"/>
  <c r="C709" i="1"/>
  <c r="AI708" i="1"/>
  <c r="AE708" i="1"/>
  <c r="X708" i="1"/>
  <c r="Z708" i="1" s="1"/>
  <c r="U708" i="1"/>
  <c r="S708" i="1"/>
  <c r="P708" i="1"/>
  <c r="Q708" i="1" s="1"/>
  <c r="K708" i="1"/>
  <c r="J708" i="1"/>
  <c r="I708" i="1"/>
  <c r="G708" i="1"/>
  <c r="F708" i="1"/>
  <c r="E708" i="1"/>
  <c r="D708" i="1"/>
  <c r="C708" i="1"/>
  <c r="AI707" i="1"/>
  <c r="AE707" i="1"/>
  <c r="X707" i="1"/>
  <c r="U707" i="1"/>
  <c r="S707" i="1"/>
  <c r="P707" i="1"/>
  <c r="K707" i="1"/>
  <c r="J707" i="1"/>
  <c r="N707" i="1" s="1"/>
  <c r="I707" i="1"/>
  <c r="G707" i="1"/>
  <c r="F707" i="1"/>
  <c r="E707" i="1"/>
  <c r="D707" i="1"/>
  <c r="C707" i="1"/>
  <c r="AI706" i="1"/>
  <c r="AE706" i="1"/>
  <c r="X706" i="1"/>
  <c r="U706" i="1"/>
  <c r="S706" i="1"/>
  <c r="P706" i="1"/>
  <c r="Q706" i="1" s="1"/>
  <c r="K706" i="1"/>
  <c r="J706" i="1"/>
  <c r="I706" i="1"/>
  <c r="G706" i="1"/>
  <c r="F706" i="1"/>
  <c r="E706" i="1"/>
  <c r="D706" i="1"/>
  <c r="C706" i="1"/>
  <c r="AI705" i="1"/>
  <c r="AE705" i="1"/>
  <c r="X705" i="1"/>
  <c r="Z705" i="1" s="1"/>
  <c r="U705" i="1"/>
  <c r="S705" i="1"/>
  <c r="P705" i="1"/>
  <c r="Q705" i="1" s="1"/>
  <c r="K705" i="1"/>
  <c r="J705" i="1"/>
  <c r="I705" i="1"/>
  <c r="G705" i="1"/>
  <c r="R705" i="1" s="1"/>
  <c r="F705" i="1"/>
  <c r="E705" i="1"/>
  <c r="D705" i="1"/>
  <c r="C705" i="1"/>
  <c r="AI704" i="1"/>
  <c r="AE704" i="1"/>
  <c r="X704" i="1"/>
  <c r="U704" i="1"/>
  <c r="S704" i="1"/>
  <c r="P704" i="1"/>
  <c r="Q704" i="1" s="1"/>
  <c r="K704" i="1"/>
  <c r="J704" i="1"/>
  <c r="I704" i="1"/>
  <c r="G704" i="1"/>
  <c r="F704" i="1"/>
  <c r="E704" i="1"/>
  <c r="D704" i="1"/>
  <c r="C704" i="1"/>
  <c r="AI703" i="1"/>
  <c r="AE703" i="1"/>
  <c r="X703" i="1"/>
  <c r="U703" i="1"/>
  <c r="S703" i="1"/>
  <c r="P703" i="1"/>
  <c r="Q703" i="1" s="1"/>
  <c r="K703" i="1"/>
  <c r="J703" i="1"/>
  <c r="I703" i="1"/>
  <c r="G703" i="1"/>
  <c r="F703" i="1"/>
  <c r="E703" i="1"/>
  <c r="D703" i="1"/>
  <c r="C703" i="1"/>
  <c r="AI702" i="1"/>
  <c r="AE702" i="1"/>
  <c r="X702" i="1"/>
  <c r="U702" i="1"/>
  <c r="S702" i="1"/>
  <c r="P702" i="1"/>
  <c r="Q702" i="1" s="1"/>
  <c r="K702" i="1"/>
  <c r="J702" i="1"/>
  <c r="N702" i="1" s="1"/>
  <c r="I702" i="1"/>
  <c r="G702" i="1"/>
  <c r="F702" i="1"/>
  <c r="E702" i="1"/>
  <c r="D702" i="1"/>
  <c r="C702" i="1"/>
  <c r="AI701" i="1"/>
  <c r="AE701" i="1"/>
  <c r="X701" i="1"/>
  <c r="U701" i="1"/>
  <c r="S701" i="1"/>
  <c r="P701" i="1"/>
  <c r="Q701" i="1" s="1"/>
  <c r="K701" i="1"/>
  <c r="J701" i="1"/>
  <c r="I701" i="1"/>
  <c r="G701" i="1"/>
  <c r="R701" i="1" s="1"/>
  <c r="F701" i="1"/>
  <c r="E701" i="1"/>
  <c r="D701" i="1"/>
  <c r="C701" i="1"/>
  <c r="AI700" i="1"/>
  <c r="AE700" i="1"/>
  <c r="X700" i="1"/>
  <c r="Z700" i="1" s="1"/>
  <c r="U700" i="1"/>
  <c r="S700" i="1"/>
  <c r="P700" i="1"/>
  <c r="Q700" i="1" s="1"/>
  <c r="K700" i="1"/>
  <c r="J700" i="1"/>
  <c r="I700" i="1"/>
  <c r="G700" i="1"/>
  <c r="F700" i="1"/>
  <c r="E700" i="1"/>
  <c r="D700" i="1"/>
  <c r="C700" i="1"/>
  <c r="AI699" i="1"/>
  <c r="AE699" i="1"/>
  <c r="X699" i="1"/>
  <c r="Z699" i="1" s="1"/>
  <c r="U699" i="1"/>
  <c r="S699" i="1"/>
  <c r="P699" i="1"/>
  <c r="Q699" i="1" s="1"/>
  <c r="K699" i="1"/>
  <c r="J699" i="1"/>
  <c r="I699" i="1"/>
  <c r="G699" i="1"/>
  <c r="F699" i="1"/>
  <c r="E699" i="1"/>
  <c r="D699" i="1"/>
  <c r="C699" i="1"/>
  <c r="AI698" i="1"/>
  <c r="AE698" i="1"/>
  <c r="X698" i="1"/>
  <c r="U698" i="1"/>
  <c r="S698" i="1"/>
  <c r="P698" i="1"/>
  <c r="K698" i="1"/>
  <c r="J698" i="1"/>
  <c r="I698" i="1"/>
  <c r="G698" i="1"/>
  <c r="F698" i="1"/>
  <c r="E698" i="1"/>
  <c r="D698" i="1"/>
  <c r="C698" i="1"/>
  <c r="AI697" i="1"/>
  <c r="AE697" i="1"/>
  <c r="X697" i="1"/>
  <c r="Z697" i="1" s="1"/>
  <c r="U697" i="1"/>
  <c r="S697" i="1"/>
  <c r="P697" i="1"/>
  <c r="K697" i="1"/>
  <c r="J697" i="1"/>
  <c r="I697" i="1"/>
  <c r="G697" i="1"/>
  <c r="F697" i="1"/>
  <c r="E697" i="1"/>
  <c r="D697" i="1"/>
  <c r="C697" i="1"/>
  <c r="AI696" i="1"/>
  <c r="AE696" i="1"/>
  <c r="X696" i="1"/>
  <c r="U696" i="1"/>
  <c r="S696" i="1"/>
  <c r="P696" i="1"/>
  <c r="Q696" i="1" s="1"/>
  <c r="K696" i="1"/>
  <c r="J696" i="1"/>
  <c r="I696" i="1"/>
  <c r="G696" i="1"/>
  <c r="F696" i="1"/>
  <c r="E696" i="1"/>
  <c r="D696" i="1"/>
  <c r="C696" i="1"/>
  <c r="AI695" i="1"/>
  <c r="AE695" i="1"/>
  <c r="X695" i="1"/>
  <c r="Z695" i="1" s="1"/>
  <c r="U695" i="1"/>
  <c r="S695" i="1"/>
  <c r="P695" i="1"/>
  <c r="Q695" i="1" s="1"/>
  <c r="K695" i="1"/>
  <c r="J695" i="1"/>
  <c r="I695" i="1"/>
  <c r="G695" i="1"/>
  <c r="F695" i="1"/>
  <c r="E695" i="1"/>
  <c r="D695" i="1"/>
  <c r="C695" i="1"/>
  <c r="AI694" i="1"/>
  <c r="AE694" i="1"/>
  <c r="X694" i="1"/>
  <c r="U694" i="1"/>
  <c r="S694" i="1"/>
  <c r="Q694" i="1"/>
  <c r="P694" i="1"/>
  <c r="K694" i="1"/>
  <c r="J694" i="1"/>
  <c r="N694" i="1" s="1"/>
  <c r="I694" i="1"/>
  <c r="G694" i="1"/>
  <c r="F694" i="1"/>
  <c r="E694" i="1"/>
  <c r="D694" i="1"/>
  <c r="C694" i="1"/>
  <c r="AI693" i="1"/>
  <c r="AE693" i="1"/>
  <c r="Z693" i="1" s="1"/>
  <c r="X693" i="1"/>
  <c r="U693" i="1"/>
  <c r="S693" i="1"/>
  <c r="P693" i="1"/>
  <c r="K693" i="1"/>
  <c r="J693" i="1"/>
  <c r="N693" i="1" s="1"/>
  <c r="I693" i="1"/>
  <c r="G693" i="1"/>
  <c r="F693" i="1"/>
  <c r="E693" i="1"/>
  <c r="D693" i="1"/>
  <c r="C693" i="1"/>
  <c r="AI692" i="1"/>
  <c r="AE692" i="1"/>
  <c r="X692" i="1"/>
  <c r="Z692" i="1" s="1"/>
  <c r="U692" i="1"/>
  <c r="S692" i="1"/>
  <c r="P692" i="1"/>
  <c r="Q692" i="1" s="1"/>
  <c r="K692" i="1"/>
  <c r="N692" i="1" s="1"/>
  <c r="J692" i="1"/>
  <c r="I692" i="1"/>
  <c r="G692" i="1"/>
  <c r="F692" i="1"/>
  <c r="E692" i="1"/>
  <c r="D692" i="1"/>
  <c r="C692" i="1"/>
  <c r="AI691" i="1"/>
  <c r="AE691" i="1"/>
  <c r="X691" i="1"/>
  <c r="U691" i="1"/>
  <c r="S691" i="1"/>
  <c r="P691" i="1"/>
  <c r="K691" i="1"/>
  <c r="J691" i="1"/>
  <c r="I691" i="1"/>
  <c r="G691" i="1"/>
  <c r="F691" i="1"/>
  <c r="E691" i="1"/>
  <c r="D691" i="1"/>
  <c r="C691" i="1"/>
  <c r="AI690" i="1"/>
  <c r="AE690" i="1"/>
  <c r="X690" i="1"/>
  <c r="U690" i="1"/>
  <c r="S690" i="1"/>
  <c r="P690" i="1"/>
  <c r="Q690" i="1" s="1"/>
  <c r="K690" i="1"/>
  <c r="J690" i="1"/>
  <c r="I690" i="1"/>
  <c r="G690" i="1"/>
  <c r="F690" i="1"/>
  <c r="E690" i="1"/>
  <c r="D690" i="1"/>
  <c r="C690" i="1"/>
  <c r="AI689" i="1"/>
  <c r="AE689" i="1"/>
  <c r="X689" i="1"/>
  <c r="U689" i="1"/>
  <c r="S689" i="1"/>
  <c r="P689" i="1"/>
  <c r="Q689" i="1" s="1"/>
  <c r="K689" i="1"/>
  <c r="J689" i="1"/>
  <c r="I689" i="1"/>
  <c r="G689" i="1"/>
  <c r="F689" i="1"/>
  <c r="E689" i="1"/>
  <c r="D689" i="1"/>
  <c r="C689" i="1"/>
  <c r="AI688" i="1"/>
  <c r="AE688" i="1"/>
  <c r="X688" i="1"/>
  <c r="U688" i="1"/>
  <c r="S688" i="1"/>
  <c r="P688" i="1"/>
  <c r="K688" i="1"/>
  <c r="J688" i="1"/>
  <c r="I688" i="1"/>
  <c r="G688" i="1"/>
  <c r="F688" i="1"/>
  <c r="E688" i="1"/>
  <c r="D688" i="1"/>
  <c r="C688" i="1"/>
  <c r="AI687" i="1"/>
  <c r="AE687" i="1"/>
  <c r="X687" i="1"/>
  <c r="U687" i="1"/>
  <c r="S687" i="1"/>
  <c r="P687" i="1"/>
  <c r="Q687" i="1" s="1"/>
  <c r="K687" i="1"/>
  <c r="J687" i="1"/>
  <c r="I687" i="1"/>
  <c r="G687" i="1"/>
  <c r="F687" i="1"/>
  <c r="E687" i="1"/>
  <c r="D687" i="1"/>
  <c r="C687" i="1"/>
  <c r="AI686" i="1"/>
  <c r="AE686" i="1"/>
  <c r="X686" i="1"/>
  <c r="U686" i="1"/>
  <c r="S686" i="1"/>
  <c r="P686" i="1"/>
  <c r="Q686" i="1" s="1"/>
  <c r="K686" i="1"/>
  <c r="J686" i="1"/>
  <c r="I686" i="1"/>
  <c r="G686" i="1"/>
  <c r="F686" i="1"/>
  <c r="E686" i="1"/>
  <c r="D686" i="1"/>
  <c r="C686" i="1"/>
  <c r="AI685" i="1"/>
  <c r="AE685" i="1"/>
  <c r="X685" i="1"/>
  <c r="U685" i="1"/>
  <c r="S685" i="1"/>
  <c r="P685" i="1"/>
  <c r="Q685" i="1" s="1"/>
  <c r="K685" i="1"/>
  <c r="J685" i="1"/>
  <c r="I685" i="1"/>
  <c r="G685" i="1"/>
  <c r="R685" i="1" s="1"/>
  <c r="F685" i="1"/>
  <c r="E685" i="1"/>
  <c r="D685" i="1"/>
  <c r="C685" i="1"/>
  <c r="AI684" i="1"/>
  <c r="AE684" i="1"/>
  <c r="X684" i="1"/>
  <c r="U684" i="1"/>
  <c r="S684" i="1"/>
  <c r="P684" i="1"/>
  <c r="K684" i="1"/>
  <c r="J684" i="1"/>
  <c r="I684" i="1"/>
  <c r="G684" i="1"/>
  <c r="F684" i="1"/>
  <c r="E684" i="1"/>
  <c r="D684" i="1"/>
  <c r="C684" i="1"/>
  <c r="AI683" i="1"/>
  <c r="AE683" i="1"/>
  <c r="X683" i="1"/>
  <c r="U683" i="1"/>
  <c r="S683" i="1"/>
  <c r="P683" i="1"/>
  <c r="K683" i="1"/>
  <c r="J683" i="1"/>
  <c r="I683" i="1"/>
  <c r="G683" i="1"/>
  <c r="F683" i="1"/>
  <c r="E683" i="1"/>
  <c r="D683" i="1"/>
  <c r="C683" i="1"/>
  <c r="AI682" i="1"/>
  <c r="AE682" i="1"/>
  <c r="X682" i="1"/>
  <c r="U682" i="1"/>
  <c r="S682" i="1"/>
  <c r="P682" i="1"/>
  <c r="Q682" i="1" s="1"/>
  <c r="K682" i="1"/>
  <c r="J682" i="1"/>
  <c r="I682" i="1"/>
  <c r="G682" i="1"/>
  <c r="R682" i="1" s="1"/>
  <c r="F682" i="1"/>
  <c r="E682" i="1"/>
  <c r="D682" i="1"/>
  <c r="C682" i="1"/>
  <c r="AI681" i="1"/>
  <c r="AE681" i="1"/>
  <c r="X681" i="1"/>
  <c r="U681" i="1"/>
  <c r="S681" i="1"/>
  <c r="P681" i="1"/>
  <c r="Q681" i="1" s="1"/>
  <c r="K681" i="1"/>
  <c r="J681" i="1"/>
  <c r="I681" i="1"/>
  <c r="G681" i="1"/>
  <c r="R681" i="1" s="1"/>
  <c r="F681" i="1"/>
  <c r="E681" i="1"/>
  <c r="D681" i="1"/>
  <c r="C681" i="1"/>
  <c r="AI680" i="1"/>
  <c r="AE680" i="1"/>
  <c r="X680" i="1"/>
  <c r="U680" i="1"/>
  <c r="S680" i="1"/>
  <c r="P680" i="1"/>
  <c r="K680" i="1"/>
  <c r="J680" i="1"/>
  <c r="I680" i="1"/>
  <c r="G680" i="1"/>
  <c r="F680" i="1"/>
  <c r="E680" i="1"/>
  <c r="D680" i="1"/>
  <c r="C680" i="1"/>
  <c r="AI679" i="1"/>
  <c r="AE679" i="1"/>
  <c r="X679" i="1"/>
  <c r="U679" i="1"/>
  <c r="S679" i="1"/>
  <c r="P679" i="1"/>
  <c r="Q679" i="1" s="1"/>
  <c r="K679" i="1"/>
  <c r="J679" i="1"/>
  <c r="I679" i="1"/>
  <c r="G679" i="1"/>
  <c r="F679" i="1"/>
  <c r="E679" i="1"/>
  <c r="D679" i="1"/>
  <c r="C679" i="1"/>
  <c r="AI678" i="1"/>
  <c r="AE678" i="1"/>
  <c r="X678" i="1"/>
  <c r="U678" i="1"/>
  <c r="S678" i="1"/>
  <c r="P678" i="1"/>
  <c r="Q678" i="1" s="1"/>
  <c r="K678" i="1"/>
  <c r="J678" i="1"/>
  <c r="I678" i="1"/>
  <c r="G678" i="1"/>
  <c r="F678" i="1"/>
  <c r="E678" i="1"/>
  <c r="D678" i="1"/>
  <c r="C678" i="1"/>
  <c r="AI677" i="1"/>
  <c r="AE677" i="1"/>
  <c r="X677" i="1"/>
  <c r="U677" i="1"/>
  <c r="S677" i="1"/>
  <c r="P677" i="1"/>
  <c r="Q677" i="1" s="1"/>
  <c r="K677" i="1"/>
  <c r="J677" i="1"/>
  <c r="I677" i="1"/>
  <c r="G677" i="1"/>
  <c r="R677" i="1" s="1"/>
  <c r="F677" i="1"/>
  <c r="E677" i="1"/>
  <c r="D677" i="1"/>
  <c r="C677" i="1"/>
  <c r="AI676" i="1"/>
  <c r="AE676" i="1"/>
  <c r="X676" i="1"/>
  <c r="U676" i="1"/>
  <c r="S676" i="1"/>
  <c r="P676" i="1"/>
  <c r="K676" i="1"/>
  <c r="J676" i="1"/>
  <c r="I676" i="1"/>
  <c r="G676" i="1"/>
  <c r="F676" i="1"/>
  <c r="E676" i="1"/>
  <c r="D676" i="1"/>
  <c r="C676" i="1"/>
  <c r="AI675" i="1"/>
  <c r="AE675" i="1"/>
  <c r="X675" i="1"/>
  <c r="U675" i="1"/>
  <c r="S675" i="1"/>
  <c r="P675" i="1"/>
  <c r="K675" i="1"/>
  <c r="J675" i="1"/>
  <c r="I675" i="1"/>
  <c r="G675" i="1"/>
  <c r="F675" i="1"/>
  <c r="E675" i="1"/>
  <c r="D675" i="1"/>
  <c r="C675" i="1"/>
  <c r="AI674" i="1"/>
  <c r="AE674" i="1"/>
  <c r="X674" i="1"/>
  <c r="U674" i="1"/>
  <c r="S674" i="1"/>
  <c r="P674" i="1"/>
  <c r="Q674" i="1" s="1"/>
  <c r="K674" i="1"/>
  <c r="J674" i="1"/>
  <c r="I674" i="1"/>
  <c r="G674" i="1"/>
  <c r="F674" i="1"/>
  <c r="E674" i="1"/>
  <c r="D674" i="1"/>
  <c r="C674" i="1"/>
  <c r="AI673" i="1"/>
  <c r="AE673" i="1"/>
  <c r="X673" i="1"/>
  <c r="U673" i="1"/>
  <c r="S673" i="1"/>
  <c r="P673" i="1"/>
  <c r="Q673" i="1" s="1"/>
  <c r="K673" i="1"/>
  <c r="J673" i="1"/>
  <c r="I673" i="1"/>
  <c r="G673" i="1"/>
  <c r="F673" i="1"/>
  <c r="E673" i="1"/>
  <c r="D673" i="1"/>
  <c r="C673" i="1"/>
  <c r="AI672" i="1"/>
  <c r="AE672" i="1"/>
  <c r="X672" i="1"/>
  <c r="U672" i="1"/>
  <c r="S672" i="1"/>
  <c r="P672" i="1"/>
  <c r="Q672" i="1" s="1"/>
  <c r="K672" i="1"/>
  <c r="J672" i="1"/>
  <c r="I672" i="1"/>
  <c r="G672" i="1"/>
  <c r="F672" i="1"/>
  <c r="E672" i="1"/>
  <c r="D672" i="1"/>
  <c r="C672" i="1"/>
  <c r="AI671" i="1"/>
  <c r="AE671" i="1"/>
  <c r="X671" i="1"/>
  <c r="Z671" i="1" s="1"/>
  <c r="U671" i="1"/>
  <c r="S671" i="1"/>
  <c r="P671" i="1"/>
  <c r="Q671" i="1" s="1"/>
  <c r="K671" i="1"/>
  <c r="J671" i="1"/>
  <c r="I671" i="1"/>
  <c r="G671" i="1"/>
  <c r="F671" i="1"/>
  <c r="E671" i="1"/>
  <c r="D671" i="1"/>
  <c r="C671" i="1"/>
  <c r="AI670" i="1"/>
  <c r="AE670" i="1"/>
  <c r="X670" i="1"/>
  <c r="U670" i="1"/>
  <c r="S670" i="1"/>
  <c r="P670" i="1"/>
  <c r="K670" i="1"/>
  <c r="J670" i="1"/>
  <c r="I670" i="1"/>
  <c r="G670" i="1"/>
  <c r="F670" i="1"/>
  <c r="E670" i="1"/>
  <c r="D670" i="1"/>
  <c r="C670" i="1"/>
  <c r="AI669" i="1"/>
  <c r="AE669" i="1"/>
  <c r="X669" i="1"/>
  <c r="Z669" i="1" s="1"/>
  <c r="U669" i="1"/>
  <c r="S669" i="1"/>
  <c r="P669" i="1"/>
  <c r="Q669" i="1" s="1"/>
  <c r="K669" i="1"/>
  <c r="J669" i="1"/>
  <c r="I669" i="1"/>
  <c r="G669" i="1"/>
  <c r="R669" i="1" s="1"/>
  <c r="F669" i="1"/>
  <c r="E669" i="1"/>
  <c r="D669" i="1"/>
  <c r="C669" i="1"/>
  <c r="AI668" i="1"/>
  <c r="AE668" i="1"/>
  <c r="X668" i="1"/>
  <c r="U668" i="1"/>
  <c r="S668" i="1"/>
  <c r="P668" i="1"/>
  <c r="Q668" i="1" s="1"/>
  <c r="K668" i="1"/>
  <c r="J668" i="1"/>
  <c r="I668" i="1"/>
  <c r="G668" i="1"/>
  <c r="F668" i="1"/>
  <c r="E668" i="1"/>
  <c r="D668" i="1"/>
  <c r="C668" i="1"/>
  <c r="D837" i="1"/>
  <c r="D835" i="1"/>
  <c r="D834" i="1"/>
  <c r="AI667" i="1"/>
  <c r="AE667" i="1"/>
  <c r="X667" i="1"/>
  <c r="U667" i="1"/>
  <c r="S667" i="1"/>
  <c r="P667" i="1"/>
  <c r="K667" i="1"/>
  <c r="J667" i="1"/>
  <c r="I667" i="1"/>
  <c r="G667" i="1"/>
  <c r="F667" i="1"/>
  <c r="E667" i="1"/>
  <c r="D667" i="1"/>
  <c r="C667" i="1"/>
  <c r="AI666" i="1"/>
  <c r="AE666" i="1"/>
  <c r="X666" i="1"/>
  <c r="U666" i="1"/>
  <c r="S666" i="1"/>
  <c r="P666" i="1"/>
  <c r="R666" i="1" s="1"/>
  <c r="K666" i="1"/>
  <c r="J666" i="1"/>
  <c r="I666" i="1"/>
  <c r="G666" i="1"/>
  <c r="F666" i="1"/>
  <c r="E666" i="1"/>
  <c r="D666" i="1"/>
  <c r="C666" i="1"/>
  <c r="AI665" i="1"/>
  <c r="AE665" i="1"/>
  <c r="X665" i="1"/>
  <c r="U665" i="1"/>
  <c r="S665" i="1"/>
  <c r="P665" i="1"/>
  <c r="R665" i="1" s="1"/>
  <c r="K665" i="1"/>
  <c r="J665" i="1"/>
  <c r="I665" i="1"/>
  <c r="G665" i="1"/>
  <c r="F665" i="1"/>
  <c r="E665" i="1"/>
  <c r="D665" i="1"/>
  <c r="C665" i="1"/>
  <c r="AI664" i="1"/>
  <c r="AE664" i="1"/>
  <c r="X664" i="1"/>
  <c r="U664" i="1"/>
  <c r="S664" i="1"/>
  <c r="P664" i="1"/>
  <c r="R664" i="1" s="1"/>
  <c r="K664" i="1"/>
  <c r="J664" i="1"/>
  <c r="I664" i="1"/>
  <c r="G664" i="1"/>
  <c r="F664" i="1"/>
  <c r="E664" i="1"/>
  <c r="D664" i="1"/>
  <c r="C664" i="1"/>
  <c r="AI663" i="1"/>
  <c r="AE663" i="1"/>
  <c r="X663" i="1"/>
  <c r="U663" i="1"/>
  <c r="S663" i="1"/>
  <c r="P663" i="1"/>
  <c r="R663" i="1" s="1"/>
  <c r="K663" i="1"/>
  <c r="J663" i="1"/>
  <c r="I663" i="1"/>
  <c r="G663" i="1"/>
  <c r="F663" i="1"/>
  <c r="E663" i="1"/>
  <c r="D663" i="1"/>
  <c r="C663" i="1"/>
  <c r="AI662" i="1"/>
  <c r="AE662" i="1"/>
  <c r="X662" i="1"/>
  <c r="U662" i="1"/>
  <c r="S662" i="1"/>
  <c r="P662" i="1"/>
  <c r="R662" i="1" s="1"/>
  <c r="K662" i="1"/>
  <c r="J662" i="1"/>
  <c r="I662" i="1"/>
  <c r="G662" i="1"/>
  <c r="F662" i="1"/>
  <c r="E662" i="1"/>
  <c r="D662" i="1"/>
  <c r="C662" i="1"/>
  <c r="AI661" i="1"/>
  <c r="AE661" i="1"/>
  <c r="X661" i="1"/>
  <c r="U661" i="1"/>
  <c r="S661" i="1"/>
  <c r="P661" i="1"/>
  <c r="R661" i="1" s="1"/>
  <c r="K661" i="1"/>
  <c r="J661" i="1"/>
  <c r="I661" i="1"/>
  <c r="G661" i="1"/>
  <c r="F661" i="1"/>
  <c r="E661" i="1"/>
  <c r="D661" i="1"/>
  <c r="C661" i="1"/>
  <c r="AI660" i="1"/>
  <c r="AE660" i="1"/>
  <c r="X660" i="1"/>
  <c r="U660" i="1"/>
  <c r="S660" i="1"/>
  <c r="P660" i="1"/>
  <c r="R660" i="1" s="1"/>
  <c r="K660" i="1"/>
  <c r="J660" i="1"/>
  <c r="I660" i="1"/>
  <c r="G660" i="1"/>
  <c r="Q660" i="1" s="1"/>
  <c r="F660" i="1"/>
  <c r="E660" i="1"/>
  <c r="D660" i="1"/>
  <c r="C660" i="1"/>
  <c r="AI659" i="1"/>
  <c r="AE659" i="1"/>
  <c r="X659" i="1"/>
  <c r="U659" i="1"/>
  <c r="S659" i="1"/>
  <c r="P659" i="1"/>
  <c r="R659" i="1" s="1"/>
  <c r="K659" i="1"/>
  <c r="J659" i="1"/>
  <c r="I659" i="1"/>
  <c r="G659" i="1"/>
  <c r="F659" i="1"/>
  <c r="E659" i="1"/>
  <c r="D659" i="1"/>
  <c r="C659" i="1"/>
  <c r="AI658" i="1"/>
  <c r="AE658" i="1"/>
  <c r="X658" i="1"/>
  <c r="U658" i="1"/>
  <c r="S658" i="1"/>
  <c r="P658" i="1"/>
  <c r="R658" i="1" s="1"/>
  <c r="K658" i="1"/>
  <c r="J658" i="1"/>
  <c r="I658" i="1"/>
  <c r="G658" i="1"/>
  <c r="F658" i="1"/>
  <c r="E658" i="1"/>
  <c r="D658" i="1"/>
  <c r="C658" i="1"/>
  <c r="AI657" i="1"/>
  <c r="AE657" i="1"/>
  <c r="X657" i="1"/>
  <c r="U657" i="1"/>
  <c r="S657" i="1"/>
  <c r="P657" i="1"/>
  <c r="K657" i="1"/>
  <c r="J657" i="1"/>
  <c r="I657" i="1"/>
  <c r="G657" i="1"/>
  <c r="F657" i="1"/>
  <c r="E657" i="1"/>
  <c r="D657" i="1"/>
  <c r="C657" i="1"/>
  <c r="AI656" i="1"/>
  <c r="AE656" i="1"/>
  <c r="X656" i="1"/>
  <c r="U656" i="1"/>
  <c r="S656" i="1"/>
  <c r="P656" i="1"/>
  <c r="R656" i="1" s="1"/>
  <c r="K656" i="1"/>
  <c r="J656" i="1"/>
  <c r="I656" i="1"/>
  <c r="G656" i="1"/>
  <c r="Q656" i="1" s="1"/>
  <c r="F656" i="1"/>
  <c r="E656" i="1"/>
  <c r="D656" i="1"/>
  <c r="C656" i="1"/>
  <c r="AI655" i="1"/>
  <c r="AE655" i="1"/>
  <c r="X655" i="1"/>
  <c r="U655" i="1"/>
  <c r="S655" i="1"/>
  <c r="P655" i="1"/>
  <c r="K655" i="1"/>
  <c r="J655" i="1"/>
  <c r="I655" i="1"/>
  <c r="G655" i="1"/>
  <c r="F655" i="1"/>
  <c r="E655" i="1"/>
  <c r="D655" i="1"/>
  <c r="C655" i="1"/>
  <c r="AI654" i="1"/>
  <c r="AE654" i="1"/>
  <c r="X654" i="1"/>
  <c r="U654" i="1"/>
  <c r="S654" i="1"/>
  <c r="P654" i="1"/>
  <c r="R654" i="1" s="1"/>
  <c r="K654" i="1"/>
  <c r="J654" i="1"/>
  <c r="I654" i="1"/>
  <c r="G654" i="1"/>
  <c r="F654" i="1"/>
  <c r="E654" i="1"/>
  <c r="D654" i="1"/>
  <c r="C654" i="1"/>
  <c r="AI653" i="1"/>
  <c r="AE653" i="1"/>
  <c r="X653" i="1"/>
  <c r="U653" i="1"/>
  <c r="S653" i="1"/>
  <c r="P653" i="1"/>
  <c r="K653" i="1"/>
  <c r="J653" i="1"/>
  <c r="I653" i="1"/>
  <c r="G653" i="1"/>
  <c r="F653" i="1"/>
  <c r="E653" i="1"/>
  <c r="D653" i="1"/>
  <c r="C653" i="1"/>
  <c r="AI652" i="1"/>
  <c r="AE652" i="1"/>
  <c r="X652" i="1"/>
  <c r="U652" i="1"/>
  <c r="S652" i="1"/>
  <c r="P652" i="1"/>
  <c r="R652" i="1" s="1"/>
  <c r="K652" i="1"/>
  <c r="J652" i="1"/>
  <c r="I652" i="1"/>
  <c r="G652" i="1"/>
  <c r="Q652" i="1" s="1"/>
  <c r="F652" i="1"/>
  <c r="E652" i="1"/>
  <c r="D652" i="1"/>
  <c r="C652" i="1"/>
  <c r="AI651" i="1"/>
  <c r="AE651" i="1"/>
  <c r="X651" i="1"/>
  <c r="U651" i="1"/>
  <c r="S651" i="1"/>
  <c r="P651" i="1"/>
  <c r="R651" i="1" s="1"/>
  <c r="K651" i="1"/>
  <c r="J651" i="1"/>
  <c r="I651" i="1"/>
  <c r="G651" i="1"/>
  <c r="F651" i="1"/>
  <c r="E651" i="1"/>
  <c r="D651" i="1"/>
  <c r="C651" i="1"/>
  <c r="AI650" i="1"/>
  <c r="AE650" i="1"/>
  <c r="X650" i="1"/>
  <c r="U650" i="1"/>
  <c r="S650" i="1"/>
  <c r="P650" i="1"/>
  <c r="R650" i="1" s="1"/>
  <c r="K650" i="1"/>
  <c r="J650" i="1"/>
  <c r="I650" i="1"/>
  <c r="G650" i="1"/>
  <c r="F650" i="1"/>
  <c r="E650" i="1"/>
  <c r="D650" i="1"/>
  <c r="C650" i="1"/>
  <c r="AI649" i="1"/>
  <c r="AE649" i="1"/>
  <c r="X649" i="1"/>
  <c r="U649" i="1"/>
  <c r="S649" i="1"/>
  <c r="P649" i="1"/>
  <c r="K649" i="1"/>
  <c r="J649" i="1"/>
  <c r="I649" i="1"/>
  <c r="G649" i="1"/>
  <c r="F649" i="1"/>
  <c r="E649" i="1"/>
  <c r="D649" i="1"/>
  <c r="C649" i="1"/>
  <c r="AI648" i="1"/>
  <c r="AE648" i="1"/>
  <c r="X648" i="1"/>
  <c r="U648" i="1"/>
  <c r="S648" i="1"/>
  <c r="P648" i="1"/>
  <c r="R648" i="1" s="1"/>
  <c r="K648" i="1"/>
  <c r="J648" i="1"/>
  <c r="I648" i="1"/>
  <c r="G648" i="1"/>
  <c r="F648" i="1"/>
  <c r="E648" i="1"/>
  <c r="D648" i="1"/>
  <c r="C648" i="1"/>
  <c r="AI647" i="1"/>
  <c r="AE647" i="1"/>
  <c r="X647" i="1"/>
  <c r="U647" i="1"/>
  <c r="S647" i="1"/>
  <c r="P647" i="1"/>
  <c r="K647" i="1"/>
  <c r="J647" i="1"/>
  <c r="I647" i="1"/>
  <c r="G647" i="1"/>
  <c r="F647" i="1"/>
  <c r="E647" i="1"/>
  <c r="D647" i="1"/>
  <c r="C647" i="1"/>
  <c r="AI646" i="1"/>
  <c r="AE646" i="1"/>
  <c r="X646" i="1"/>
  <c r="U646" i="1"/>
  <c r="S646" i="1"/>
  <c r="P646" i="1"/>
  <c r="R646" i="1" s="1"/>
  <c r="K646" i="1"/>
  <c r="J646" i="1"/>
  <c r="I646" i="1"/>
  <c r="G646" i="1"/>
  <c r="F646" i="1"/>
  <c r="E646" i="1"/>
  <c r="D646" i="1"/>
  <c r="C646" i="1"/>
  <c r="AI645" i="1"/>
  <c r="AE645" i="1"/>
  <c r="X645" i="1"/>
  <c r="U645" i="1"/>
  <c r="S645" i="1"/>
  <c r="P645" i="1"/>
  <c r="K645" i="1"/>
  <c r="J645" i="1"/>
  <c r="I645" i="1"/>
  <c r="G645" i="1"/>
  <c r="F645" i="1"/>
  <c r="E645" i="1"/>
  <c r="D645" i="1"/>
  <c r="C645" i="1"/>
  <c r="AI644" i="1"/>
  <c r="AE644" i="1"/>
  <c r="X644" i="1"/>
  <c r="U644" i="1"/>
  <c r="S644" i="1"/>
  <c r="P644" i="1"/>
  <c r="R644" i="1" s="1"/>
  <c r="K644" i="1"/>
  <c r="J644" i="1"/>
  <c r="I644" i="1"/>
  <c r="G644" i="1"/>
  <c r="Q644" i="1" s="1"/>
  <c r="F644" i="1"/>
  <c r="E644" i="1"/>
  <c r="D644" i="1"/>
  <c r="C644" i="1"/>
  <c r="AI643" i="1"/>
  <c r="AE643" i="1"/>
  <c r="X643" i="1"/>
  <c r="U643" i="1"/>
  <c r="S643" i="1"/>
  <c r="P643" i="1"/>
  <c r="R643" i="1" s="1"/>
  <c r="K643" i="1"/>
  <c r="J643" i="1"/>
  <c r="I643" i="1"/>
  <c r="G643" i="1"/>
  <c r="F643" i="1"/>
  <c r="E643" i="1"/>
  <c r="D643" i="1"/>
  <c r="C643" i="1"/>
  <c r="AI642" i="1"/>
  <c r="AE642" i="1"/>
  <c r="X642" i="1"/>
  <c r="U642" i="1"/>
  <c r="S642" i="1"/>
  <c r="P642" i="1"/>
  <c r="R642" i="1" s="1"/>
  <c r="K642" i="1"/>
  <c r="J642" i="1"/>
  <c r="I642" i="1"/>
  <c r="G642" i="1"/>
  <c r="F642" i="1"/>
  <c r="E642" i="1"/>
  <c r="D642" i="1"/>
  <c r="C642" i="1"/>
  <c r="AI641" i="1"/>
  <c r="AE641" i="1"/>
  <c r="X641" i="1"/>
  <c r="U641" i="1"/>
  <c r="S641" i="1"/>
  <c r="P641" i="1"/>
  <c r="K641" i="1"/>
  <c r="J641" i="1"/>
  <c r="I641" i="1"/>
  <c r="G641" i="1"/>
  <c r="F641" i="1"/>
  <c r="E641" i="1"/>
  <c r="D641" i="1"/>
  <c r="C641" i="1"/>
  <c r="AI640" i="1"/>
  <c r="AE640" i="1"/>
  <c r="X640" i="1"/>
  <c r="U640" i="1"/>
  <c r="S640" i="1"/>
  <c r="P640" i="1"/>
  <c r="R640" i="1" s="1"/>
  <c r="K640" i="1"/>
  <c r="J640" i="1"/>
  <c r="I640" i="1"/>
  <c r="G640" i="1"/>
  <c r="F640" i="1"/>
  <c r="E640" i="1"/>
  <c r="D640" i="1"/>
  <c r="C640" i="1"/>
  <c r="AI639" i="1"/>
  <c r="AE639" i="1"/>
  <c r="X639" i="1"/>
  <c r="U639" i="1"/>
  <c r="S639" i="1"/>
  <c r="P639" i="1"/>
  <c r="K639" i="1"/>
  <c r="J639" i="1"/>
  <c r="I639" i="1"/>
  <c r="G639" i="1"/>
  <c r="F639" i="1"/>
  <c r="E639" i="1"/>
  <c r="D639" i="1"/>
  <c r="C639" i="1"/>
  <c r="AI638" i="1"/>
  <c r="AE638" i="1"/>
  <c r="X638" i="1"/>
  <c r="U638" i="1"/>
  <c r="S638" i="1"/>
  <c r="P638" i="1"/>
  <c r="R638" i="1" s="1"/>
  <c r="K638" i="1"/>
  <c r="J638" i="1"/>
  <c r="I638" i="1"/>
  <c r="G638" i="1"/>
  <c r="F638" i="1"/>
  <c r="E638" i="1"/>
  <c r="D638" i="1"/>
  <c r="C638" i="1"/>
  <c r="AI637" i="1"/>
  <c r="AE637" i="1"/>
  <c r="X637" i="1"/>
  <c r="U637" i="1"/>
  <c r="S637" i="1"/>
  <c r="P637" i="1"/>
  <c r="R637" i="1" s="1"/>
  <c r="K637" i="1"/>
  <c r="J637" i="1"/>
  <c r="I637" i="1"/>
  <c r="G637" i="1"/>
  <c r="F637" i="1"/>
  <c r="E637" i="1"/>
  <c r="D637" i="1"/>
  <c r="C637" i="1"/>
  <c r="AI636" i="1"/>
  <c r="AE636" i="1"/>
  <c r="X636" i="1"/>
  <c r="U636" i="1"/>
  <c r="S636" i="1"/>
  <c r="P636" i="1"/>
  <c r="R636" i="1" s="1"/>
  <c r="K636" i="1"/>
  <c r="J636" i="1"/>
  <c r="I636" i="1"/>
  <c r="G636" i="1"/>
  <c r="F636" i="1"/>
  <c r="E636" i="1"/>
  <c r="D636" i="1"/>
  <c r="C636" i="1"/>
  <c r="AI635" i="1"/>
  <c r="AE635" i="1"/>
  <c r="X635" i="1"/>
  <c r="U635" i="1"/>
  <c r="S635" i="1"/>
  <c r="P635" i="1"/>
  <c r="R635" i="1" s="1"/>
  <c r="K635" i="1"/>
  <c r="J635" i="1"/>
  <c r="I635" i="1"/>
  <c r="G635" i="1"/>
  <c r="F635" i="1"/>
  <c r="E635" i="1"/>
  <c r="D635" i="1"/>
  <c r="C635" i="1"/>
  <c r="AI634" i="1"/>
  <c r="AE634" i="1"/>
  <c r="X634" i="1"/>
  <c r="U634" i="1"/>
  <c r="S634" i="1"/>
  <c r="P634" i="1"/>
  <c r="K634" i="1"/>
  <c r="J634" i="1"/>
  <c r="I634" i="1"/>
  <c r="G634" i="1"/>
  <c r="F634" i="1"/>
  <c r="E634" i="1"/>
  <c r="D634" i="1"/>
  <c r="C634" i="1"/>
  <c r="AI633" i="1"/>
  <c r="AE633" i="1"/>
  <c r="X633" i="1"/>
  <c r="U633" i="1"/>
  <c r="S633" i="1"/>
  <c r="P633" i="1"/>
  <c r="R633" i="1" s="1"/>
  <c r="K633" i="1"/>
  <c r="J633" i="1"/>
  <c r="I633" i="1"/>
  <c r="G633" i="1"/>
  <c r="F633" i="1"/>
  <c r="E633" i="1"/>
  <c r="D633" i="1"/>
  <c r="C633" i="1"/>
  <c r="AI632" i="1"/>
  <c r="AE632" i="1"/>
  <c r="X632" i="1"/>
  <c r="U632" i="1"/>
  <c r="S632" i="1"/>
  <c r="P632" i="1"/>
  <c r="R632" i="1" s="1"/>
  <c r="K632" i="1"/>
  <c r="J632" i="1"/>
  <c r="I632" i="1"/>
  <c r="G632" i="1"/>
  <c r="F632" i="1"/>
  <c r="E632" i="1"/>
  <c r="D632" i="1"/>
  <c r="C632" i="1"/>
  <c r="AI631" i="1"/>
  <c r="AE631" i="1"/>
  <c r="X631" i="1"/>
  <c r="U631" i="1"/>
  <c r="S631" i="1"/>
  <c r="P631" i="1"/>
  <c r="R631" i="1" s="1"/>
  <c r="K631" i="1"/>
  <c r="J631" i="1"/>
  <c r="I631" i="1"/>
  <c r="G631" i="1"/>
  <c r="F631" i="1"/>
  <c r="E631" i="1"/>
  <c r="D631" i="1"/>
  <c r="C631" i="1"/>
  <c r="AI630" i="1"/>
  <c r="AE630" i="1"/>
  <c r="X630" i="1"/>
  <c r="U630" i="1"/>
  <c r="S630" i="1"/>
  <c r="P630" i="1"/>
  <c r="R630" i="1" s="1"/>
  <c r="K630" i="1"/>
  <c r="J630" i="1"/>
  <c r="I630" i="1"/>
  <c r="G630" i="1"/>
  <c r="F630" i="1"/>
  <c r="E630" i="1"/>
  <c r="D630" i="1"/>
  <c r="C630" i="1"/>
  <c r="AI629" i="1"/>
  <c r="AE629" i="1"/>
  <c r="X629" i="1"/>
  <c r="U629" i="1"/>
  <c r="S629" i="1"/>
  <c r="P629" i="1"/>
  <c r="R629" i="1" s="1"/>
  <c r="K629" i="1"/>
  <c r="J629" i="1"/>
  <c r="I629" i="1"/>
  <c r="G629" i="1"/>
  <c r="F629" i="1"/>
  <c r="E629" i="1"/>
  <c r="D629" i="1"/>
  <c r="C629" i="1"/>
  <c r="AI628" i="1"/>
  <c r="AE628" i="1"/>
  <c r="X628" i="1"/>
  <c r="U628" i="1"/>
  <c r="S628" i="1"/>
  <c r="P628" i="1"/>
  <c r="K628" i="1"/>
  <c r="J628" i="1"/>
  <c r="I628" i="1"/>
  <c r="G628" i="1"/>
  <c r="F628" i="1"/>
  <c r="E628" i="1"/>
  <c r="D628" i="1"/>
  <c r="C628" i="1"/>
  <c r="AI627" i="1"/>
  <c r="AE627" i="1"/>
  <c r="X627" i="1"/>
  <c r="U627" i="1"/>
  <c r="S627" i="1"/>
  <c r="P627" i="1"/>
  <c r="K627" i="1"/>
  <c r="J627" i="1"/>
  <c r="I627" i="1"/>
  <c r="G627" i="1"/>
  <c r="F627" i="1"/>
  <c r="E627" i="1"/>
  <c r="D627" i="1"/>
  <c r="C627" i="1"/>
  <c r="AI626" i="1"/>
  <c r="AE626" i="1"/>
  <c r="X626" i="1"/>
  <c r="U626" i="1"/>
  <c r="S626" i="1"/>
  <c r="P626" i="1"/>
  <c r="K626" i="1"/>
  <c r="J626" i="1"/>
  <c r="I626" i="1"/>
  <c r="G626" i="1"/>
  <c r="F626" i="1"/>
  <c r="E626" i="1"/>
  <c r="D626" i="1"/>
  <c r="C626" i="1"/>
  <c r="AI625" i="1"/>
  <c r="AE625" i="1"/>
  <c r="X625" i="1"/>
  <c r="U625" i="1"/>
  <c r="S625" i="1"/>
  <c r="P625" i="1"/>
  <c r="Q625" i="1" s="1"/>
  <c r="K625" i="1"/>
  <c r="J625" i="1"/>
  <c r="I625" i="1"/>
  <c r="G625" i="1"/>
  <c r="F625" i="1"/>
  <c r="E625" i="1"/>
  <c r="D625" i="1"/>
  <c r="C625" i="1"/>
  <c r="AI624" i="1"/>
  <c r="AE624" i="1"/>
  <c r="X624" i="1"/>
  <c r="U624" i="1"/>
  <c r="S624" i="1"/>
  <c r="P624" i="1"/>
  <c r="R624" i="1" s="1"/>
  <c r="K624" i="1"/>
  <c r="J624" i="1"/>
  <c r="I624" i="1"/>
  <c r="G624" i="1"/>
  <c r="F624" i="1"/>
  <c r="E624" i="1"/>
  <c r="D624" i="1"/>
  <c r="C624" i="1"/>
  <c r="AI623" i="1"/>
  <c r="AE623" i="1"/>
  <c r="X623" i="1"/>
  <c r="U623" i="1"/>
  <c r="S623" i="1"/>
  <c r="P623" i="1"/>
  <c r="R623" i="1" s="1"/>
  <c r="K623" i="1"/>
  <c r="J623" i="1"/>
  <c r="I623" i="1"/>
  <c r="G623" i="1"/>
  <c r="F623" i="1"/>
  <c r="E623" i="1"/>
  <c r="D623" i="1"/>
  <c r="C623" i="1"/>
  <c r="AI622" i="1"/>
  <c r="AE622" i="1"/>
  <c r="X622" i="1"/>
  <c r="U622" i="1"/>
  <c r="S622" i="1"/>
  <c r="P622" i="1"/>
  <c r="K622" i="1"/>
  <c r="J622" i="1"/>
  <c r="I622" i="1"/>
  <c r="G622" i="1"/>
  <c r="F622" i="1"/>
  <c r="E622" i="1"/>
  <c r="D622" i="1"/>
  <c r="C622" i="1"/>
  <c r="AI621" i="1"/>
  <c r="AE621" i="1"/>
  <c r="X621" i="1"/>
  <c r="U621" i="1"/>
  <c r="S621" i="1"/>
  <c r="P621" i="1"/>
  <c r="R621" i="1" s="1"/>
  <c r="K621" i="1"/>
  <c r="J621" i="1"/>
  <c r="I621" i="1"/>
  <c r="G621" i="1"/>
  <c r="F621" i="1"/>
  <c r="E621" i="1"/>
  <c r="D621" i="1"/>
  <c r="C621" i="1"/>
  <c r="AI620" i="1"/>
  <c r="AE620" i="1"/>
  <c r="X620" i="1"/>
  <c r="U620" i="1"/>
  <c r="S620" i="1"/>
  <c r="P620" i="1"/>
  <c r="R620" i="1" s="1"/>
  <c r="K620" i="1"/>
  <c r="J620" i="1"/>
  <c r="I620" i="1"/>
  <c r="G620" i="1"/>
  <c r="F620" i="1"/>
  <c r="E620" i="1"/>
  <c r="D620" i="1"/>
  <c r="C620" i="1"/>
  <c r="AI619" i="1"/>
  <c r="AE619" i="1"/>
  <c r="X619" i="1"/>
  <c r="U619" i="1"/>
  <c r="S619" i="1"/>
  <c r="P619" i="1"/>
  <c r="R619" i="1" s="1"/>
  <c r="K619" i="1"/>
  <c r="J619" i="1"/>
  <c r="I619" i="1"/>
  <c r="G619" i="1"/>
  <c r="F619" i="1"/>
  <c r="E619" i="1"/>
  <c r="D619" i="1"/>
  <c r="C619" i="1"/>
  <c r="AI618" i="1"/>
  <c r="AE618" i="1"/>
  <c r="X618" i="1"/>
  <c r="U618" i="1"/>
  <c r="S618" i="1"/>
  <c r="P618" i="1"/>
  <c r="K618" i="1"/>
  <c r="J618" i="1"/>
  <c r="I618" i="1"/>
  <c r="G618" i="1"/>
  <c r="F618" i="1"/>
  <c r="E618" i="1"/>
  <c r="D618" i="1"/>
  <c r="C618" i="1"/>
  <c r="AI617" i="1"/>
  <c r="AE617" i="1"/>
  <c r="X617" i="1"/>
  <c r="U617" i="1"/>
  <c r="S617" i="1"/>
  <c r="P617" i="1"/>
  <c r="K617" i="1"/>
  <c r="J617" i="1"/>
  <c r="I617" i="1"/>
  <c r="G617" i="1"/>
  <c r="F617" i="1"/>
  <c r="E617" i="1"/>
  <c r="D617" i="1"/>
  <c r="C617" i="1"/>
  <c r="AI616" i="1"/>
  <c r="AE616" i="1"/>
  <c r="X616" i="1"/>
  <c r="U616" i="1"/>
  <c r="S616" i="1"/>
  <c r="P616" i="1"/>
  <c r="K616" i="1"/>
  <c r="J616" i="1"/>
  <c r="I616" i="1"/>
  <c r="G616" i="1"/>
  <c r="F616" i="1"/>
  <c r="E616" i="1"/>
  <c r="D616" i="1"/>
  <c r="C616" i="1"/>
  <c r="AI615" i="1"/>
  <c r="AE615" i="1"/>
  <c r="X615" i="1"/>
  <c r="U615" i="1"/>
  <c r="S615" i="1"/>
  <c r="P615" i="1"/>
  <c r="K615" i="1"/>
  <c r="J615" i="1"/>
  <c r="I615" i="1"/>
  <c r="G615" i="1"/>
  <c r="F615" i="1"/>
  <c r="E615" i="1"/>
  <c r="D615" i="1"/>
  <c r="C615" i="1"/>
  <c r="AI614" i="1"/>
  <c r="AE614" i="1"/>
  <c r="X614" i="1"/>
  <c r="U614" i="1"/>
  <c r="S614" i="1"/>
  <c r="P614" i="1"/>
  <c r="K614" i="1"/>
  <c r="J614" i="1"/>
  <c r="I614" i="1"/>
  <c r="G614" i="1"/>
  <c r="F614" i="1"/>
  <c r="E614" i="1"/>
  <c r="D614" i="1"/>
  <c r="C614" i="1"/>
  <c r="AI613" i="1"/>
  <c r="AE613" i="1"/>
  <c r="X613" i="1"/>
  <c r="U613" i="1"/>
  <c r="S613" i="1"/>
  <c r="P613" i="1"/>
  <c r="K613" i="1"/>
  <c r="J613" i="1"/>
  <c r="I613" i="1"/>
  <c r="G613" i="1"/>
  <c r="F613" i="1"/>
  <c r="E613" i="1"/>
  <c r="D613" i="1"/>
  <c r="C613" i="1"/>
  <c r="AI612" i="1"/>
  <c r="AE612" i="1"/>
  <c r="X612" i="1"/>
  <c r="U612" i="1"/>
  <c r="S612" i="1"/>
  <c r="P612" i="1"/>
  <c r="K612" i="1"/>
  <c r="J612" i="1"/>
  <c r="I612" i="1"/>
  <c r="G612" i="1"/>
  <c r="F612" i="1"/>
  <c r="E612" i="1"/>
  <c r="D612" i="1"/>
  <c r="C612" i="1"/>
  <c r="AI611" i="1"/>
  <c r="AE611" i="1"/>
  <c r="X611" i="1"/>
  <c r="U611" i="1"/>
  <c r="S611" i="1"/>
  <c r="P611" i="1"/>
  <c r="R611" i="1" s="1"/>
  <c r="K611" i="1"/>
  <c r="J611" i="1"/>
  <c r="I611" i="1"/>
  <c r="G611" i="1"/>
  <c r="F611" i="1"/>
  <c r="E611" i="1"/>
  <c r="D611" i="1"/>
  <c r="C611" i="1"/>
  <c r="AI610" i="1"/>
  <c r="AE610" i="1"/>
  <c r="X610" i="1"/>
  <c r="U610" i="1"/>
  <c r="S610" i="1"/>
  <c r="P610" i="1"/>
  <c r="K610" i="1"/>
  <c r="J610" i="1"/>
  <c r="I610" i="1"/>
  <c r="G610" i="1"/>
  <c r="F610" i="1"/>
  <c r="E610" i="1"/>
  <c r="D610" i="1"/>
  <c r="C610" i="1"/>
  <c r="AI609" i="1"/>
  <c r="AE609" i="1"/>
  <c r="X609" i="1"/>
  <c r="U609" i="1"/>
  <c r="S609" i="1"/>
  <c r="P609" i="1"/>
  <c r="R609" i="1" s="1"/>
  <c r="K609" i="1"/>
  <c r="J609" i="1"/>
  <c r="I609" i="1"/>
  <c r="G609" i="1"/>
  <c r="F609" i="1"/>
  <c r="E609" i="1"/>
  <c r="D609" i="1"/>
  <c r="C609" i="1"/>
  <c r="AI608" i="1"/>
  <c r="AE608" i="1"/>
  <c r="X608" i="1"/>
  <c r="U608" i="1"/>
  <c r="S608" i="1"/>
  <c r="P608" i="1"/>
  <c r="R608" i="1" s="1"/>
  <c r="K608" i="1"/>
  <c r="J608" i="1"/>
  <c r="I608" i="1"/>
  <c r="G608" i="1"/>
  <c r="F608" i="1"/>
  <c r="E608" i="1"/>
  <c r="D608" i="1"/>
  <c r="C608" i="1"/>
  <c r="AI607" i="1"/>
  <c r="AE607" i="1"/>
  <c r="X607" i="1"/>
  <c r="U607" i="1"/>
  <c r="S607" i="1"/>
  <c r="P607" i="1"/>
  <c r="R607" i="1" s="1"/>
  <c r="K607" i="1"/>
  <c r="J607" i="1"/>
  <c r="I607" i="1"/>
  <c r="G607" i="1"/>
  <c r="F607" i="1"/>
  <c r="E607" i="1"/>
  <c r="D607" i="1"/>
  <c r="C607" i="1"/>
  <c r="AI606" i="1"/>
  <c r="AE606" i="1"/>
  <c r="X606" i="1"/>
  <c r="U606" i="1"/>
  <c r="S606" i="1"/>
  <c r="P606" i="1"/>
  <c r="R606" i="1" s="1"/>
  <c r="K606" i="1"/>
  <c r="J606" i="1"/>
  <c r="I606" i="1"/>
  <c r="G606" i="1"/>
  <c r="F606" i="1"/>
  <c r="E606" i="1"/>
  <c r="D606" i="1"/>
  <c r="C606" i="1"/>
  <c r="AI605" i="1"/>
  <c r="AE605" i="1"/>
  <c r="X605" i="1"/>
  <c r="U605" i="1"/>
  <c r="S605" i="1"/>
  <c r="P605" i="1"/>
  <c r="K605" i="1"/>
  <c r="J605" i="1"/>
  <c r="I605" i="1"/>
  <c r="G605" i="1"/>
  <c r="F605" i="1"/>
  <c r="E605" i="1"/>
  <c r="D605" i="1"/>
  <c r="C605" i="1"/>
  <c r="AI604" i="1"/>
  <c r="AE604" i="1"/>
  <c r="X604" i="1"/>
  <c r="U604" i="1"/>
  <c r="S604" i="1"/>
  <c r="P604" i="1"/>
  <c r="K604" i="1"/>
  <c r="J604" i="1"/>
  <c r="I604" i="1"/>
  <c r="G604" i="1"/>
  <c r="F604" i="1"/>
  <c r="E604" i="1"/>
  <c r="D604" i="1"/>
  <c r="C604" i="1"/>
  <c r="AI603" i="1"/>
  <c r="AE603" i="1"/>
  <c r="X603" i="1"/>
  <c r="U603" i="1"/>
  <c r="S603" i="1"/>
  <c r="P603" i="1"/>
  <c r="R603" i="1" s="1"/>
  <c r="K603" i="1"/>
  <c r="J603" i="1"/>
  <c r="I603" i="1"/>
  <c r="G603" i="1"/>
  <c r="F603" i="1"/>
  <c r="E603" i="1"/>
  <c r="D603" i="1"/>
  <c r="C603" i="1"/>
  <c r="AI602" i="1"/>
  <c r="AE602" i="1"/>
  <c r="X602" i="1"/>
  <c r="U602" i="1"/>
  <c r="S602" i="1"/>
  <c r="P602" i="1"/>
  <c r="K602" i="1"/>
  <c r="J602" i="1"/>
  <c r="I602" i="1"/>
  <c r="G602" i="1"/>
  <c r="F602" i="1"/>
  <c r="E602" i="1"/>
  <c r="D602" i="1"/>
  <c r="C602" i="1"/>
  <c r="AI601" i="1"/>
  <c r="AE601" i="1"/>
  <c r="X601" i="1"/>
  <c r="U601" i="1"/>
  <c r="S601" i="1"/>
  <c r="P601" i="1"/>
  <c r="R601" i="1" s="1"/>
  <c r="K601" i="1"/>
  <c r="J601" i="1"/>
  <c r="I601" i="1"/>
  <c r="G601" i="1"/>
  <c r="F601" i="1"/>
  <c r="E601" i="1"/>
  <c r="D601" i="1"/>
  <c r="C601" i="1"/>
  <c r="AI600" i="1"/>
  <c r="AE600" i="1"/>
  <c r="X600" i="1"/>
  <c r="U600" i="1"/>
  <c r="S600" i="1"/>
  <c r="P600" i="1"/>
  <c r="R600" i="1" s="1"/>
  <c r="K600" i="1"/>
  <c r="J600" i="1"/>
  <c r="I600" i="1"/>
  <c r="G600" i="1"/>
  <c r="F600" i="1"/>
  <c r="E600" i="1"/>
  <c r="D600" i="1"/>
  <c r="C600" i="1"/>
  <c r="AI599" i="1"/>
  <c r="AE599" i="1"/>
  <c r="X599" i="1"/>
  <c r="U599" i="1"/>
  <c r="S599" i="1"/>
  <c r="P599" i="1"/>
  <c r="K599" i="1"/>
  <c r="J599" i="1"/>
  <c r="I599" i="1"/>
  <c r="G599" i="1"/>
  <c r="F599" i="1"/>
  <c r="E599" i="1"/>
  <c r="D599" i="1"/>
  <c r="C599" i="1"/>
  <c r="AI598" i="1"/>
  <c r="AE598" i="1"/>
  <c r="X598" i="1"/>
  <c r="U598" i="1"/>
  <c r="S598" i="1"/>
  <c r="P598" i="1"/>
  <c r="K598" i="1"/>
  <c r="J598" i="1"/>
  <c r="I598" i="1"/>
  <c r="G598" i="1"/>
  <c r="F598" i="1"/>
  <c r="E598" i="1"/>
  <c r="D598" i="1"/>
  <c r="C598" i="1"/>
  <c r="AI597" i="1"/>
  <c r="AE597" i="1"/>
  <c r="X597" i="1"/>
  <c r="U597" i="1"/>
  <c r="S597" i="1"/>
  <c r="P597" i="1"/>
  <c r="K597" i="1"/>
  <c r="J597" i="1"/>
  <c r="I597" i="1"/>
  <c r="G597" i="1"/>
  <c r="F597" i="1"/>
  <c r="E597" i="1"/>
  <c r="D597" i="1"/>
  <c r="C597" i="1"/>
  <c r="AI596" i="1"/>
  <c r="AE596" i="1"/>
  <c r="X596" i="1"/>
  <c r="U596" i="1"/>
  <c r="S596" i="1"/>
  <c r="P596" i="1"/>
  <c r="K596" i="1"/>
  <c r="J596" i="1"/>
  <c r="I596" i="1"/>
  <c r="G596" i="1"/>
  <c r="F596" i="1"/>
  <c r="E596" i="1"/>
  <c r="D596" i="1"/>
  <c r="C596" i="1"/>
  <c r="AI595" i="1"/>
  <c r="AE595" i="1"/>
  <c r="X595" i="1"/>
  <c r="U595" i="1"/>
  <c r="S595" i="1"/>
  <c r="P595" i="1"/>
  <c r="R595" i="1" s="1"/>
  <c r="K595" i="1"/>
  <c r="J595" i="1"/>
  <c r="I595" i="1"/>
  <c r="G595" i="1"/>
  <c r="F595" i="1"/>
  <c r="E595" i="1"/>
  <c r="D595" i="1"/>
  <c r="C595" i="1"/>
  <c r="AI594" i="1"/>
  <c r="AE594" i="1"/>
  <c r="X594" i="1"/>
  <c r="U594" i="1"/>
  <c r="S594" i="1"/>
  <c r="P594" i="1"/>
  <c r="K594" i="1"/>
  <c r="J594" i="1"/>
  <c r="I594" i="1"/>
  <c r="G594" i="1"/>
  <c r="F594" i="1"/>
  <c r="E594" i="1"/>
  <c r="D594" i="1"/>
  <c r="C594" i="1"/>
  <c r="AI593" i="1"/>
  <c r="AE593" i="1"/>
  <c r="X593" i="1"/>
  <c r="U593" i="1"/>
  <c r="S593" i="1"/>
  <c r="P593" i="1"/>
  <c r="R593" i="1" s="1"/>
  <c r="K593" i="1"/>
  <c r="J593" i="1"/>
  <c r="I593" i="1"/>
  <c r="G593" i="1"/>
  <c r="F593" i="1"/>
  <c r="E593" i="1"/>
  <c r="D593" i="1"/>
  <c r="C593" i="1"/>
  <c r="AI592" i="1"/>
  <c r="AE592" i="1"/>
  <c r="X592" i="1"/>
  <c r="U592" i="1"/>
  <c r="S592" i="1"/>
  <c r="P592" i="1"/>
  <c r="R592" i="1" s="1"/>
  <c r="K592" i="1"/>
  <c r="J592" i="1"/>
  <c r="I592" i="1"/>
  <c r="G592" i="1"/>
  <c r="F592" i="1"/>
  <c r="E592" i="1"/>
  <c r="D592" i="1"/>
  <c r="C592" i="1"/>
  <c r="AI591" i="1"/>
  <c r="AE591" i="1"/>
  <c r="X591" i="1"/>
  <c r="U591" i="1"/>
  <c r="S591" i="1"/>
  <c r="P591" i="1"/>
  <c r="K591" i="1"/>
  <c r="J591" i="1"/>
  <c r="I591" i="1"/>
  <c r="G591" i="1"/>
  <c r="F591" i="1"/>
  <c r="E591" i="1"/>
  <c r="D591" i="1"/>
  <c r="C591" i="1"/>
  <c r="AI590" i="1"/>
  <c r="AE590" i="1"/>
  <c r="X590" i="1"/>
  <c r="U590" i="1"/>
  <c r="S590" i="1"/>
  <c r="P590" i="1"/>
  <c r="R590" i="1" s="1"/>
  <c r="K590" i="1"/>
  <c r="J590" i="1"/>
  <c r="I590" i="1"/>
  <c r="G590" i="1"/>
  <c r="F590" i="1"/>
  <c r="E590" i="1"/>
  <c r="D590" i="1"/>
  <c r="C590" i="1"/>
  <c r="AI589" i="1"/>
  <c r="AE589" i="1"/>
  <c r="X589" i="1"/>
  <c r="U589" i="1"/>
  <c r="S589" i="1"/>
  <c r="P589" i="1"/>
  <c r="K589" i="1"/>
  <c r="J589" i="1"/>
  <c r="I589" i="1"/>
  <c r="G589" i="1"/>
  <c r="F589" i="1"/>
  <c r="E589" i="1"/>
  <c r="D589" i="1"/>
  <c r="C589" i="1"/>
  <c r="AI588" i="1"/>
  <c r="AE588" i="1"/>
  <c r="X588" i="1"/>
  <c r="U588" i="1"/>
  <c r="S588" i="1"/>
  <c r="P588" i="1"/>
  <c r="K588" i="1"/>
  <c r="J588" i="1"/>
  <c r="I588" i="1"/>
  <c r="G588" i="1"/>
  <c r="F588" i="1"/>
  <c r="E588" i="1"/>
  <c r="D588" i="1"/>
  <c r="C588" i="1"/>
  <c r="AI587" i="1"/>
  <c r="AE587" i="1"/>
  <c r="X587" i="1"/>
  <c r="U587" i="1"/>
  <c r="S587" i="1"/>
  <c r="P587" i="1"/>
  <c r="K587" i="1"/>
  <c r="J587" i="1"/>
  <c r="I587" i="1"/>
  <c r="G587" i="1"/>
  <c r="F587" i="1"/>
  <c r="E587" i="1"/>
  <c r="D587" i="1"/>
  <c r="C587" i="1"/>
  <c r="AI586" i="1"/>
  <c r="AE586" i="1"/>
  <c r="X586" i="1"/>
  <c r="U586" i="1"/>
  <c r="S586" i="1"/>
  <c r="P586" i="1"/>
  <c r="R586" i="1" s="1"/>
  <c r="K586" i="1"/>
  <c r="J586" i="1"/>
  <c r="I586" i="1"/>
  <c r="G586" i="1"/>
  <c r="F586" i="1"/>
  <c r="E586" i="1"/>
  <c r="D586" i="1"/>
  <c r="C586" i="1"/>
  <c r="AI585" i="1"/>
  <c r="AE585" i="1"/>
  <c r="X585" i="1"/>
  <c r="U585" i="1"/>
  <c r="S585" i="1"/>
  <c r="P585" i="1"/>
  <c r="R585" i="1" s="1"/>
  <c r="K585" i="1"/>
  <c r="J585" i="1"/>
  <c r="I585" i="1"/>
  <c r="G585" i="1"/>
  <c r="F585" i="1"/>
  <c r="E585" i="1"/>
  <c r="D585" i="1"/>
  <c r="C585" i="1"/>
  <c r="AI584" i="1"/>
  <c r="AE584" i="1"/>
  <c r="X584" i="1"/>
  <c r="U584" i="1"/>
  <c r="S584" i="1"/>
  <c r="P584" i="1"/>
  <c r="R584" i="1" s="1"/>
  <c r="K584" i="1"/>
  <c r="J584" i="1"/>
  <c r="I584" i="1"/>
  <c r="G584" i="1"/>
  <c r="F584" i="1"/>
  <c r="E584" i="1"/>
  <c r="D584" i="1"/>
  <c r="C584" i="1"/>
  <c r="AI583" i="1"/>
  <c r="AE583" i="1"/>
  <c r="X583" i="1"/>
  <c r="U583" i="1"/>
  <c r="S583" i="1"/>
  <c r="P583" i="1"/>
  <c r="K583" i="1"/>
  <c r="J583" i="1"/>
  <c r="I583" i="1"/>
  <c r="G583" i="1"/>
  <c r="F583" i="1"/>
  <c r="E583" i="1"/>
  <c r="D583" i="1"/>
  <c r="C583" i="1"/>
  <c r="AI582" i="1"/>
  <c r="AE582" i="1"/>
  <c r="X582" i="1"/>
  <c r="U582" i="1"/>
  <c r="S582" i="1"/>
  <c r="P582" i="1"/>
  <c r="K582" i="1"/>
  <c r="J582" i="1"/>
  <c r="I582" i="1"/>
  <c r="G582" i="1"/>
  <c r="F582" i="1"/>
  <c r="E582" i="1"/>
  <c r="D582" i="1"/>
  <c r="C582" i="1"/>
  <c r="AI581" i="1"/>
  <c r="AE581" i="1"/>
  <c r="X581" i="1"/>
  <c r="U581" i="1"/>
  <c r="S581" i="1"/>
  <c r="P581" i="1"/>
  <c r="R581" i="1" s="1"/>
  <c r="K581" i="1"/>
  <c r="J581" i="1"/>
  <c r="I581" i="1"/>
  <c r="G581" i="1"/>
  <c r="F581" i="1"/>
  <c r="E581" i="1"/>
  <c r="D581" i="1"/>
  <c r="C581" i="1"/>
  <c r="AI580" i="1"/>
  <c r="AE580" i="1"/>
  <c r="X580" i="1"/>
  <c r="U580" i="1"/>
  <c r="S580" i="1"/>
  <c r="P580" i="1"/>
  <c r="K580" i="1"/>
  <c r="J580" i="1"/>
  <c r="I580" i="1"/>
  <c r="G580" i="1"/>
  <c r="F580" i="1"/>
  <c r="E580" i="1"/>
  <c r="D580" i="1"/>
  <c r="C580" i="1"/>
  <c r="AI579" i="1"/>
  <c r="AE579" i="1"/>
  <c r="X579" i="1"/>
  <c r="U579" i="1"/>
  <c r="S579" i="1"/>
  <c r="P579" i="1"/>
  <c r="K579" i="1"/>
  <c r="J579" i="1"/>
  <c r="I579" i="1"/>
  <c r="G579" i="1"/>
  <c r="F579" i="1"/>
  <c r="E579" i="1"/>
  <c r="D579" i="1"/>
  <c r="C579" i="1"/>
  <c r="AI578" i="1"/>
  <c r="AE578" i="1"/>
  <c r="X578" i="1"/>
  <c r="U578" i="1"/>
  <c r="S578" i="1"/>
  <c r="P578" i="1"/>
  <c r="R578" i="1" s="1"/>
  <c r="K578" i="1"/>
  <c r="J578" i="1"/>
  <c r="I578" i="1"/>
  <c r="G578" i="1"/>
  <c r="F578" i="1"/>
  <c r="E578" i="1"/>
  <c r="D578" i="1"/>
  <c r="C578" i="1"/>
  <c r="AI577" i="1"/>
  <c r="AE577" i="1"/>
  <c r="X577" i="1"/>
  <c r="U577" i="1"/>
  <c r="S577" i="1"/>
  <c r="P577" i="1"/>
  <c r="K577" i="1"/>
  <c r="J577" i="1"/>
  <c r="I577" i="1"/>
  <c r="G577" i="1"/>
  <c r="F577" i="1"/>
  <c r="E577" i="1"/>
  <c r="D577" i="1"/>
  <c r="C577" i="1"/>
  <c r="AI576" i="1"/>
  <c r="AE576" i="1"/>
  <c r="X576" i="1"/>
  <c r="U576" i="1"/>
  <c r="S576" i="1"/>
  <c r="P576" i="1"/>
  <c r="R576" i="1" s="1"/>
  <c r="K576" i="1"/>
  <c r="J576" i="1"/>
  <c r="I576" i="1"/>
  <c r="G576" i="1"/>
  <c r="F576" i="1"/>
  <c r="E576" i="1"/>
  <c r="D576" i="1"/>
  <c r="C576" i="1"/>
  <c r="AI575" i="1"/>
  <c r="AE575" i="1"/>
  <c r="X575" i="1"/>
  <c r="U575" i="1"/>
  <c r="S575" i="1"/>
  <c r="P575" i="1"/>
  <c r="K575" i="1"/>
  <c r="J575" i="1"/>
  <c r="I575" i="1"/>
  <c r="G575" i="1"/>
  <c r="F575" i="1"/>
  <c r="E575" i="1"/>
  <c r="D575" i="1"/>
  <c r="C575" i="1"/>
  <c r="AI574" i="1"/>
  <c r="AE574" i="1"/>
  <c r="X574" i="1"/>
  <c r="U574" i="1"/>
  <c r="S574" i="1"/>
  <c r="P574" i="1"/>
  <c r="K574" i="1"/>
  <c r="J574" i="1"/>
  <c r="I574" i="1"/>
  <c r="G574" i="1"/>
  <c r="F574" i="1"/>
  <c r="E574" i="1"/>
  <c r="D574" i="1"/>
  <c r="C574" i="1"/>
  <c r="AI573" i="1"/>
  <c r="AE573" i="1"/>
  <c r="X573" i="1"/>
  <c r="U573" i="1"/>
  <c r="S573" i="1"/>
  <c r="P573" i="1"/>
  <c r="R573" i="1" s="1"/>
  <c r="K573" i="1"/>
  <c r="J573" i="1"/>
  <c r="I573" i="1"/>
  <c r="G573" i="1"/>
  <c r="F573" i="1"/>
  <c r="E573" i="1"/>
  <c r="D573" i="1"/>
  <c r="C573" i="1"/>
  <c r="AI572" i="1"/>
  <c r="AE572" i="1"/>
  <c r="X572" i="1"/>
  <c r="U572" i="1"/>
  <c r="S572" i="1"/>
  <c r="P572" i="1"/>
  <c r="R572" i="1" s="1"/>
  <c r="K572" i="1"/>
  <c r="J572" i="1"/>
  <c r="I572" i="1"/>
  <c r="G572" i="1"/>
  <c r="F572" i="1"/>
  <c r="E572" i="1"/>
  <c r="D572" i="1"/>
  <c r="C572" i="1"/>
  <c r="AI571" i="1"/>
  <c r="AE571" i="1"/>
  <c r="X571" i="1"/>
  <c r="U571" i="1"/>
  <c r="S571" i="1"/>
  <c r="P571" i="1"/>
  <c r="K571" i="1"/>
  <c r="J571" i="1"/>
  <c r="I571" i="1"/>
  <c r="G571" i="1"/>
  <c r="F571" i="1"/>
  <c r="E571" i="1"/>
  <c r="D571" i="1"/>
  <c r="C571" i="1"/>
  <c r="AI570" i="1"/>
  <c r="AE570" i="1"/>
  <c r="X570" i="1"/>
  <c r="U570" i="1"/>
  <c r="S570" i="1"/>
  <c r="P570" i="1"/>
  <c r="R570" i="1" s="1"/>
  <c r="K570" i="1"/>
  <c r="J570" i="1"/>
  <c r="I570" i="1"/>
  <c r="G570" i="1"/>
  <c r="F570" i="1"/>
  <c r="E570" i="1"/>
  <c r="D570" i="1"/>
  <c r="C570" i="1"/>
  <c r="AI569" i="1"/>
  <c r="AE569" i="1"/>
  <c r="X569" i="1"/>
  <c r="U569" i="1"/>
  <c r="S569" i="1"/>
  <c r="P569" i="1"/>
  <c r="K569" i="1"/>
  <c r="J569" i="1"/>
  <c r="I569" i="1"/>
  <c r="G569" i="1"/>
  <c r="F569" i="1"/>
  <c r="E569" i="1"/>
  <c r="D569" i="1"/>
  <c r="C569" i="1"/>
  <c r="AI568" i="1"/>
  <c r="AE568" i="1"/>
  <c r="X568" i="1"/>
  <c r="U568" i="1"/>
  <c r="S568" i="1"/>
  <c r="P568" i="1"/>
  <c r="R568" i="1" s="1"/>
  <c r="K568" i="1"/>
  <c r="J568" i="1"/>
  <c r="I568" i="1"/>
  <c r="G568" i="1"/>
  <c r="F568" i="1"/>
  <c r="E568" i="1"/>
  <c r="D568" i="1"/>
  <c r="C568" i="1"/>
  <c r="AI567" i="1"/>
  <c r="AE567" i="1"/>
  <c r="X567" i="1"/>
  <c r="U567" i="1"/>
  <c r="S567" i="1"/>
  <c r="P567" i="1"/>
  <c r="K567" i="1"/>
  <c r="J567" i="1"/>
  <c r="I567" i="1"/>
  <c r="G567" i="1"/>
  <c r="F567" i="1"/>
  <c r="E567" i="1"/>
  <c r="D567" i="1"/>
  <c r="C567" i="1"/>
  <c r="AI566" i="1"/>
  <c r="AE566" i="1"/>
  <c r="X566" i="1"/>
  <c r="U566" i="1"/>
  <c r="S566" i="1"/>
  <c r="P566" i="1"/>
  <c r="K566" i="1"/>
  <c r="J566" i="1"/>
  <c r="I566" i="1"/>
  <c r="G566" i="1"/>
  <c r="F566" i="1"/>
  <c r="E566" i="1"/>
  <c r="D566" i="1"/>
  <c r="C566" i="1"/>
  <c r="AI565" i="1"/>
  <c r="AE565" i="1"/>
  <c r="X565" i="1"/>
  <c r="U565" i="1"/>
  <c r="S565" i="1"/>
  <c r="P565" i="1"/>
  <c r="R565" i="1" s="1"/>
  <c r="K565" i="1"/>
  <c r="J565" i="1"/>
  <c r="I565" i="1"/>
  <c r="G565" i="1"/>
  <c r="F565" i="1"/>
  <c r="E565" i="1"/>
  <c r="D565" i="1"/>
  <c r="C565" i="1"/>
  <c r="AI564" i="1"/>
  <c r="AE564" i="1"/>
  <c r="X564" i="1"/>
  <c r="U564" i="1"/>
  <c r="S564" i="1"/>
  <c r="P564" i="1"/>
  <c r="R564" i="1" s="1"/>
  <c r="K564" i="1"/>
  <c r="J564" i="1"/>
  <c r="I564" i="1"/>
  <c r="G564" i="1"/>
  <c r="F564" i="1"/>
  <c r="E564" i="1"/>
  <c r="D564" i="1"/>
  <c r="C564" i="1"/>
  <c r="AI563" i="1"/>
  <c r="AE563" i="1"/>
  <c r="X563" i="1"/>
  <c r="U563" i="1"/>
  <c r="S563" i="1"/>
  <c r="P563" i="1"/>
  <c r="K563" i="1"/>
  <c r="J563" i="1"/>
  <c r="I563" i="1"/>
  <c r="G563" i="1"/>
  <c r="F563" i="1"/>
  <c r="E563" i="1"/>
  <c r="D563" i="1"/>
  <c r="C563" i="1"/>
  <c r="AI562" i="1"/>
  <c r="AE562" i="1"/>
  <c r="X562" i="1"/>
  <c r="U562" i="1"/>
  <c r="S562" i="1"/>
  <c r="P562" i="1"/>
  <c r="R562" i="1" s="1"/>
  <c r="K562" i="1"/>
  <c r="J562" i="1"/>
  <c r="I562" i="1"/>
  <c r="G562" i="1"/>
  <c r="F562" i="1"/>
  <c r="E562" i="1"/>
  <c r="D562" i="1"/>
  <c r="C562" i="1"/>
  <c r="AI561" i="1"/>
  <c r="AE561" i="1"/>
  <c r="X561" i="1"/>
  <c r="U561" i="1"/>
  <c r="S561" i="1"/>
  <c r="P561" i="1"/>
  <c r="K561" i="1"/>
  <c r="J561" i="1"/>
  <c r="I561" i="1"/>
  <c r="G561" i="1"/>
  <c r="F561" i="1"/>
  <c r="E561" i="1"/>
  <c r="D561" i="1"/>
  <c r="C561" i="1"/>
  <c r="AI560" i="1"/>
  <c r="AE560" i="1"/>
  <c r="X560" i="1"/>
  <c r="U560" i="1"/>
  <c r="S560" i="1"/>
  <c r="P560" i="1"/>
  <c r="R560" i="1" s="1"/>
  <c r="K560" i="1"/>
  <c r="J560" i="1"/>
  <c r="I560" i="1"/>
  <c r="G560" i="1"/>
  <c r="F560" i="1"/>
  <c r="E560" i="1"/>
  <c r="D560" i="1"/>
  <c r="C560" i="1"/>
  <c r="AI559" i="1"/>
  <c r="AE559" i="1"/>
  <c r="X559" i="1"/>
  <c r="U559" i="1"/>
  <c r="S559" i="1"/>
  <c r="P559" i="1"/>
  <c r="K559" i="1"/>
  <c r="J559" i="1"/>
  <c r="I559" i="1"/>
  <c r="G559" i="1"/>
  <c r="F559" i="1"/>
  <c r="E559" i="1"/>
  <c r="D559" i="1"/>
  <c r="C559" i="1"/>
  <c r="AI558" i="1"/>
  <c r="AE558" i="1"/>
  <c r="X558" i="1"/>
  <c r="U558" i="1"/>
  <c r="S558" i="1"/>
  <c r="P558" i="1"/>
  <c r="K558" i="1"/>
  <c r="J558" i="1"/>
  <c r="I558" i="1"/>
  <c r="G558" i="1"/>
  <c r="F558" i="1"/>
  <c r="E558" i="1"/>
  <c r="D558" i="1"/>
  <c r="C558" i="1"/>
  <c r="AI557" i="1"/>
  <c r="AE557" i="1"/>
  <c r="X557" i="1"/>
  <c r="U557" i="1"/>
  <c r="S557" i="1"/>
  <c r="P557" i="1"/>
  <c r="R557" i="1" s="1"/>
  <c r="K557" i="1"/>
  <c r="J557" i="1"/>
  <c r="I557" i="1"/>
  <c r="G557" i="1"/>
  <c r="F557" i="1"/>
  <c r="E557" i="1"/>
  <c r="D557" i="1"/>
  <c r="C557" i="1"/>
  <c r="AI556" i="1"/>
  <c r="AE556" i="1"/>
  <c r="X556" i="1"/>
  <c r="U556" i="1"/>
  <c r="S556" i="1"/>
  <c r="P556" i="1"/>
  <c r="R556" i="1" s="1"/>
  <c r="K556" i="1"/>
  <c r="J556" i="1"/>
  <c r="I556" i="1"/>
  <c r="G556" i="1"/>
  <c r="F556" i="1"/>
  <c r="E556" i="1"/>
  <c r="D556" i="1"/>
  <c r="C556" i="1"/>
  <c r="AI555" i="1"/>
  <c r="AE555" i="1"/>
  <c r="X555" i="1"/>
  <c r="U555" i="1"/>
  <c r="S555" i="1"/>
  <c r="P555" i="1"/>
  <c r="K555" i="1"/>
  <c r="J555" i="1"/>
  <c r="I555" i="1"/>
  <c r="G555" i="1"/>
  <c r="F555" i="1"/>
  <c r="E555" i="1"/>
  <c r="D555" i="1"/>
  <c r="C555" i="1"/>
  <c r="AI554" i="1"/>
  <c r="AE554" i="1"/>
  <c r="X554" i="1"/>
  <c r="U554" i="1"/>
  <c r="S554" i="1"/>
  <c r="P554" i="1"/>
  <c r="R554" i="1" s="1"/>
  <c r="K554" i="1"/>
  <c r="J554" i="1"/>
  <c r="I554" i="1"/>
  <c r="G554" i="1"/>
  <c r="F554" i="1"/>
  <c r="E554" i="1"/>
  <c r="D554" i="1"/>
  <c r="C554" i="1"/>
  <c r="AI553" i="1"/>
  <c r="AE553" i="1"/>
  <c r="X553" i="1"/>
  <c r="U553" i="1"/>
  <c r="S553" i="1"/>
  <c r="P553" i="1"/>
  <c r="K553" i="1"/>
  <c r="J553" i="1"/>
  <c r="I553" i="1"/>
  <c r="G553" i="1"/>
  <c r="F553" i="1"/>
  <c r="E553" i="1"/>
  <c r="D553" i="1"/>
  <c r="C553" i="1"/>
  <c r="AI552" i="1"/>
  <c r="AE552" i="1"/>
  <c r="X552" i="1"/>
  <c r="U552" i="1"/>
  <c r="S552" i="1"/>
  <c r="P552" i="1"/>
  <c r="R552" i="1" s="1"/>
  <c r="K552" i="1"/>
  <c r="J552" i="1"/>
  <c r="I552" i="1"/>
  <c r="G552" i="1"/>
  <c r="F552" i="1"/>
  <c r="E552" i="1"/>
  <c r="D552" i="1"/>
  <c r="C552" i="1"/>
  <c r="AI551" i="1"/>
  <c r="AE551" i="1"/>
  <c r="X551" i="1"/>
  <c r="U551" i="1"/>
  <c r="S551" i="1"/>
  <c r="P551" i="1"/>
  <c r="K551" i="1"/>
  <c r="J551" i="1"/>
  <c r="I551" i="1"/>
  <c r="G551" i="1"/>
  <c r="F551" i="1"/>
  <c r="E551" i="1"/>
  <c r="D551" i="1"/>
  <c r="C551" i="1"/>
  <c r="AI550" i="1"/>
  <c r="AE550" i="1"/>
  <c r="X550" i="1"/>
  <c r="U550" i="1"/>
  <c r="S550" i="1"/>
  <c r="P550" i="1"/>
  <c r="K550" i="1"/>
  <c r="J550" i="1"/>
  <c r="I550" i="1"/>
  <c r="G550" i="1"/>
  <c r="F550" i="1"/>
  <c r="E550" i="1"/>
  <c r="D550" i="1"/>
  <c r="C550" i="1"/>
  <c r="AI549" i="1"/>
  <c r="AE549" i="1"/>
  <c r="X549" i="1"/>
  <c r="U549" i="1"/>
  <c r="S549" i="1"/>
  <c r="P549" i="1"/>
  <c r="R549" i="1" s="1"/>
  <c r="K549" i="1"/>
  <c r="J549" i="1"/>
  <c r="I549" i="1"/>
  <c r="G549" i="1"/>
  <c r="F549" i="1"/>
  <c r="E549" i="1"/>
  <c r="D549" i="1"/>
  <c r="C549" i="1"/>
  <c r="AI548" i="1"/>
  <c r="AE548" i="1"/>
  <c r="X548" i="1"/>
  <c r="U548" i="1"/>
  <c r="S548" i="1"/>
  <c r="P548" i="1"/>
  <c r="R548" i="1" s="1"/>
  <c r="K548" i="1"/>
  <c r="J548" i="1"/>
  <c r="I548" i="1"/>
  <c r="G548" i="1"/>
  <c r="F548" i="1"/>
  <c r="E548" i="1"/>
  <c r="D548" i="1"/>
  <c r="C548" i="1"/>
  <c r="AI547" i="1"/>
  <c r="AE547" i="1"/>
  <c r="X547" i="1"/>
  <c r="U547" i="1"/>
  <c r="S547" i="1"/>
  <c r="P547" i="1"/>
  <c r="K547" i="1"/>
  <c r="J547" i="1"/>
  <c r="I547" i="1"/>
  <c r="G547" i="1"/>
  <c r="F547" i="1"/>
  <c r="E547" i="1"/>
  <c r="D547" i="1"/>
  <c r="C547" i="1"/>
  <c r="AI546" i="1"/>
  <c r="AE546" i="1"/>
  <c r="X546" i="1"/>
  <c r="U546" i="1"/>
  <c r="S546" i="1"/>
  <c r="P546" i="1"/>
  <c r="R546" i="1" s="1"/>
  <c r="K546" i="1"/>
  <c r="J546" i="1"/>
  <c r="I546" i="1"/>
  <c r="G546" i="1"/>
  <c r="F546" i="1"/>
  <c r="E546" i="1"/>
  <c r="D546" i="1"/>
  <c r="C546" i="1"/>
  <c r="AI545" i="1"/>
  <c r="AE545" i="1"/>
  <c r="X545" i="1"/>
  <c r="U545" i="1"/>
  <c r="S545" i="1"/>
  <c r="P545" i="1"/>
  <c r="R545" i="1" s="1"/>
  <c r="K545" i="1"/>
  <c r="J545" i="1"/>
  <c r="I545" i="1"/>
  <c r="G545" i="1"/>
  <c r="F545" i="1"/>
  <c r="E545" i="1"/>
  <c r="D545" i="1"/>
  <c r="C545" i="1"/>
  <c r="AI544" i="1"/>
  <c r="AE544" i="1"/>
  <c r="X544" i="1"/>
  <c r="U544" i="1"/>
  <c r="S544" i="1"/>
  <c r="P544" i="1"/>
  <c r="R544" i="1" s="1"/>
  <c r="K544" i="1"/>
  <c r="J544" i="1"/>
  <c r="I544" i="1"/>
  <c r="G544" i="1"/>
  <c r="F544" i="1"/>
  <c r="E544" i="1"/>
  <c r="D544" i="1"/>
  <c r="C544" i="1"/>
  <c r="AI543" i="1"/>
  <c r="AE543" i="1"/>
  <c r="X543" i="1"/>
  <c r="U543" i="1"/>
  <c r="S543" i="1"/>
  <c r="P543" i="1"/>
  <c r="K543" i="1"/>
  <c r="J543" i="1"/>
  <c r="I543" i="1"/>
  <c r="G543" i="1"/>
  <c r="F543" i="1"/>
  <c r="E543" i="1"/>
  <c r="D543" i="1"/>
  <c r="C543" i="1"/>
  <c r="AI542" i="1"/>
  <c r="AE542" i="1"/>
  <c r="X542" i="1"/>
  <c r="U542" i="1"/>
  <c r="S542" i="1"/>
  <c r="P542" i="1"/>
  <c r="K542" i="1"/>
  <c r="J542" i="1"/>
  <c r="I542" i="1"/>
  <c r="G542" i="1"/>
  <c r="F542" i="1"/>
  <c r="E542" i="1"/>
  <c r="D542" i="1"/>
  <c r="C542" i="1"/>
  <c r="AI541" i="1"/>
  <c r="AE541" i="1"/>
  <c r="X541" i="1"/>
  <c r="U541" i="1"/>
  <c r="S541" i="1"/>
  <c r="P541" i="1"/>
  <c r="R541" i="1" s="1"/>
  <c r="K541" i="1"/>
  <c r="J541" i="1"/>
  <c r="I541" i="1"/>
  <c r="G541" i="1"/>
  <c r="F541" i="1"/>
  <c r="E541" i="1"/>
  <c r="D541" i="1"/>
  <c r="C541" i="1"/>
  <c r="AI540" i="1"/>
  <c r="AE540" i="1"/>
  <c r="X540" i="1"/>
  <c r="U540" i="1"/>
  <c r="S540" i="1"/>
  <c r="P540" i="1"/>
  <c r="R540" i="1" s="1"/>
  <c r="K540" i="1"/>
  <c r="J540" i="1"/>
  <c r="I540" i="1"/>
  <c r="G540" i="1"/>
  <c r="F540" i="1"/>
  <c r="E540" i="1"/>
  <c r="D540" i="1"/>
  <c r="C540" i="1"/>
  <c r="AI539" i="1"/>
  <c r="AE539" i="1"/>
  <c r="X539" i="1"/>
  <c r="U539" i="1"/>
  <c r="S539" i="1"/>
  <c r="P539" i="1"/>
  <c r="K539" i="1"/>
  <c r="J539" i="1"/>
  <c r="I539" i="1"/>
  <c r="G539" i="1"/>
  <c r="F539" i="1"/>
  <c r="E539" i="1"/>
  <c r="D539" i="1"/>
  <c r="C539" i="1"/>
  <c r="AI538" i="1"/>
  <c r="AE538" i="1"/>
  <c r="X538" i="1"/>
  <c r="U538" i="1"/>
  <c r="S538" i="1"/>
  <c r="P538" i="1"/>
  <c r="R538" i="1" s="1"/>
  <c r="K538" i="1"/>
  <c r="J538" i="1"/>
  <c r="I538" i="1"/>
  <c r="G538" i="1"/>
  <c r="F538" i="1"/>
  <c r="E538" i="1"/>
  <c r="D538" i="1"/>
  <c r="C538" i="1"/>
  <c r="AI537" i="1"/>
  <c r="AE537" i="1"/>
  <c r="X537" i="1"/>
  <c r="U537" i="1"/>
  <c r="S537" i="1"/>
  <c r="P537" i="1"/>
  <c r="K537" i="1"/>
  <c r="J537" i="1"/>
  <c r="I537" i="1"/>
  <c r="G537" i="1"/>
  <c r="F537" i="1"/>
  <c r="E537" i="1"/>
  <c r="D537" i="1"/>
  <c r="C537" i="1"/>
  <c r="AI536" i="1"/>
  <c r="AE536" i="1"/>
  <c r="X536" i="1"/>
  <c r="U536" i="1"/>
  <c r="S536" i="1"/>
  <c r="P536" i="1"/>
  <c r="R536" i="1" s="1"/>
  <c r="K536" i="1"/>
  <c r="J536" i="1"/>
  <c r="I536" i="1"/>
  <c r="G536" i="1"/>
  <c r="F536" i="1"/>
  <c r="E536" i="1"/>
  <c r="D536" i="1"/>
  <c r="C536" i="1"/>
  <c r="AI535" i="1"/>
  <c r="AE535" i="1"/>
  <c r="X535" i="1"/>
  <c r="U535" i="1"/>
  <c r="S535" i="1"/>
  <c r="P535" i="1"/>
  <c r="K535" i="1"/>
  <c r="J535" i="1"/>
  <c r="I535" i="1"/>
  <c r="G535" i="1"/>
  <c r="F535" i="1"/>
  <c r="E535" i="1"/>
  <c r="D535" i="1"/>
  <c r="C535" i="1"/>
  <c r="AI534" i="1"/>
  <c r="AE534" i="1"/>
  <c r="X534" i="1"/>
  <c r="U534" i="1"/>
  <c r="S534" i="1"/>
  <c r="P534" i="1"/>
  <c r="K534" i="1"/>
  <c r="J534" i="1"/>
  <c r="I534" i="1"/>
  <c r="G534" i="1"/>
  <c r="F534" i="1"/>
  <c r="E534" i="1"/>
  <c r="D534" i="1"/>
  <c r="C534" i="1"/>
  <c r="AI533" i="1"/>
  <c r="AE533" i="1"/>
  <c r="X533" i="1"/>
  <c r="U533" i="1"/>
  <c r="S533" i="1"/>
  <c r="P533" i="1"/>
  <c r="R533" i="1" s="1"/>
  <c r="K533" i="1"/>
  <c r="J533" i="1"/>
  <c r="I533" i="1"/>
  <c r="G533" i="1"/>
  <c r="F533" i="1"/>
  <c r="E533" i="1"/>
  <c r="D533" i="1"/>
  <c r="C533" i="1"/>
  <c r="AI532" i="1"/>
  <c r="AE532" i="1"/>
  <c r="X532" i="1"/>
  <c r="U532" i="1"/>
  <c r="S532" i="1"/>
  <c r="P532" i="1"/>
  <c r="R532" i="1" s="1"/>
  <c r="K532" i="1"/>
  <c r="J532" i="1"/>
  <c r="I532" i="1"/>
  <c r="G532" i="1"/>
  <c r="F532" i="1"/>
  <c r="E532" i="1"/>
  <c r="D532" i="1"/>
  <c r="C532" i="1"/>
  <c r="AI531" i="1"/>
  <c r="AE531" i="1"/>
  <c r="X531" i="1"/>
  <c r="U531" i="1"/>
  <c r="S531" i="1"/>
  <c r="P531" i="1"/>
  <c r="K531" i="1"/>
  <c r="J531" i="1"/>
  <c r="I531" i="1"/>
  <c r="G531" i="1"/>
  <c r="F531" i="1"/>
  <c r="E531" i="1"/>
  <c r="D531" i="1"/>
  <c r="C531" i="1"/>
  <c r="AI530" i="1"/>
  <c r="AE530" i="1"/>
  <c r="X530" i="1"/>
  <c r="U530" i="1"/>
  <c r="S530" i="1"/>
  <c r="P530" i="1"/>
  <c r="K530" i="1"/>
  <c r="J530" i="1"/>
  <c r="I530" i="1"/>
  <c r="G530" i="1"/>
  <c r="F530" i="1"/>
  <c r="E530" i="1"/>
  <c r="D530" i="1"/>
  <c r="C530" i="1"/>
  <c r="AI529" i="1"/>
  <c r="AE529" i="1"/>
  <c r="X529" i="1"/>
  <c r="U529" i="1"/>
  <c r="S529" i="1"/>
  <c r="P529" i="1"/>
  <c r="K529" i="1"/>
  <c r="J529" i="1"/>
  <c r="I529" i="1"/>
  <c r="G529" i="1"/>
  <c r="F529" i="1"/>
  <c r="E529" i="1"/>
  <c r="D529" i="1"/>
  <c r="C529" i="1"/>
  <c r="AI528" i="1"/>
  <c r="AE528" i="1"/>
  <c r="X528" i="1"/>
  <c r="U528" i="1"/>
  <c r="S528" i="1"/>
  <c r="P528" i="1"/>
  <c r="R528" i="1" s="1"/>
  <c r="K528" i="1"/>
  <c r="J528" i="1"/>
  <c r="I528" i="1"/>
  <c r="G528" i="1"/>
  <c r="F528" i="1"/>
  <c r="E528" i="1"/>
  <c r="D528" i="1"/>
  <c r="C528" i="1"/>
  <c r="AI527" i="1"/>
  <c r="AE527" i="1"/>
  <c r="X527" i="1"/>
  <c r="U527" i="1"/>
  <c r="S527" i="1"/>
  <c r="P527" i="1"/>
  <c r="K527" i="1"/>
  <c r="J527" i="1"/>
  <c r="I527" i="1"/>
  <c r="G527" i="1"/>
  <c r="F527" i="1"/>
  <c r="E527" i="1"/>
  <c r="D527" i="1"/>
  <c r="C527" i="1"/>
  <c r="AI526" i="1"/>
  <c r="AE526" i="1"/>
  <c r="X526" i="1"/>
  <c r="U526" i="1"/>
  <c r="S526" i="1"/>
  <c r="P526" i="1"/>
  <c r="K526" i="1"/>
  <c r="J526" i="1"/>
  <c r="I526" i="1"/>
  <c r="G526" i="1"/>
  <c r="F526" i="1"/>
  <c r="E526" i="1"/>
  <c r="D526" i="1"/>
  <c r="C526" i="1"/>
  <c r="AI525" i="1"/>
  <c r="AE525" i="1"/>
  <c r="X525" i="1"/>
  <c r="U525" i="1"/>
  <c r="S525" i="1"/>
  <c r="P525" i="1"/>
  <c r="K525" i="1"/>
  <c r="J525" i="1"/>
  <c r="I525" i="1"/>
  <c r="G525" i="1"/>
  <c r="F525" i="1"/>
  <c r="E525" i="1"/>
  <c r="D525" i="1"/>
  <c r="C525" i="1"/>
  <c r="AI524" i="1"/>
  <c r="AE524" i="1"/>
  <c r="X524" i="1"/>
  <c r="U524" i="1"/>
  <c r="S524" i="1"/>
  <c r="P524" i="1"/>
  <c r="K524" i="1"/>
  <c r="J524" i="1"/>
  <c r="I524" i="1"/>
  <c r="G524" i="1"/>
  <c r="F524" i="1"/>
  <c r="E524" i="1"/>
  <c r="D524" i="1"/>
  <c r="C524" i="1"/>
  <c r="AI523" i="1"/>
  <c r="AE523" i="1"/>
  <c r="X523" i="1"/>
  <c r="U523" i="1"/>
  <c r="S523" i="1"/>
  <c r="P523" i="1"/>
  <c r="R523" i="1" s="1"/>
  <c r="K523" i="1"/>
  <c r="J523" i="1"/>
  <c r="I523" i="1"/>
  <c r="G523" i="1"/>
  <c r="F523" i="1"/>
  <c r="E523" i="1"/>
  <c r="D523" i="1"/>
  <c r="C523" i="1"/>
  <c r="AI522" i="1"/>
  <c r="AE522" i="1"/>
  <c r="X522" i="1"/>
  <c r="U522" i="1"/>
  <c r="S522" i="1"/>
  <c r="P522" i="1"/>
  <c r="K522" i="1"/>
  <c r="J522" i="1"/>
  <c r="I522" i="1"/>
  <c r="G522" i="1"/>
  <c r="F522" i="1"/>
  <c r="E522" i="1"/>
  <c r="D522" i="1"/>
  <c r="C522" i="1"/>
  <c r="AI521" i="1"/>
  <c r="AE521" i="1"/>
  <c r="X521" i="1"/>
  <c r="U521" i="1"/>
  <c r="S521" i="1"/>
  <c r="P521" i="1"/>
  <c r="K521" i="1"/>
  <c r="J521" i="1"/>
  <c r="I521" i="1"/>
  <c r="G521" i="1"/>
  <c r="F521" i="1"/>
  <c r="E521" i="1"/>
  <c r="D521" i="1"/>
  <c r="C521" i="1"/>
  <c r="AI520" i="1"/>
  <c r="AE520" i="1"/>
  <c r="X520" i="1"/>
  <c r="U520" i="1"/>
  <c r="S520" i="1"/>
  <c r="P520" i="1"/>
  <c r="K520" i="1"/>
  <c r="J520" i="1"/>
  <c r="I520" i="1"/>
  <c r="G520" i="1"/>
  <c r="F520" i="1"/>
  <c r="E520" i="1"/>
  <c r="D520" i="1"/>
  <c r="C520" i="1"/>
  <c r="AI519" i="1"/>
  <c r="AE519" i="1"/>
  <c r="X519" i="1"/>
  <c r="U519" i="1"/>
  <c r="S519" i="1"/>
  <c r="P519" i="1"/>
  <c r="R519" i="1" s="1"/>
  <c r="K519" i="1"/>
  <c r="J519" i="1"/>
  <c r="I519" i="1"/>
  <c r="G519" i="1"/>
  <c r="F519" i="1"/>
  <c r="E519" i="1"/>
  <c r="D519" i="1"/>
  <c r="C519" i="1"/>
  <c r="AI518" i="1"/>
  <c r="AE518" i="1"/>
  <c r="X518" i="1"/>
  <c r="U518" i="1"/>
  <c r="S518" i="1"/>
  <c r="P518" i="1"/>
  <c r="R518" i="1" s="1"/>
  <c r="K518" i="1"/>
  <c r="J518" i="1"/>
  <c r="I518" i="1"/>
  <c r="G518" i="1"/>
  <c r="F518" i="1"/>
  <c r="E518" i="1"/>
  <c r="D518" i="1"/>
  <c r="C518" i="1"/>
  <c r="AI517" i="1"/>
  <c r="AE517" i="1"/>
  <c r="X517" i="1"/>
  <c r="U517" i="1"/>
  <c r="S517" i="1"/>
  <c r="P517" i="1"/>
  <c r="K517" i="1"/>
  <c r="J517" i="1"/>
  <c r="I517" i="1"/>
  <c r="G517" i="1"/>
  <c r="F517" i="1"/>
  <c r="E517" i="1"/>
  <c r="D517" i="1"/>
  <c r="C517" i="1"/>
  <c r="AI516" i="1"/>
  <c r="AE516" i="1"/>
  <c r="X516" i="1"/>
  <c r="U516" i="1"/>
  <c r="S516" i="1"/>
  <c r="P516" i="1"/>
  <c r="K516" i="1"/>
  <c r="J516" i="1"/>
  <c r="I516" i="1"/>
  <c r="G516" i="1"/>
  <c r="F516" i="1"/>
  <c r="E516" i="1"/>
  <c r="D516" i="1"/>
  <c r="C516" i="1"/>
  <c r="AI515" i="1"/>
  <c r="AE515" i="1"/>
  <c r="X515" i="1"/>
  <c r="U515" i="1"/>
  <c r="S515" i="1"/>
  <c r="P515" i="1"/>
  <c r="K515" i="1"/>
  <c r="J515" i="1"/>
  <c r="I515" i="1"/>
  <c r="G515" i="1"/>
  <c r="F515" i="1"/>
  <c r="E515" i="1"/>
  <c r="D515" i="1"/>
  <c r="C515" i="1"/>
  <c r="AI514" i="1"/>
  <c r="AE514" i="1"/>
  <c r="X514" i="1"/>
  <c r="U514" i="1"/>
  <c r="S514" i="1"/>
  <c r="P514" i="1"/>
  <c r="K514" i="1"/>
  <c r="J514" i="1"/>
  <c r="I514" i="1"/>
  <c r="G514" i="1"/>
  <c r="F514" i="1"/>
  <c r="E514" i="1"/>
  <c r="D514" i="1"/>
  <c r="C514" i="1"/>
  <c r="AI513" i="1"/>
  <c r="AE513" i="1"/>
  <c r="X513" i="1"/>
  <c r="U513" i="1"/>
  <c r="S513" i="1"/>
  <c r="P513" i="1"/>
  <c r="K513" i="1"/>
  <c r="J513" i="1"/>
  <c r="I513" i="1"/>
  <c r="G513" i="1"/>
  <c r="F513" i="1"/>
  <c r="E513" i="1"/>
  <c r="D513" i="1"/>
  <c r="C513" i="1"/>
  <c r="AI512" i="1"/>
  <c r="AE512" i="1"/>
  <c r="X512" i="1"/>
  <c r="U512" i="1"/>
  <c r="S512" i="1"/>
  <c r="P512" i="1"/>
  <c r="R512" i="1" s="1"/>
  <c r="K512" i="1"/>
  <c r="J512" i="1"/>
  <c r="I512" i="1"/>
  <c r="G512" i="1"/>
  <c r="F512" i="1"/>
  <c r="E512" i="1"/>
  <c r="D512" i="1"/>
  <c r="C512" i="1"/>
  <c r="AI511" i="1"/>
  <c r="AE511" i="1"/>
  <c r="X511" i="1"/>
  <c r="U511" i="1"/>
  <c r="S511" i="1"/>
  <c r="P511" i="1"/>
  <c r="K511" i="1"/>
  <c r="J511" i="1"/>
  <c r="I511" i="1"/>
  <c r="G511" i="1"/>
  <c r="F511" i="1"/>
  <c r="E511" i="1"/>
  <c r="D511" i="1"/>
  <c r="C511" i="1"/>
  <c r="AI510" i="1"/>
  <c r="AE510" i="1"/>
  <c r="X510" i="1"/>
  <c r="U510" i="1"/>
  <c r="S510" i="1"/>
  <c r="P510" i="1"/>
  <c r="K510" i="1"/>
  <c r="J510" i="1"/>
  <c r="I510" i="1"/>
  <c r="G510" i="1"/>
  <c r="F510" i="1"/>
  <c r="E510" i="1"/>
  <c r="D510" i="1"/>
  <c r="C510" i="1"/>
  <c r="AI509" i="1"/>
  <c r="AE509" i="1"/>
  <c r="X509" i="1"/>
  <c r="U509" i="1"/>
  <c r="S509" i="1"/>
  <c r="P509" i="1"/>
  <c r="K509" i="1"/>
  <c r="J509" i="1"/>
  <c r="I509" i="1"/>
  <c r="G509" i="1"/>
  <c r="F509" i="1"/>
  <c r="E509" i="1"/>
  <c r="D509" i="1"/>
  <c r="C509" i="1"/>
  <c r="AI508" i="1"/>
  <c r="AE508" i="1"/>
  <c r="X508" i="1"/>
  <c r="U508" i="1"/>
  <c r="S508" i="1"/>
  <c r="P508" i="1"/>
  <c r="K508" i="1"/>
  <c r="J508" i="1"/>
  <c r="I508" i="1"/>
  <c r="G508" i="1"/>
  <c r="F508" i="1"/>
  <c r="E508" i="1"/>
  <c r="D508" i="1"/>
  <c r="C508" i="1"/>
  <c r="AI507" i="1"/>
  <c r="AE507" i="1"/>
  <c r="X507" i="1"/>
  <c r="U507" i="1"/>
  <c r="S507" i="1"/>
  <c r="P507" i="1"/>
  <c r="K507" i="1"/>
  <c r="J507" i="1"/>
  <c r="I507" i="1"/>
  <c r="G507" i="1"/>
  <c r="F507" i="1"/>
  <c r="E507" i="1"/>
  <c r="D507" i="1"/>
  <c r="C507" i="1"/>
  <c r="AI506" i="1"/>
  <c r="AE506" i="1"/>
  <c r="X506" i="1"/>
  <c r="U506" i="1"/>
  <c r="S506" i="1"/>
  <c r="P506" i="1"/>
  <c r="R506" i="1" s="1"/>
  <c r="K506" i="1"/>
  <c r="J506" i="1"/>
  <c r="I506" i="1"/>
  <c r="G506" i="1"/>
  <c r="F506" i="1"/>
  <c r="E506" i="1"/>
  <c r="D506" i="1"/>
  <c r="C506" i="1"/>
  <c r="AI505" i="1"/>
  <c r="AE505" i="1"/>
  <c r="X505" i="1"/>
  <c r="U505" i="1"/>
  <c r="S505" i="1"/>
  <c r="P505" i="1"/>
  <c r="K505" i="1"/>
  <c r="J505" i="1"/>
  <c r="I505" i="1"/>
  <c r="G505" i="1"/>
  <c r="F505" i="1"/>
  <c r="E505" i="1"/>
  <c r="D505" i="1"/>
  <c r="C505" i="1"/>
  <c r="AI504" i="1"/>
  <c r="AE504" i="1"/>
  <c r="X504" i="1"/>
  <c r="U504" i="1"/>
  <c r="S504" i="1"/>
  <c r="P504" i="1"/>
  <c r="R504" i="1" s="1"/>
  <c r="K504" i="1"/>
  <c r="J504" i="1"/>
  <c r="I504" i="1"/>
  <c r="G504" i="1"/>
  <c r="F504" i="1"/>
  <c r="E504" i="1"/>
  <c r="D504" i="1"/>
  <c r="C504" i="1"/>
  <c r="AI503" i="1"/>
  <c r="AE503" i="1"/>
  <c r="X503" i="1"/>
  <c r="U503" i="1"/>
  <c r="S503" i="1"/>
  <c r="P503" i="1"/>
  <c r="R503" i="1" s="1"/>
  <c r="K503" i="1"/>
  <c r="J503" i="1"/>
  <c r="I503" i="1"/>
  <c r="G503" i="1"/>
  <c r="F503" i="1"/>
  <c r="E503" i="1"/>
  <c r="D503" i="1"/>
  <c r="C503" i="1"/>
  <c r="AI502" i="1"/>
  <c r="AE502" i="1"/>
  <c r="X502" i="1"/>
  <c r="U502" i="1"/>
  <c r="S502" i="1"/>
  <c r="P502" i="1"/>
  <c r="R502" i="1" s="1"/>
  <c r="K502" i="1"/>
  <c r="J502" i="1"/>
  <c r="I502" i="1"/>
  <c r="G502" i="1"/>
  <c r="F502" i="1"/>
  <c r="E502" i="1"/>
  <c r="D502" i="1"/>
  <c r="C502" i="1"/>
  <c r="AI501" i="1"/>
  <c r="AE501" i="1"/>
  <c r="X501" i="1"/>
  <c r="U501" i="1"/>
  <c r="S501" i="1"/>
  <c r="P501" i="1"/>
  <c r="K501" i="1"/>
  <c r="J501" i="1"/>
  <c r="I501" i="1"/>
  <c r="G501" i="1"/>
  <c r="F501" i="1"/>
  <c r="E501" i="1"/>
  <c r="D501" i="1"/>
  <c r="C501" i="1"/>
  <c r="AI500" i="1"/>
  <c r="AE500" i="1"/>
  <c r="X500" i="1"/>
  <c r="U500" i="1"/>
  <c r="S500" i="1"/>
  <c r="P500" i="1"/>
  <c r="R500" i="1" s="1"/>
  <c r="K500" i="1"/>
  <c r="J500" i="1"/>
  <c r="I500" i="1"/>
  <c r="G500" i="1"/>
  <c r="F500" i="1"/>
  <c r="E500" i="1"/>
  <c r="D500" i="1"/>
  <c r="C500" i="1"/>
  <c r="AI499" i="1"/>
  <c r="AE499" i="1"/>
  <c r="X499" i="1"/>
  <c r="U499" i="1"/>
  <c r="S499" i="1"/>
  <c r="P499" i="1"/>
  <c r="R499" i="1" s="1"/>
  <c r="K499" i="1"/>
  <c r="J499" i="1"/>
  <c r="I499" i="1"/>
  <c r="G499" i="1"/>
  <c r="F499" i="1"/>
  <c r="E499" i="1"/>
  <c r="D499" i="1"/>
  <c r="C499" i="1"/>
  <c r="AI498" i="1"/>
  <c r="AE498" i="1"/>
  <c r="X498" i="1"/>
  <c r="U498" i="1"/>
  <c r="S498" i="1"/>
  <c r="P498" i="1"/>
  <c r="R498" i="1" s="1"/>
  <c r="K498" i="1"/>
  <c r="J498" i="1"/>
  <c r="I498" i="1"/>
  <c r="G498" i="1"/>
  <c r="F498" i="1"/>
  <c r="E498" i="1"/>
  <c r="D498" i="1"/>
  <c r="C498" i="1"/>
  <c r="AI497" i="1"/>
  <c r="AE497" i="1"/>
  <c r="X497" i="1"/>
  <c r="U497" i="1"/>
  <c r="S497" i="1"/>
  <c r="P497" i="1"/>
  <c r="R497" i="1" s="1"/>
  <c r="K497" i="1"/>
  <c r="J497" i="1"/>
  <c r="I497" i="1"/>
  <c r="G497" i="1"/>
  <c r="F497" i="1"/>
  <c r="E497" i="1"/>
  <c r="D497" i="1"/>
  <c r="C497" i="1"/>
  <c r="AI496" i="1"/>
  <c r="AE496" i="1"/>
  <c r="X496" i="1"/>
  <c r="U496" i="1"/>
  <c r="S496" i="1"/>
  <c r="P496" i="1"/>
  <c r="K496" i="1"/>
  <c r="J496" i="1"/>
  <c r="I496" i="1"/>
  <c r="G496" i="1"/>
  <c r="F496" i="1"/>
  <c r="E496" i="1"/>
  <c r="D496" i="1"/>
  <c r="C496" i="1"/>
  <c r="AI495" i="1"/>
  <c r="AE495" i="1"/>
  <c r="X495" i="1"/>
  <c r="U495" i="1"/>
  <c r="S495" i="1"/>
  <c r="P495" i="1"/>
  <c r="R495" i="1" s="1"/>
  <c r="K495" i="1"/>
  <c r="J495" i="1"/>
  <c r="I495" i="1"/>
  <c r="G495" i="1"/>
  <c r="F495" i="1"/>
  <c r="E495" i="1"/>
  <c r="D495" i="1"/>
  <c r="C495" i="1"/>
  <c r="AI494" i="1"/>
  <c r="AE494" i="1"/>
  <c r="X494" i="1"/>
  <c r="U494" i="1"/>
  <c r="S494" i="1"/>
  <c r="P494" i="1"/>
  <c r="R494" i="1" s="1"/>
  <c r="K494" i="1"/>
  <c r="J494" i="1"/>
  <c r="I494" i="1"/>
  <c r="G494" i="1"/>
  <c r="F494" i="1"/>
  <c r="E494" i="1"/>
  <c r="D494" i="1"/>
  <c r="C494" i="1"/>
  <c r="AI493" i="1"/>
  <c r="AE493" i="1"/>
  <c r="X493" i="1"/>
  <c r="U493" i="1"/>
  <c r="S493" i="1"/>
  <c r="P493" i="1"/>
  <c r="K493" i="1"/>
  <c r="J493" i="1"/>
  <c r="I493" i="1"/>
  <c r="G493" i="1"/>
  <c r="F493" i="1"/>
  <c r="E493" i="1"/>
  <c r="D493" i="1"/>
  <c r="C493" i="1"/>
  <c r="AI492" i="1"/>
  <c r="AE492" i="1"/>
  <c r="X492" i="1"/>
  <c r="U492" i="1"/>
  <c r="S492" i="1"/>
  <c r="P492" i="1"/>
  <c r="K492" i="1"/>
  <c r="J492" i="1"/>
  <c r="I492" i="1"/>
  <c r="G492" i="1"/>
  <c r="F492" i="1"/>
  <c r="E492" i="1"/>
  <c r="D492" i="1"/>
  <c r="C492" i="1"/>
  <c r="AI491" i="1"/>
  <c r="AE491" i="1"/>
  <c r="X491" i="1"/>
  <c r="U491" i="1"/>
  <c r="S491" i="1"/>
  <c r="P491" i="1"/>
  <c r="K491" i="1"/>
  <c r="J491" i="1"/>
  <c r="I491" i="1"/>
  <c r="G491" i="1"/>
  <c r="F491" i="1"/>
  <c r="E491" i="1"/>
  <c r="D491" i="1"/>
  <c r="C491" i="1"/>
  <c r="AI490" i="1"/>
  <c r="AE490" i="1"/>
  <c r="X490" i="1"/>
  <c r="U490" i="1"/>
  <c r="S490" i="1"/>
  <c r="P490" i="1"/>
  <c r="R490" i="1" s="1"/>
  <c r="K490" i="1"/>
  <c r="J490" i="1"/>
  <c r="I490" i="1"/>
  <c r="G490" i="1"/>
  <c r="F490" i="1"/>
  <c r="E490" i="1"/>
  <c r="D490" i="1"/>
  <c r="C490" i="1"/>
  <c r="AI489" i="1"/>
  <c r="AE489" i="1"/>
  <c r="X489" i="1"/>
  <c r="U489" i="1"/>
  <c r="S489" i="1"/>
  <c r="P489" i="1"/>
  <c r="K489" i="1"/>
  <c r="J489" i="1"/>
  <c r="I489" i="1"/>
  <c r="G489" i="1"/>
  <c r="F489" i="1"/>
  <c r="E489" i="1"/>
  <c r="D489" i="1"/>
  <c r="C489" i="1"/>
  <c r="AI488" i="1"/>
  <c r="AE488" i="1"/>
  <c r="X488" i="1"/>
  <c r="U488" i="1"/>
  <c r="S488" i="1"/>
  <c r="P488" i="1"/>
  <c r="R488" i="1" s="1"/>
  <c r="K488" i="1"/>
  <c r="J488" i="1"/>
  <c r="I488" i="1"/>
  <c r="G488" i="1"/>
  <c r="F488" i="1"/>
  <c r="E488" i="1"/>
  <c r="D488" i="1"/>
  <c r="C488" i="1"/>
  <c r="AI487" i="1"/>
  <c r="AE487" i="1"/>
  <c r="X487" i="1"/>
  <c r="U487" i="1"/>
  <c r="S487" i="1"/>
  <c r="P487" i="1"/>
  <c r="R487" i="1" s="1"/>
  <c r="K487" i="1"/>
  <c r="J487" i="1"/>
  <c r="I487" i="1"/>
  <c r="G487" i="1"/>
  <c r="Q487" i="1" s="1"/>
  <c r="F487" i="1"/>
  <c r="E487" i="1"/>
  <c r="D487" i="1"/>
  <c r="C487" i="1"/>
  <c r="AI486" i="1"/>
  <c r="AE486" i="1"/>
  <c r="X486" i="1"/>
  <c r="U486" i="1"/>
  <c r="S486" i="1"/>
  <c r="P486" i="1"/>
  <c r="K486" i="1"/>
  <c r="J486" i="1"/>
  <c r="I486" i="1"/>
  <c r="G486" i="1"/>
  <c r="F486" i="1"/>
  <c r="E486" i="1"/>
  <c r="D486" i="1"/>
  <c r="C486" i="1"/>
  <c r="AI485" i="1"/>
  <c r="AE485" i="1"/>
  <c r="X485" i="1"/>
  <c r="U485" i="1"/>
  <c r="S485" i="1"/>
  <c r="P485" i="1"/>
  <c r="K485" i="1"/>
  <c r="J485" i="1"/>
  <c r="I485" i="1"/>
  <c r="G485" i="1"/>
  <c r="F485" i="1"/>
  <c r="E485" i="1"/>
  <c r="D485" i="1"/>
  <c r="C485" i="1"/>
  <c r="AI484" i="1"/>
  <c r="AE484" i="1"/>
  <c r="X484" i="1"/>
  <c r="U484" i="1"/>
  <c r="S484" i="1"/>
  <c r="P484" i="1"/>
  <c r="R484" i="1" s="1"/>
  <c r="K484" i="1"/>
  <c r="J484" i="1"/>
  <c r="I484" i="1"/>
  <c r="G484" i="1"/>
  <c r="F484" i="1"/>
  <c r="E484" i="1"/>
  <c r="D484" i="1"/>
  <c r="C484" i="1"/>
  <c r="AI483" i="1"/>
  <c r="AE483" i="1"/>
  <c r="X483" i="1"/>
  <c r="U483" i="1"/>
  <c r="S483" i="1"/>
  <c r="P483" i="1"/>
  <c r="R483" i="1" s="1"/>
  <c r="K483" i="1"/>
  <c r="J483" i="1"/>
  <c r="I483" i="1"/>
  <c r="G483" i="1"/>
  <c r="F483" i="1"/>
  <c r="E483" i="1"/>
  <c r="D483" i="1"/>
  <c r="C483" i="1"/>
  <c r="AI482" i="1"/>
  <c r="AE482" i="1"/>
  <c r="X482" i="1"/>
  <c r="U482" i="1"/>
  <c r="S482" i="1"/>
  <c r="P482" i="1"/>
  <c r="K482" i="1"/>
  <c r="J482" i="1"/>
  <c r="I482" i="1"/>
  <c r="G482" i="1"/>
  <c r="F482" i="1"/>
  <c r="E482" i="1"/>
  <c r="D482" i="1"/>
  <c r="C482" i="1"/>
  <c r="AI481" i="1"/>
  <c r="AE481" i="1"/>
  <c r="X481" i="1"/>
  <c r="U481" i="1"/>
  <c r="S481" i="1"/>
  <c r="P481" i="1"/>
  <c r="R481" i="1" s="1"/>
  <c r="K481" i="1"/>
  <c r="J481" i="1"/>
  <c r="I481" i="1"/>
  <c r="G481" i="1"/>
  <c r="F481" i="1"/>
  <c r="E481" i="1"/>
  <c r="D481" i="1"/>
  <c r="C481" i="1"/>
  <c r="AI480" i="1"/>
  <c r="AE480" i="1"/>
  <c r="X480" i="1"/>
  <c r="U480" i="1"/>
  <c r="S480" i="1"/>
  <c r="P480" i="1"/>
  <c r="R480" i="1" s="1"/>
  <c r="K480" i="1"/>
  <c r="J480" i="1"/>
  <c r="I480" i="1"/>
  <c r="G480" i="1"/>
  <c r="F480" i="1"/>
  <c r="E480" i="1"/>
  <c r="D480" i="1"/>
  <c r="C480" i="1"/>
  <c r="AI479" i="1"/>
  <c r="AE479" i="1"/>
  <c r="X479" i="1"/>
  <c r="U479" i="1"/>
  <c r="S479" i="1"/>
  <c r="P479" i="1"/>
  <c r="R479" i="1" s="1"/>
  <c r="K479" i="1"/>
  <c r="J479" i="1"/>
  <c r="I479" i="1"/>
  <c r="G479" i="1"/>
  <c r="F479" i="1"/>
  <c r="E479" i="1"/>
  <c r="D479" i="1"/>
  <c r="C479" i="1"/>
  <c r="AI478" i="1"/>
  <c r="AE478" i="1"/>
  <c r="X478" i="1"/>
  <c r="U478" i="1"/>
  <c r="S478" i="1"/>
  <c r="P478" i="1"/>
  <c r="K478" i="1"/>
  <c r="J478" i="1"/>
  <c r="I478" i="1"/>
  <c r="G478" i="1"/>
  <c r="F478" i="1"/>
  <c r="E478" i="1"/>
  <c r="D478" i="1"/>
  <c r="C478" i="1"/>
  <c r="AI477" i="1"/>
  <c r="AE477" i="1"/>
  <c r="X477" i="1"/>
  <c r="U477" i="1"/>
  <c r="S477" i="1"/>
  <c r="P477" i="1"/>
  <c r="R477" i="1" s="1"/>
  <c r="K477" i="1"/>
  <c r="J477" i="1"/>
  <c r="I477" i="1"/>
  <c r="G477" i="1"/>
  <c r="F477" i="1"/>
  <c r="E477" i="1"/>
  <c r="D477" i="1"/>
  <c r="C477" i="1"/>
  <c r="AI476" i="1"/>
  <c r="AE476" i="1"/>
  <c r="X476" i="1"/>
  <c r="U476" i="1"/>
  <c r="S476" i="1"/>
  <c r="P476" i="1"/>
  <c r="K476" i="1"/>
  <c r="J476" i="1"/>
  <c r="I476" i="1"/>
  <c r="G476" i="1"/>
  <c r="F476" i="1"/>
  <c r="E476" i="1"/>
  <c r="D476" i="1"/>
  <c r="C476" i="1"/>
  <c r="AI475" i="1"/>
  <c r="AE475" i="1"/>
  <c r="X475" i="1"/>
  <c r="U475" i="1"/>
  <c r="S475" i="1"/>
  <c r="P475" i="1"/>
  <c r="R475" i="1" s="1"/>
  <c r="K475" i="1"/>
  <c r="J475" i="1"/>
  <c r="I475" i="1"/>
  <c r="G475" i="1"/>
  <c r="F475" i="1"/>
  <c r="E475" i="1"/>
  <c r="D475" i="1"/>
  <c r="C475" i="1"/>
  <c r="AI474" i="1"/>
  <c r="AE474" i="1"/>
  <c r="X474" i="1"/>
  <c r="U474" i="1"/>
  <c r="S474" i="1"/>
  <c r="P474" i="1"/>
  <c r="K474" i="1"/>
  <c r="J474" i="1"/>
  <c r="I474" i="1"/>
  <c r="G474" i="1"/>
  <c r="F474" i="1"/>
  <c r="E474" i="1"/>
  <c r="D474" i="1"/>
  <c r="C474" i="1"/>
  <c r="AI473" i="1"/>
  <c r="AE473" i="1"/>
  <c r="X473" i="1"/>
  <c r="U473" i="1"/>
  <c r="S473" i="1"/>
  <c r="P473" i="1"/>
  <c r="R473" i="1" s="1"/>
  <c r="K473" i="1"/>
  <c r="J473" i="1"/>
  <c r="I473" i="1"/>
  <c r="G473" i="1"/>
  <c r="F473" i="1"/>
  <c r="E473" i="1"/>
  <c r="D473" i="1"/>
  <c r="C473" i="1"/>
  <c r="AI472" i="1"/>
  <c r="AE472" i="1"/>
  <c r="X472" i="1"/>
  <c r="U472" i="1"/>
  <c r="S472" i="1"/>
  <c r="P472" i="1"/>
  <c r="K472" i="1"/>
  <c r="J472" i="1"/>
  <c r="I472" i="1"/>
  <c r="G472" i="1"/>
  <c r="F472" i="1"/>
  <c r="E472" i="1"/>
  <c r="D472" i="1"/>
  <c r="C472" i="1"/>
  <c r="AI471" i="1"/>
  <c r="AE471" i="1"/>
  <c r="X471" i="1"/>
  <c r="U471" i="1"/>
  <c r="S471" i="1"/>
  <c r="P471" i="1"/>
  <c r="K471" i="1"/>
  <c r="J471" i="1"/>
  <c r="I471" i="1"/>
  <c r="G471" i="1"/>
  <c r="F471" i="1"/>
  <c r="E471" i="1"/>
  <c r="D471" i="1"/>
  <c r="C471" i="1"/>
  <c r="AI470" i="1"/>
  <c r="AE470" i="1"/>
  <c r="X470" i="1"/>
  <c r="U470" i="1"/>
  <c r="S470" i="1"/>
  <c r="P470" i="1"/>
  <c r="K470" i="1"/>
  <c r="J470" i="1"/>
  <c r="I470" i="1"/>
  <c r="G470" i="1"/>
  <c r="F470" i="1"/>
  <c r="E470" i="1"/>
  <c r="D470" i="1"/>
  <c r="C470" i="1"/>
  <c r="AI469" i="1"/>
  <c r="AE469" i="1"/>
  <c r="X469" i="1"/>
  <c r="U469" i="1"/>
  <c r="S469" i="1"/>
  <c r="P469" i="1"/>
  <c r="R469" i="1" s="1"/>
  <c r="K469" i="1"/>
  <c r="J469" i="1"/>
  <c r="I469" i="1"/>
  <c r="G469" i="1"/>
  <c r="F469" i="1"/>
  <c r="E469" i="1"/>
  <c r="D469" i="1"/>
  <c r="C469" i="1"/>
  <c r="AI468" i="1"/>
  <c r="AE468" i="1"/>
  <c r="X468" i="1"/>
  <c r="U468" i="1"/>
  <c r="S468" i="1"/>
  <c r="P468" i="1"/>
  <c r="R468" i="1" s="1"/>
  <c r="K468" i="1"/>
  <c r="J468" i="1"/>
  <c r="I468" i="1"/>
  <c r="G468" i="1"/>
  <c r="F468" i="1"/>
  <c r="E468" i="1"/>
  <c r="D468" i="1"/>
  <c r="C468" i="1"/>
  <c r="AI467" i="1"/>
  <c r="AE467" i="1"/>
  <c r="X467" i="1"/>
  <c r="U467" i="1"/>
  <c r="S467" i="1"/>
  <c r="P467" i="1"/>
  <c r="K467" i="1"/>
  <c r="J467" i="1"/>
  <c r="I467" i="1"/>
  <c r="G467" i="1"/>
  <c r="F467" i="1"/>
  <c r="E467" i="1"/>
  <c r="D467" i="1"/>
  <c r="C467" i="1"/>
  <c r="AI466" i="1"/>
  <c r="AE466" i="1"/>
  <c r="X466" i="1"/>
  <c r="U466" i="1"/>
  <c r="S466" i="1"/>
  <c r="P466" i="1"/>
  <c r="K466" i="1"/>
  <c r="J466" i="1"/>
  <c r="I466" i="1"/>
  <c r="G466" i="1"/>
  <c r="F466" i="1"/>
  <c r="E466" i="1"/>
  <c r="D466" i="1"/>
  <c r="C466" i="1"/>
  <c r="AI465" i="1"/>
  <c r="AE465" i="1"/>
  <c r="X465" i="1"/>
  <c r="U465" i="1"/>
  <c r="S465" i="1"/>
  <c r="P465" i="1"/>
  <c r="K465" i="1"/>
  <c r="J465" i="1"/>
  <c r="I465" i="1"/>
  <c r="G465" i="1"/>
  <c r="F465" i="1"/>
  <c r="E465" i="1"/>
  <c r="D465" i="1"/>
  <c r="C465" i="1"/>
  <c r="AI464" i="1"/>
  <c r="AE464" i="1"/>
  <c r="X464" i="1"/>
  <c r="U464" i="1"/>
  <c r="S464" i="1"/>
  <c r="P464" i="1"/>
  <c r="K464" i="1"/>
  <c r="J464" i="1"/>
  <c r="I464" i="1"/>
  <c r="G464" i="1"/>
  <c r="F464" i="1"/>
  <c r="E464" i="1"/>
  <c r="D464" i="1"/>
  <c r="C464" i="1"/>
  <c r="AI463" i="1"/>
  <c r="AE463" i="1"/>
  <c r="X463" i="1"/>
  <c r="U463" i="1"/>
  <c r="S463" i="1"/>
  <c r="P463" i="1"/>
  <c r="K463" i="1"/>
  <c r="J463" i="1"/>
  <c r="I463" i="1"/>
  <c r="G463" i="1"/>
  <c r="F463" i="1"/>
  <c r="E463" i="1"/>
  <c r="D463" i="1"/>
  <c r="C463" i="1"/>
  <c r="AI462" i="1"/>
  <c r="AE462" i="1"/>
  <c r="X462" i="1"/>
  <c r="U462" i="1"/>
  <c r="S462" i="1"/>
  <c r="P462" i="1"/>
  <c r="K462" i="1"/>
  <c r="J462" i="1"/>
  <c r="I462" i="1"/>
  <c r="G462" i="1"/>
  <c r="F462" i="1"/>
  <c r="E462" i="1"/>
  <c r="D462" i="1"/>
  <c r="C462" i="1"/>
  <c r="AI461" i="1"/>
  <c r="AE461" i="1"/>
  <c r="X461" i="1"/>
  <c r="U461" i="1"/>
  <c r="S461" i="1"/>
  <c r="P461" i="1"/>
  <c r="K461" i="1"/>
  <c r="J461" i="1"/>
  <c r="I461" i="1"/>
  <c r="G461" i="1"/>
  <c r="F461" i="1"/>
  <c r="E461" i="1"/>
  <c r="D461" i="1"/>
  <c r="C461" i="1"/>
  <c r="AI460" i="1"/>
  <c r="AE460" i="1"/>
  <c r="X460" i="1"/>
  <c r="U460" i="1"/>
  <c r="S460" i="1"/>
  <c r="P460" i="1"/>
  <c r="K460" i="1"/>
  <c r="J460" i="1"/>
  <c r="I460" i="1"/>
  <c r="G460" i="1"/>
  <c r="F460" i="1"/>
  <c r="E460" i="1"/>
  <c r="D460" i="1"/>
  <c r="C460" i="1"/>
  <c r="AI459" i="1"/>
  <c r="AE459" i="1"/>
  <c r="X459" i="1"/>
  <c r="U459" i="1"/>
  <c r="S459" i="1"/>
  <c r="P459" i="1"/>
  <c r="K459" i="1"/>
  <c r="J459" i="1"/>
  <c r="I459" i="1"/>
  <c r="G459" i="1"/>
  <c r="F459" i="1"/>
  <c r="E459" i="1"/>
  <c r="D459" i="1"/>
  <c r="C459" i="1"/>
  <c r="AI458" i="1"/>
  <c r="AE458" i="1"/>
  <c r="X458" i="1"/>
  <c r="U458" i="1"/>
  <c r="S458" i="1"/>
  <c r="P458" i="1"/>
  <c r="K458" i="1"/>
  <c r="J458" i="1"/>
  <c r="I458" i="1"/>
  <c r="G458" i="1"/>
  <c r="F458" i="1"/>
  <c r="E458" i="1"/>
  <c r="D458" i="1"/>
  <c r="C458" i="1"/>
  <c r="AI457" i="1"/>
  <c r="AE457" i="1"/>
  <c r="X457" i="1"/>
  <c r="U457" i="1"/>
  <c r="S457" i="1"/>
  <c r="P457" i="1"/>
  <c r="R457" i="1" s="1"/>
  <c r="K457" i="1"/>
  <c r="J457" i="1"/>
  <c r="I457" i="1"/>
  <c r="G457" i="1"/>
  <c r="F457" i="1"/>
  <c r="E457" i="1"/>
  <c r="D457" i="1"/>
  <c r="C457" i="1"/>
  <c r="AI456" i="1"/>
  <c r="AE456" i="1"/>
  <c r="X456" i="1"/>
  <c r="U456" i="1"/>
  <c r="S456" i="1"/>
  <c r="P456" i="1"/>
  <c r="K456" i="1"/>
  <c r="J456" i="1"/>
  <c r="I456" i="1"/>
  <c r="G456" i="1"/>
  <c r="F456" i="1"/>
  <c r="E456" i="1"/>
  <c r="D456" i="1"/>
  <c r="C456" i="1"/>
  <c r="AI455" i="1"/>
  <c r="AE455" i="1"/>
  <c r="X455" i="1"/>
  <c r="U455" i="1"/>
  <c r="S455" i="1"/>
  <c r="P455" i="1"/>
  <c r="K455" i="1"/>
  <c r="J455" i="1"/>
  <c r="I455" i="1"/>
  <c r="G455" i="1"/>
  <c r="F455" i="1"/>
  <c r="E455" i="1"/>
  <c r="D455" i="1"/>
  <c r="C455" i="1"/>
  <c r="AI454" i="1"/>
  <c r="AE454" i="1"/>
  <c r="X454" i="1"/>
  <c r="U454" i="1"/>
  <c r="S454" i="1"/>
  <c r="P454" i="1"/>
  <c r="K454" i="1"/>
  <c r="J454" i="1"/>
  <c r="I454" i="1"/>
  <c r="G454" i="1"/>
  <c r="F454" i="1"/>
  <c r="E454" i="1"/>
  <c r="D454" i="1"/>
  <c r="C454" i="1"/>
  <c r="AI453" i="1"/>
  <c r="AE453" i="1"/>
  <c r="X453" i="1"/>
  <c r="U453" i="1"/>
  <c r="S453" i="1"/>
  <c r="P453" i="1"/>
  <c r="K453" i="1"/>
  <c r="J453" i="1"/>
  <c r="I453" i="1"/>
  <c r="G453" i="1"/>
  <c r="F453" i="1"/>
  <c r="E453" i="1"/>
  <c r="D453" i="1"/>
  <c r="C453" i="1"/>
  <c r="AI452" i="1"/>
  <c r="AE452" i="1"/>
  <c r="X452" i="1"/>
  <c r="U452" i="1"/>
  <c r="S452" i="1"/>
  <c r="P452" i="1"/>
  <c r="R452" i="1" s="1"/>
  <c r="K452" i="1"/>
  <c r="J452" i="1"/>
  <c r="I452" i="1"/>
  <c r="G452" i="1"/>
  <c r="F452" i="1"/>
  <c r="E452" i="1"/>
  <c r="D452" i="1"/>
  <c r="C452" i="1"/>
  <c r="AI451" i="1"/>
  <c r="AE451" i="1"/>
  <c r="X451" i="1"/>
  <c r="U451" i="1"/>
  <c r="S451" i="1"/>
  <c r="P451" i="1"/>
  <c r="K451" i="1"/>
  <c r="J451" i="1"/>
  <c r="I451" i="1"/>
  <c r="G451" i="1"/>
  <c r="F451" i="1"/>
  <c r="E451" i="1"/>
  <c r="D451" i="1"/>
  <c r="C451" i="1"/>
  <c r="AI450" i="1"/>
  <c r="AE450" i="1"/>
  <c r="X450" i="1"/>
  <c r="U450" i="1"/>
  <c r="S450" i="1"/>
  <c r="P450" i="1"/>
  <c r="K450" i="1"/>
  <c r="J450" i="1"/>
  <c r="I450" i="1"/>
  <c r="G450" i="1"/>
  <c r="F450" i="1"/>
  <c r="E450" i="1"/>
  <c r="D450" i="1"/>
  <c r="C450" i="1"/>
  <c r="AI449" i="1"/>
  <c r="AE449" i="1"/>
  <c r="X449" i="1"/>
  <c r="U449" i="1"/>
  <c r="S449" i="1"/>
  <c r="P449" i="1"/>
  <c r="K449" i="1"/>
  <c r="J449" i="1"/>
  <c r="I449" i="1"/>
  <c r="G449" i="1"/>
  <c r="F449" i="1"/>
  <c r="E449" i="1"/>
  <c r="D449" i="1"/>
  <c r="C449" i="1"/>
  <c r="AI448" i="1"/>
  <c r="AE448" i="1"/>
  <c r="X448" i="1"/>
  <c r="U448" i="1"/>
  <c r="S448" i="1"/>
  <c r="P448" i="1"/>
  <c r="K448" i="1"/>
  <c r="J448" i="1"/>
  <c r="I448" i="1"/>
  <c r="G448" i="1"/>
  <c r="F448" i="1"/>
  <c r="E448" i="1"/>
  <c r="D448" i="1"/>
  <c r="C448" i="1"/>
  <c r="AI447" i="1"/>
  <c r="AE447" i="1"/>
  <c r="X447" i="1"/>
  <c r="U447" i="1"/>
  <c r="S447" i="1"/>
  <c r="P447" i="1"/>
  <c r="R447" i="1" s="1"/>
  <c r="K447" i="1"/>
  <c r="J447" i="1"/>
  <c r="I447" i="1"/>
  <c r="G447" i="1"/>
  <c r="F447" i="1"/>
  <c r="E447" i="1"/>
  <c r="D447" i="1"/>
  <c r="C447" i="1"/>
  <c r="AI446" i="1"/>
  <c r="AE446" i="1"/>
  <c r="X446" i="1"/>
  <c r="U446" i="1"/>
  <c r="S446" i="1"/>
  <c r="P446" i="1"/>
  <c r="K446" i="1"/>
  <c r="J446" i="1"/>
  <c r="I446" i="1"/>
  <c r="G446" i="1"/>
  <c r="F446" i="1"/>
  <c r="E446" i="1"/>
  <c r="D446" i="1"/>
  <c r="C446" i="1"/>
  <c r="AI445" i="1"/>
  <c r="AE445" i="1"/>
  <c r="X445" i="1"/>
  <c r="U445" i="1"/>
  <c r="S445" i="1"/>
  <c r="P445" i="1"/>
  <c r="K445" i="1"/>
  <c r="J445" i="1"/>
  <c r="I445" i="1"/>
  <c r="G445" i="1"/>
  <c r="F445" i="1"/>
  <c r="E445" i="1"/>
  <c r="D445" i="1"/>
  <c r="C445" i="1"/>
  <c r="AI444" i="1"/>
  <c r="AE444" i="1"/>
  <c r="X444" i="1"/>
  <c r="U444" i="1"/>
  <c r="S444" i="1"/>
  <c r="P444" i="1"/>
  <c r="R444" i="1" s="1"/>
  <c r="K444" i="1"/>
  <c r="J444" i="1"/>
  <c r="I444" i="1"/>
  <c r="G444" i="1"/>
  <c r="F444" i="1"/>
  <c r="E444" i="1"/>
  <c r="D444" i="1"/>
  <c r="C444" i="1"/>
  <c r="AI443" i="1"/>
  <c r="AE443" i="1"/>
  <c r="X443" i="1"/>
  <c r="U443" i="1"/>
  <c r="S443" i="1"/>
  <c r="P443" i="1"/>
  <c r="R443" i="1" s="1"/>
  <c r="K443" i="1"/>
  <c r="J443" i="1"/>
  <c r="I443" i="1"/>
  <c r="G443" i="1"/>
  <c r="F443" i="1"/>
  <c r="E443" i="1"/>
  <c r="D443" i="1"/>
  <c r="C443" i="1"/>
  <c r="AI442" i="1"/>
  <c r="AE442" i="1"/>
  <c r="X442" i="1"/>
  <c r="U442" i="1"/>
  <c r="S442" i="1"/>
  <c r="P442" i="1"/>
  <c r="K442" i="1"/>
  <c r="J442" i="1"/>
  <c r="I442" i="1"/>
  <c r="G442" i="1"/>
  <c r="F442" i="1"/>
  <c r="E442" i="1"/>
  <c r="D442" i="1"/>
  <c r="C442" i="1"/>
  <c r="AI441" i="1"/>
  <c r="AE441" i="1"/>
  <c r="X441" i="1"/>
  <c r="U441" i="1"/>
  <c r="S441" i="1"/>
  <c r="P441" i="1"/>
  <c r="K441" i="1"/>
  <c r="J441" i="1"/>
  <c r="I441" i="1"/>
  <c r="G441" i="1"/>
  <c r="F441" i="1"/>
  <c r="E441" i="1"/>
  <c r="D441" i="1"/>
  <c r="C441" i="1"/>
  <c r="AI440" i="1"/>
  <c r="AE440" i="1"/>
  <c r="X440" i="1"/>
  <c r="U440" i="1"/>
  <c r="S440" i="1"/>
  <c r="P440" i="1"/>
  <c r="K440" i="1"/>
  <c r="J440" i="1"/>
  <c r="I440" i="1"/>
  <c r="G440" i="1"/>
  <c r="F440" i="1"/>
  <c r="E440" i="1"/>
  <c r="D440" i="1"/>
  <c r="C440" i="1"/>
  <c r="AI439" i="1"/>
  <c r="AE439" i="1"/>
  <c r="X439" i="1"/>
  <c r="U439" i="1"/>
  <c r="S439" i="1"/>
  <c r="P439" i="1"/>
  <c r="K439" i="1"/>
  <c r="J439" i="1"/>
  <c r="I439" i="1"/>
  <c r="G439" i="1"/>
  <c r="F439" i="1"/>
  <c r="E439" i="1"/>
  <c r="D439" i="1"/>
  <c r="C439" i="1"/>
  <c r="AI438" i="1"/>
  <c r="AE438" i="1"/>
  <c r="X438" i="1"/>
  <c r="U438" i="1"/>
  <c r="S438" i="1"/>
  <c r="P438" i="1"/>
  <c r="K438" i="1"/>
  <c r="J438" i="1"/>
  <c r="I438" i="1"/>
  <c r="G438" i="1"/>
  <c r="F438" i="1"/>
  <c r="E438" i="1"/>
  <c r="D438" i="1"/>
  <c r="C438" i="1"/>
  <c r="AI437" i="1"/>
  <c r="AE437" i="1"/>
  <c r="X437" i="1"/>
  <c r="U437" i="1"/>
  <c r="S437" i="1"/>
  <c r="P437" i="1"/>
  <c r="K437" i="1"/>
  <c r="J437" i="1"/>
  <c r="I437" i="1"/>
  <c r="G437" i="1"/>
  <c r="F437" i="1"/>
  <c r="E437" i="1"/>
  <c r="D437" i="1"/>
  <c r="C437" i="1"/>
  <c r="AI436" i="1"/>
  <c r="AE436" i="1"/>
  <c r="X436" i="1"/>
  <c r="U436" i="1"/>
  <c r="S436" i="1"/>
  <c r="P436" i="1"/>
  <c r="R436" i="1" s="1"/>
  <c r="K436" i="1"/>
  <c r="J436" i="1"/>
  <c r="I436" i="1"/>
  <c r="G436" i="1"/>
  <c r="F436" i="1"/>
  <c r="E436" i="1"/>
  <c r="D436" i="1"/>
  <c r="C436" i="1"/>
  <c r="AI435" i="1"/>
  <c r="AE435" i="1"/>
  <c r="X435" i="1"/>
  <c r="U435" i="1"/>
  <c r="S435" i="1"/>
  <c r="P435" i="1"/>
  <c r="K435" i="1"/>
  <c r="J435" i="1"/>
  <c r="I435" i="1"/>
  <c r="G435" i="1"/>
  <c r="F435" i="1"/>
  <c r="E435" i="1"/>
  <c r="D435" i="1"/>
  <c r="C435" i="1"/>
  <c r="AI434" i="1"/>
  <c r="AE434" i="1"/>
  <c r="X434" i="1"/>
  <c r="U434" i="1"/>
  <c r="S434" i="1"/>
  <c r="P434" i="1"/>
  <c r="K434" i="1"/>
  <c r="J434" i="1"/>
  <c r="I434" i="1"/>
  <c r="G434" i="1"/>
  <c r="F434" i="1"/>
  <c r="E434" i="1"/>
  <c r="D434" i="1"/>
  <c r="C434" i="1"/>
  <c r="AI433" i="1"/>
  <c r="AE433" i="1"/>
  <c r="X433" i="1"/>
  <c r="U433" i="1"/>
  <c r="S433" i="1"/>
  <c r="P433" i="1"/>
  <c r="R433" i="1" s="1"/>
  <c r="K433" i="1"/>
  <c r="J433" i="1"/>
  <c r="I433" i="1"/>
  <c r="G433" i="1"/>
  <c r="F433" i="1"/>
  <c r="E433" i="1"/>
  <c r="D433" i="1"/>
  <c r="C433" i="1"/>
  <c r="AI432" i="1"/>
  <c r="AE432" i="1"/>
  <c r="X432" i="1"/>
  <c r="U432" i="1"/>
  <c r="S432" i="1"/>
  <c r="P432" i="1"/>
  <c r="R432" i="1" s="1"/>
  <c r="K432" i="1"/>
  <c r="J432" i="1"/>
  <c r="I432" i="1"/>
  <c r="G432" i="1"/>
  <c r="F432" i="1"/>
  <c r="E432" i="1"/>
  <c r="D432" i="1"/>
  <c r="C432" i="1"/>
  <c r="AI431" i="1"/>
  <c r="AE431" i="1"/>
  <c r="X431" i="1"/>
  <c r="U431" i="1"/>
  <c r="S431" i="1"/>
  <c r="P431" i="1"/>
  <c r="K431" i="1"/>
  <c r="J431" i="1"/>
  <c r="I431" i="1"/>
  <c r="G431" i="1"/>
  <c r="F431" i="1"/>
  <c r="E431" i="1"/>
  <c r="D431" i="1"/>
  <c r="C431" i="1"/>
  <c r="AI430" i="1"/>
  <c r="AE430" i="1"/>
  <c r="X430" i="1"/>
  <c r="U430" i="1"/>
  <c r="S430" i="1"/>
  <c r="P430" i="1"/>
  <c r="K430" i="1"/>
  <c r="J430" i="1"/>
  <c r="I430" i="1"/>
  <c r="G430" i="1"/>
  <c r="F430" i="1"/>
  <c r="E430" i="1"/>
  <c r="D430" i="1"/>
  <c r="C430" i="1"/>
  <c r="AI429" i="1"/>
  <c r="AE429" i="1"/>
  <c r="X429" i="1"/>
  <c r="U429" i="1"/>
  <c r="S429" i="1"/>
  <c r="P429" i="1"/>
  <c r="K429" i="1"/>
  <c r="J429" i="1"/>
  <c r="I429" i="1"/>
  <c r="G429" i="1"/>
  <c r="F429" i="1"/>
  <c r="E429" i="1"/>
  <c r="D429" i="1"/>
  <c r="C429" i="1"/>
  <c r="AI428" i="1"/>
  <c r="AE428" i="1"/>
  <c r="X428" i="1"/>
  <c r="U428" i="1"/>
  <c r="S428" i="1"/>
  <c r="P428" i="1"/>
  <c r="R428" i="1" s="1"/>
  <c r="K428" i="1"/>
  <c r="J428" i="1"/>
  <c r="I428" i="1"/>
  <c r="G428" i="1"/>
  <c r="F428" i="1"/>
  <c r="E428" i="1"/>
  <c r="D428" i="1"/>
  <c r="C428" i="1"/>
  <c r="AI427" i="1"/>
  <c r="AE427" i="1"/>
  <c r="X427" i="1"/>
  <c r="U427" i="1"/>
  <c r="S427" i="1"/>
  <c r="P427" i="1"/>
  <c r="R427" i="1" s="1"/>
  <c r="K427" i="1"/>
  <c r="J427" i="1"/>
  <c r="I427" i="1"/>
  <c r="G427" i="1"/>
  <c r="F427" i="1"/>
  <c r="E427" i="1"/>
  <c r="D427" i="1"/>
  <c r="C427" i="1"/>
  <c r="AI426" i="1"/>
  <c r="AE426" i="1"/>
  <c r="X426" i="1"/>
  <c r="U426" i="1"/>
  <c r="S426" i="1"/>
  <c r="P426" i="1"/>
  <c r="K426" i="1"/>
  <c r="J426" i="1"/>
  <c r="I426" i="1"/>
  <c r="G426" i="1"/>
  <c r="F426" i="1"/>
  <c r="E426" i="1"/>
  <c r="D426" i="1"/>
  <c r="C426" i="1"/>
  <c r="AI425" i="1"/>
  <c r="AE425" i="1"/>
  <c r="X425" i="1"/>
  <c r="U425" i="1"/>
  <c r="S425" i="1"/>
  <c r="P425" i="1"/>
  <c r="K425" i="1"/>
  <c r="J425" i="1"/>
  <c r="I425" i="1"/>
  <c r="G425" i="1"/>
  <c r="F425" i="1"/>
  <c r="E425" i="1"/>
  <c r="D425" i="1"/>
  <c r="C425" i="1"/>
  <c r="AI424" i="1"/>
  <c r="AE424" i="1"/>
  <c r="X424" i="1"/>
  <c r="U424" i="1"/>
  <c r="S424" i="1"/>
  <c r="P424" i="1"/>
  <c r="K424" i="1"/>
  <c r="J424" i="1"/>
  <c r="I424" i="1"/>
  <c r="G424" i="1"/>
  <c r="F424" i="1"/>
  <c r="E424" i="1"/>
  <c r="D424" i="1"/>
  <c r="C424" i="1"/>
  <c r="AI423" i="1"/>
  <c r="AE423" i="1"/>
  <c r="X423" i="1"/>
  <c r="U423" i="1"/>
  <c r="S423" i="1"/>
  <c r="P423" i="1"/>
  <c r="K423" i="1"/>
  <c r="J423" i="1"/>
  <c r="I423" i="1"/>
  <c r="G423" i="1"/>
  <c r="F423" i="1"/>
  <c r="E423" i="1"/>
  <c r="D423" i="1"/>
  <c r="C423" i="1"/>
  <c r="AI422" i="1"/>
  <c r="AE422" i="1"/>
  <c r="X422" i="1"/>
  <c r="U422" i="1"/>
  <c r="S422" i="1"/>
  <c r="P422" i="1"/>
  <c r="K422" i="1"/>
  <c r="J422" i="1"/>
  <c r="I422" i="1"/>
  <c r="G422" i="1"/>
  <c r="F422" i="1"/>
  <c r="E422" i="1"/>
  <c r="D422" i="1"/>
  <c r="C422" i="1"/>
  <c r="AI421" i="1"/>
  <c r="AE421" i="1"/>
  <c r="X421" i="1"/>
  <c r="U421" i="1"/>
  <c r="S421" i="1"/>
  <c r="P421" i="1"/>
  <c r="R421" i="1" s="1"/>
  <c r="K421" i="1"/>
  <c r="J421" i="1"/>
  <c r="I421" i="1"/>
  <c r="G421" i="1"/>
  <c r="F421" i="1"/>
  <c r="E421" i="1"/>
  <c r="D421" i="1"/>
  <c r="C421" i="1"/>
  <c r="AI420" i="1"/>
  <c r="AE420" i="1"/>
  <c r="X420" i="1"/>
  <c r="U420" i="1"/>
  <c r="S420" i="1"/>
  <c r="P420" i="1"/>
  <c r="R420" i="1" s="1"/>
  <c r="K420" i="1"/>
  <c r="J420" i="1"/>
  <c r="I420" i="1"/>
  <c r="G420" i="1"/>
  <c r="F420" i="1"/>
  <c r="E420" i="1"/>
  <c r="D420" i="1"/>
  <c r="C420" i="1"/>
  <c r="AI419" i="1"/>
  <c r="AE419" i="1"/>
  <c r="X419" i="1"/>
  <c r="U419" i="1"/>
  <c r="S419" i="1"/>
  <c r="P419" i="1"/>
  <c r="K419" i="1"/>
  <c r="J419" i="1"/>
  <c r="I419" i="1"/>
  <c r="G419" i="1"/>
  <c r="F419" i="1"/>
  <c r="E419" i="1"/>
  <c r="D419" i="1"/>
  <c r="C419" i="1"/>
  <c r="AI418" i="1"/>
  <c r="AE418" i="1"/>
  <c r="X418" i="1"/>
  <c r="U418" i="1"/>
  <c r="S418" i="1"/>
  <c r="P418" i="1"/>
  <c r="K418" i="1"/>
  <c r="J418" i="1"/>
  <c r="I418" i="1"/>
  <c r="G418" i="1"/>
  <c r="F418" i="1"/>
  <c r="E418" i="1"/>
  <c r="D418" i="1"/>
  <c r="C418" i="1"/>
  <c r="AI417" i="1"/>
  <c r="AE417" i="1"/>
  <c r="X417" i="1"/>
  <c r="U417" i="1"/>
  <c r="S417" i="1"/>
  <c r="P417" i="1"/>
  <c r="K417" i="1"/>
  <c r="J417" i="1"/>
  <c r="I417" i="1"/>
  <c r="G417" i="1"/>
  <c r="F417" i="1"/>
  <c r="E417" i="1"/>
  <c r="D417" i="1"/>
  <c r="C417" i="1"/>
  <c r="AI416" i="1"/>
  <c r="AE416" i="1"/>
  <c r="X416" i="1"/>
  <c r="U416" i="1"/>
  <c r="S416" i="1"/>
  <c r="P416" i="1"/>
  <c r="R416" i="1" s="1"/>
  <c r="K416" i="1"/>
  <c r="J416" i="1"/>
  <c r="I416" i="1"/>
  <c r="G416" i="1"/>
  <c r="F416" i="1"/>
  <c r="E416" i="1"/>
  <c r="D416" i="1"/>
  <c r="C416" i="1"/>
  <c r="AI415" i="1"/>
  <c r="AE415" i="1"/>
  <c r="X415" i="1"/>
  <c r="U415" i="1"/>
  <c r="S415" i="1"/>
  <c r="P415" i="1"/>
  <c r="R415" i="1" s="1"/>
  <c r="K415" i="1"/>
  <c r="J415" i="1"/>
  <c r="I415" i="1"/>
  <c r="G415" i="1"/>
  <c r="F415" i="1"/>
  <c r="E415" i="1"/>
  <c r="D415" i="1"/>
  <c r="C415" i="1"/>
  <c r="AI414" i="1"/>
  <c r="AE414" i="1"/>
  <c r="X414" i="1"/>
  <c r="U414" i="1"/>
  <c r="S414" i="1"/>
  <c r="P414" i="1"/>
  <c r="K414" i="1"/>
  <c r="J414" i="1"/>
  <c r="I414" i="1"/>
  <c r="G414" i="1"/>
  <c r="F414" i="1"/>
  <c r="E414" i="1"/>
  <c r="D414" i="1"/>
  <c r="C414" i="1"/>
  <c r="AI413" i="1"/>
  <c r="AE413" i="1"/>
  <c r="X413" i="1"/>
  <c r="U413" i="1"/>
  <c r="S413" i="1"/>
  <c r="P413" i="1"/>
  <c r="K413" i="1"/>
  <c r="J413" i="1"/>
  <c r="I413" i="1"/>
  <c r="G413" i="1"/>
  <c r="F413" i="1"/>
  <c r="E413" i="1"/>
  <c r="D413" i="1"/>
  <c r="C413" i="1"/>
  <c r="AI412" i="1"/>
  <c r="AE412" i="1"/>
  <c r="X412" i="1"/>
  <c r="U412" i="1"/>
  <c r="S412" i="1"/>
  <c r="P412" i="1"/>
  <c r="R412" i="1" s="1"/>
  <c r="K412" i="1"/>
  <c r="J412" i="1"/>
  <c r="I412" i="1"/>
  <c r="G412" i="1"/>
  <c r="Q412" i="1" s="1"/>
  <c r="F412" i="1"/>
  <c r="E412" i="1"/>
  <c r="D412" i="1"/>
  <c r="C412" i="1"/>
  <c r="AI411" i="1"/>
  <c r="AE411" i="1"/>
  <c r="X411" i="1"/>
  <c r="U411" i="1"/>
  <c r="S411" i="1"/>
  <c r="P411" i="1"/>
  <c r="R411" i="1" s="1"/>
  <c r="K411" i="1"/>
  <c r="J411" i="1"/>
  <c r="I411" i="1"/>
  <c r="G411" i="1"/>
  <c r="F411" i="1"/>
  <c r="E411" i="1"/>
  <c r="D411" i="1"/>
  <c r="C411" i="1"/>
  <c r="AI410" i="1"/>
  <c r="AE410" i="1"/>
  <c r="X410" i="1"/>
  <c r="U410" i="1"/>
  <c r="S410" i="1"/>
  <c r="P410" i="1"/>
  <c r="K410" i="1"/>
  <c r="J410" i="1"/>
  <c r="I410" i="1"/>
  <c r="G410" i="1"/>
  <c r="F410" i="1"/>
  <c r="E410" i="1"/>
  <c r="D410" i="1"/>
  <c r="C410" i="1"/>
  <c r="AI409" i="1"/>
  <c r="AE409" i="1"/>
  <c r="X409" i="1"/>
  <c r="U409" i="1"/>
  <c r="S409" i="1"/>
  <c r="P409" i="1"/>
  <c r="R409" i="1" s="1"/>
  <c r="K409" i="1"/>
  <c r="J409" i="1"/>
  <c r="I409" i="1"/>
  <c r="G409" i="1"/>
  <c r="F409" i="1"/>
  <c r="E409" i="1"/>
  <c r="D409" i="1"/>
  <c r="C409" i="1"/>
  <c r="AI408" i="1"/>
  <c r="AE408" i="1"/>
  <c r="X408" i="1"/>
  <c r="U408" i="1"/>
  <c r="S408" i="1"/>
  <c r="P408" i="1"/>
  <c r="K408" i="1"/>
  <c r="J408" i="1"/>
  <c r="I408" i="1"/>
  <c r="G408" i="1"/>
  <c r="F408" i="1"/>
  <c r="E408" i="1"/>
  <c r="D408" i="1"/>
  <c r="C408" i="1"/>
  <c r="AI407" i="1"/>
  <c r="AE407" i="1"/>
  <c r="X407" i="1"/>
  <c r="U407" i="1"/>
  <c r="S407" i="1"/>
  <c r="P407" i="1"/>
  <c r="R407" i="1" s="1"/>
  <c r="K407" i="1"/>
  <c r="J407" i="1"/>
  <c r="I407" i="1"/>
  <c r="G407" i="1"/>
  <c r="F407" i="1"/>
  <c r="E407" i="1"/>
  <c r="D407" i="1"/>
  <c r="C407" i="1"/>
  <c r="AI406" i="1"/>
  <c r="AE406" i="1"/>
  <c r="X406" i="1"/>
  <c r="U406" i="1"/>
  <c r="S406" i="1"/>
  <c r="P406" i="1"/>
  <c r="K406" i="1"/>
  <c r="J406" i="1"/>
  <c r="I406" i="1"/>
  <c r="G406" i="1"/>
  <c r="F406" i="1"/>
  <c r="E406" i="1"/>
  <c r="D406" i="1"/>
  <c r="C406" i="1"/>
  <c r="AI405" i="1"/>
  <c r="AE405" i="1"/>
  <c r="X405" i="1"/>
  <c r="U405" i="1"/>
  <c r="S405" i="1"/>
  <c r="P405" i="1"/>
  <c r="K405" i="1"/>
  <c r="J405" i="1"/>
  <c r="I405" i="1"/>
  <c r="G405" i="1"/>
  <c r="F405" i="1"/>
  <c r="E405" i="1"/>
  <c r="D405" i="1"/>
  <c r="C405" i="1"/>
  <c r="AI404" i="1"/>
  <c r="AE404" i="1"/>
  <c r="X404" i="1"/>
  <c r="U404" i="1"/>
  <c r="S404" i="1"/>
  <c r="P404" i="1"/>
  <c r="R404" i="1" s="1"/>
  <c r="K404" i="1"/>
  <c r="J404" i="1"/>
  <c r="I404" i="1"/>
  <c r="G404" i="1"/>
  <c r="F404" i="1"/>
  <c r="E404" i="1"/>
  <c r="D404" i="1"/>
  <c r="C404" i="1"/>
  <c r="AI403" i="1"/>
  <c r="AE403" i="1"/>
  <c r="X403" i="1"/>
  <c r="U403" i="1"/>
  <c r="S403" i="1"/>
  <c r="P403" i="1"/>
  <c r="R403" i="1" s="1"/>
  <c r="K403" i="1"/>
  <c r="J403" i="1"/>
  <c r="I403" i="1"/>
  <c r="G403" i="1"/>
  <c r="F403" i="1"/>
  <c r="E403" i="1"/>
  <c r="D403" i="1"/>
  <c r="C403" i="1"/>
  <c r="AI402" i="1"/>
  <c r="AE402" i="1"/>
  <c r="X402" i="1"/>
  <c r="U402" i="1"/>
  <c r="S402" i="1"/>
  <c r="P402" i="1"/>
  <c r="K402" i="1"/>
  <c r="J402" i="1"/>
  <c r="I402" i="1"/>
  <c r="G402" i="1"/>
  <c r="F402" i="1"/>
  <c r="E402" i="1"/>
  <c r="D402" i="1"/>
  <c r="C402" i="1"/>
  <c r="AI401" i="1"/>
  <c r="AE401" i="1"/>
  <c r="X401" i="1"/>
  <c r="U401" i="1"/>
  <c r="S401" i="1"/>
  <c r="P401" i="1"/>
  <c r="R401" i="1" s="1"/>
  <c r="K401" i="1"/>
  <c r="J401" i="1"/>
  <c r="I401" i="1"/>
  <c r="G401" i="1"/>
  <c r="F401" i="1"/>
  <c r="E401" i="1"/>
  <c r="D401" i="1"/>
  <c r="C401" i="1"/>
  <c r="AI400" i="1"/>
  <c r="AE400" i="1"/>
  <c r="X400" i="1"/>
  <c r="U400" i="1"/>
  <c r="S400" i="1"/>
  <c r="P400" i="1"/>
  <c r="K400" i="1"/>
  <c r="J400" i="1"/>
  <c r="I400" i="1"/>
  <c r="G400" i="1"/>
  <c r="F400" i="1"/>
  <c r="E400" i="1"/>
  <c r="D400" i="1"/>
  <c r="C400" i="1"/>
  <c r="AI399" i="1"/>
  <c r="AE399" i="1"/>
  <c r="X399" i="1"/>
  <c r="U399" i="1"/>
  <c r="S399" i="1"/>
  <c r="P399" i="1"/>
  <c r="R399" i="1" s="1"/>
  <c r="K399" i="1"/>
  <c r="J399" i="1"/>
  <c r="I399" i="1"/>
  <c r="G399" i="1"/>
  <c r="F399" i="1"/>
  <c r="E399" i="1"/>
  <c r="D399" i="1"/>
  <c r="C399" i="1"/>
  <c r="AI398" i="1"/>
  <c r="AE398" i="1"/>
  <c r="X398" i="1"/>
  <c r="U398" i="1"/>
  <c r="S398" i="1"/>
  <c r="P398" i="1"/>
  <c r="K398" i="1"/>
  <c r="J398" i="1"/>
  <c r="I398" i="1"/>
  <c r="G398" i="1"/>
  <c r="F398" i="1"/>
  <c r="E398" i="1"/>
  <c r="D398" i="1"/>
  <c r="C398" i="1"/>
  <c r="AI397" i="1"/>
  <c r="AE397" i="1"/>
  <c r="X397" i="1"/>
  <c r="U397" i="1"/>
  <c r="S397" i="1"/>
  <c r="P397" i="1"/>
  <c r="R397" i="1" s="1"/>
  <c r="K397" i="1"/>
  <c r="J397" i="1"/>
  <c r="I397" i="1"/>
  <c r="G397" i="1"/>
  <c r="F397" i="1"/>
  <c r="E397" i="1"/>
  <c r="D397" i="1"/>
  <c r="C397" i="1"/>
  <c r="AI396" i="1"/>
  <c r="AE396" i="1"/>
  <c r="X396" i="1"/>
  <c r="U396" i="1"/>
  <c r="S396" i="1"/>
  <c r="P396" i="1"/>
  <c r="K396" i="1"/>
  <c r="J396" i="1"/>
  <c r="I396" i="1"/>
  <c r="G396" i="1"/>
  <c r="F396" i="1"/>
  <c r="E396" i="1"/>
  <c r="D396" i="1"/>
  <c r="C396" i="1"/>
  <c r="AI395" i="1"/>
  <c r="AE395" i="1"/>
  <c r="X395" i="1"/>
  <c r="U395" i="1"/>
  <c r="S395" i="1"/>
  <c r="P395" i="1"/>
  <c r="R395" i="1" s="1"/>
  <c r="K395" i="1"/>
  <c r="J395" i="1"/>
  <c r="I395" i="1"/>
  <c r="G395" i="1"/>
  <c r="F395" i="1"/>
  <c r="E395" i="1"/>
  <c r="D395" i="1"/>
  <c r="C395" i="1"/>
  <c r="AI394" i="1"/>
  <c r="AE394" i="1"/>
  <c r="X394" i="1"/>
  <c r="U394" i="1"/>
  <c r="S394" i="1"/>
  <c r="P394" i="1"/>
  <c r="K394" i="1"/>
  <c r="J394" i="1"/>
  <c r="I394" i="1"/>
  <c r="G394" i="1"/>
  <c r="F394" i="1"/>
  <c r="E394" i="1"/>
  <c r="D394" i="1"/>
  <c r="C394" i="1"/>
  <c r="AI393" i="1"/>
  <c r="AE393" i="1"/>
  <c r="X393" i="1"/>
  <c r="U393" i="1"/>
  <c r="S393" i="1"/>
  <c r="P393" i="1"/>
  <c r="R393" i="1" s="1"/>
  <c r="K393" i="1"/>
  <c r="J393" i="1"/>
  <c r="I393" i="1"/>
  <c r="G393" i="1"/>
  <c r="F393" i="1"/>
  <c r="E393" i="1"/>
  <c r="D393" i="1"/>
  <c r="C393" i="1"/>
  <c r="AI392" i="1"/>
  <c r="AE392" i="1"/>
  <c r="X392" i="1"/>
  <c r="U392" i="1"/>
  <c r="S392" i="1"/>
  <c r="P392" i="1"/>
  <c r="K392" i="1"/>
  <c r="J392" i="1"/>
  <c r="I392" i="1"/>
  <c r="G392" i="1"/>
  <c r="F392" i="1"/>
  <c r="E392" i="1"/>
  <c r="D392" i="1"/>
  <c r="C392" i="1"/>
  <c r="AI391" i="1"/>
  <c r="AE391" i="1"/>
  <c r="X391" i="1"/>
  <c r="U391" i="1"/>
  <c r="S391" i="1"/>
  <c r="P391" i="1"/>
  <c r="R391" i="1" s="1"/>
  <c r="K391" i="1"/>
  <c r="J391" i="1"/>
  <c r="I391" i="1"/>
  <c r="G391" i="1"/>
  <c r="F391" i="1"/>
  <c r="E391" i="1"/>
  <c r="D391" i="1"/>
  <c r="C391" i="1"/>
  <c r="AI390" i="1"/>
  <c r="AE390" i="1"/>
  <c r="X390" i="1"/>
  <c r="U390" i="1"/>
  <c r="S390" i="1"/>
  <c r="P390" i="1"/>
  <c r="R390" i="1" s="1"/>
  <c r="K390" i="1"/>
  <c r="J390" i="1"/>
  <c r="I390" i="1"/>
  <c r="G390" i="1"/>
  <c r="F390" i="1"/>
  <c r="E390" i="1"/>
  <c r="D390" i="1"/>
  <c r="C390" i="1"/>
  <c r="AI389" i="1"/>
  <c r="AE389" i="1"/>
  <c r="X389" i="1"/>
  <c r="U389" i="1"/>
  <c r="S389" i="1"/>
  <c r="P389" i="1"/>
  <c r="R389" i="1" s="1"/>
  <c r="K389" i="1"/>
  <c r="J389" i="1"/>
  <c r="I389" i="1"/>
  <c r="G389" i="1"/>
  <c r="F389" i="1"/>
  <c r="E389" i="1"/>
  <c r="D389" i="1"/>
  <c r="C389" i="1"/>
  <c r="AI388" i="1"/>
  <c r="AE388" i="1"/>
  <c r="X388" i="1"/>
  <c r="U388" i="1"/>
  <c r="S388" i="1"/>
  <c r="P388" i="1"/>
  <c r="R388" i="1" s="1"/>
  <c r="K388" i="1"/>
  <c r="J388" i="1"/>
  <c r="I388" i="1"/>
  <c r="G388" i="1"/>
  <c r="F388" i="1"/>
  <c r="E388" i="1"/>
  <c r="D388" i="1"/>
  <c r="C388" i="1"/>
  <c r="AI387" i="1"/>
  <c r="AE387" i="1"/>
  <c r="X387" i="1"/>
  <c r="U387" i="1"/>
  <c r="S387" i="1"/>
  <c r="P387" i="1"/>
  <c r="Q387" i="1" s="1"/>
  <c r="K387" i="1"/>
  <c r="J387" i="1"/>
  <c r="I387" i="1"/>
  <c r="G387" i="1"/>
  <c r="F387" i="1"/>
  <c r="E387" i="1"/>
  <c r="D387" i="1"/>
  <c r="C387" i="1"/>
  <c r="AI386" i="1"/>
  <c r="AE386" i="1"/>
  <c r="X386" i="1"/>
  <c r="U386" i="1"/>
  <c r="S386" i="1"/>
  <c r="P386" i="1"/>
  <c r="R386" i="1" s="1"/>
  <c r="K386" i="1"/>
  <c r="J386" i="1"/>
  <c r="I386" i="1"/>
  <c r="G386" i="1"/>
  <c r="F386" i="1"/>
  <c r="E386" i="1"/>
  <c r="D386" i="1"/>
  <c r="C386" i="1"/>
  <c r="AI385" i="1"/>
  <c r="AE385" i="1"/>
  <c r="X385" i="1"/>
  <c r="U385" i="1"/>
  <c r="S385" i="1"/>
  <c r="P385" i="1"/>
  <c r="R385" i="1" s="1"/>
  <c r="K385" i="1"/>
  <c r="J385" i="1"/>
  <c r="I385" i="1"/>
  <c r="G385" i="1"/>
  <c r="F385" i="1"/>
  <c r="E385" i="1"/>
  <c r="D385" i="1"/>
  <c r="C385" i="1"/>
  <c r="AI384" i="1"/>
  <c r="AE384" i="1"/>
  <c r="X384" i="1"/>
  <c r="U384" i="1"/>
  <c r="S384" i="1"/>
  <c r="P384" i="1"/>
  <c r="K384" i="1"/>
  <c r="J384" i="1"/>
  <c r="I384" i="1"/>
  <c r="G384" i="1"/>
  <c r="F384" i="1"/>
  <c r="E384" i="1"/>
  <c r="D384" i="1"/>
  <c r="C384" i="1"/>
  <c r="AI383" i="1"/>
  <c r="AE383" i="1"/>
  <c r="X383" i="1"/>
  <c r="U383" i="1"/>
  <c r="S383" i="1"/>
  <c r="P383" i="1"/>
  <c r="R383" i="1" s="1"/>
  <c r="K383" i="1"/>
  <c r="J383" i="1"/>
  <c r="I383" i="1"/>
  <c r="G383" i="1"/>
  <c r="Q383" i="1" s="1"/>
  <c r="F383" i="1"/>
  <c r="E383" i="1"/>
  <c r="D383" i="1"/>
  <c r="C383" i="1"/>
  <c r="AI382" i="1"/>
  <c r="AE382" i="1"/>
  <c r="X382" i="1"/>
  <c r="U382" i="1"/>
  <c r="S382" i="1"/>
  <c r="P382" i="1"/>
  <c r="R382" i="1" s="1"/>
  <c r="K382" i="1"/>
  <c r="J382" i="1"/>
  <c r="I382" i="1"/>
  <c r="G382" i="1"/>
  <c r="F382" i="1"/>
  <c r="E382" i="1"/>
  <c r="D382" i="1"/>
  <c r="C382" i="1"/>
  <c r="AI381" i="1"/>
  <c r="AE381" i="1"/>
  <c r="X381" i="1"/>
  <c r="U381" i="1"/>
  <c r="S381" i="1"/>
  <c r="P381" i="1"/>
  <c r="R381" i="1" s="1"/>
  <c r="K381" i="1"/>
  <c r="J381" i="1"/>
  <c r="I381" i="1"/>
  <c r="G381" i="1"/>
  <c r="F381" i="1"/>
  <c r="E381" i="1"/>
  <c r="D381" i="1"/>
  <c r="C381" i="1"/>
  <c r="AI380" i="1"/>
  <c r="AE380" i="1"/>
  <c r="X380" i="1"/>
  <c r="U380" i="1"/>
  <c r="S380" i="1"/>
  <c r="P380" i="1"/>
  <c r="K380" i="1"/>
  <c r="J380" i="1"/>
  <c r="I380" i="1"/>
  <c r="G380" i="1"/>
  <c r="F380" i="1"/>
  <c r="E380" i="1"/>
  <c r="D380" i="1"/>
  <c r="C380" i="1"/>
  <c r="AI379" i="1"/>
  <c r="AE379" i="1"/>
  <c r="X379" i="1"/>
  <c r="U379" i="1"/>
  <c r="S379" i="1"/>
  <c r="P379" i="1"/>
  <c r="R379" i="1" s="1"/>
  <c r="K379" i="1"/>
  <c r="J379" i="1"/>
  <c r="I379" i="1"/>
  <c r="G379" i="1"/>
  <c r="F379" i="1"/>
  <c r="E379" i="1"/>
  <c r="D379" i="1"/>
  <c r="C379" i="1"/>
  <c r="AI378" i="1"/>
  <c r="AE378" i="1"/>
  <c r="X378" i="1"/>
  <c r="U378" i="1"/>
  <c r="S378" i="1"/>
  <c r="P378" i="1"/>
  <c r="R378" i="1" s="1"/>
  <c r="K378" i="1"/>
  <c r="J378" i="1"/>
  <c r="I378" i="1"/>
  <c r="G378" i="1"/>
  <c r="F378" i="1"/>
  <c r="E378" i="1"/>
  <c r="D378" i="1"/>
  <c r="C378" i="1"/>
  <c r="AI377" i="1"/>
  <c r="AE377" i="1"/>
  <c r="X377" i="1"/>
  <c r="U377" i="1"/>
  <c r="S377" i="1"/>
  <c r="P377" i="1"/>
  <c r="R377" i="1" s="1"/>
  <c r="K377" i="1"/>
  <c r="J377" i="1"/>
  <c r="I377" i="1"/>
  <c r="G377" i="1"/>
  <c r="F377" i="1"/>
  <c r="E377" i="1"/>
  <c r="D377" i="1"/>
  <c r="C377" i="1"/>
  <c r="AI376" i="1"/>
  <c r="AE376" i="1"/>
  <c r="X376" i="1"/>
  <c r="U376" i="1"/>
  <c r="S376" i="1"/>
  <c r="P376" i="1"/>
  <c r="R376" i="1" s="1"/>
  <c r="K376" i="1"/>
  <c r="J376" i="1"/>
  <c r="I376" i="1"/>
  <c r="G376" i="1"/>
  <c r="F376" i="1"/>
  <c r="E376" i="1"/>
  <c r="D376" i="1"/>
  <c r="C376" i="1"/>
  <c r="AI375" i="1"/>
  <c r="AE375" i="1"/>
  <c r="X375" i="1"/>
  <c r="U375" i="1"/>
  <c r="S375" i="1"/>
  <c r="P375" i="1"/>
  <c r="R375" i="1" s="1"/>
  <c r="K375" i="1"/>
  <c r="J375" i="1"/>
  <c r="I375" i="1"/>
  <c r="G375" i="1"/>
  <c r="F375" i="1"/>
  <c r="E375" i="1"/>
  <c r="D375" i="1"/>
  <c r="C375" i="1"/>
  <c r="AI374" i="1"/>
  <c r="AE374" i="1"/>
  <c r="X374" i="1"/>
  <c r="U374" i="1"/>
  <c r="S374" i="1"/>
  <c r="P374" i="1"/>
  <c r="R374" i="1" s="1"/>
  <c r="K374" i="1"/>
  <c r="J374" i="1"/>
  <c r="I374" i="1"/>
  <c r="G374" i="1"/>
  <c r="F374" i="1"/>
  <c r="E374" i="1"/>
  <c r="D374" i="1"/>
  <c r="C374" i="1"/>
  <c r="AI373" i="1"/>
  <c r="AE373" i="1"/>
  <c r="X373" i="1"/>
  <c r="U373" i="1"/>
  <c r="S373" i="1"/>
  <c r="P373" i="1"/>
  <c r="R373" i="1" s="1"/>
  <c r="K373" i="1"/>
  <c r="J373" i="1"/>
  <c r="I373" i="1"/>
  <c r="G373" i="1"/>
  <c r="F373" i="1"/>
  <c r="E373" i="1"/>
  <c r="D373" i="1"/>
  <c r="C373" i="1"/>
  <c r="AI372" i="1"/>
  <c r="AE372" i="1"/>
  <c r="X372" i="1"/>
  <c r="U372" i="1"/>
  <c r="S372" i="1"/>
  <c r="P372" i="1"/>
  <c r="R372" i="1" s="1"/>
  <c r="K372" i="1"/>
  <c r="J372" i="1"/>
  <c r="I372" i="1"/>
  <c r="G372" i="1"/>
  <c r="F372" i="1"/>
  <c r="E372" i="1"/>
  <c r="D372" i="1"/>
  <c r="C372" i="1"/>
  <c r="AI371" i="1"/>
  <c r="AE371" i="1"/>
  <c r="X371" i="1"/>
  <c r="U371" i="1"/>
  <c r="S371" i="1"/>
  <c r="P371" i="1"/>
  <c r="R371" i="1" s="1"/>
  <c r="K371" i="1"/>
  <c r="J371" i="1"/>
  <c r="I371" i="1"/>
  <c r="G371" i="1"/>
  <c r="F371" i="1"/>
  <c r="E371" i="1"/>
  <c r="D371" i="1"/>
  <c r="C371" i="1"/>
  <c r="AI370" i="1"/>
  <c r="AE370" i="1"/>
  <c r="X370" i="1"/>
  <c r="U370" i="1"/>
  <c r="S370" i="1"/>
  <c r="P370" i="1"/>
  <c r="R370" i="1" s="1"/>
  <c r="K370" i="1"/>
  <c r="J370" i="1"/>
  <c r="I370" i="1"/>
  <c r="G370" i="1"/>
  <c r="F370" i="1"/>
  <c r="E370" i="1"/>
  <c r="D370" i="1"/>
  <c r="C370" i="1"/>
  <c r="AI369" i="1"/>
  <c r="AE369" i="1"/>
  <c r="X369" i="1"/>
  <c r="U369" i="1"/>
  <c r="S369" i="1"/>
  <c r="P369" i="1"/>
  <c r="R369" i="1" s="1"/>
  <c r="K369" i="1"/>
  <c r="J369" i="1"/>
  <c r="I369" i="1"/>
  <c r="G369" i="1"/>
  <c r="F369" i="1"/>
  <c r="E369" i="1"/>
  <c r="D369" i="1"/>
  <c r="C369" i="1"/>
  <c r="AI368" i="1"/>
  <c r="AE368" i="1"/>
  <c r="X368" i="1"/>
  <c r="U368" i="1"/>
  <c r="S368" i="1"/>
  <c r="P368" i="1"/>
  <c r="K368" i="1"/>
  <c r="J368" i="1"/>
  <c r="I368" i="1"/>
  <c r="G368" i="1"/>
  <c r="F368" i="1"/>
  <c r="E368" i="1"/>
  <c r="D368" i="1"/>
  <c r="C368" i="1"/>
  <c r="AI367" i="1"/>
  <c r="AE367" i="1"/>
  <c r="X367" i="1"/>
  <c r="U367" i="1"/>
  <c r="S367" i="1"/>
  <c r="P367" i="1"/>
  <c r="R367" i="1" s="1"/>
  <c r="K367" i="1"/>
  <c r="J367" i="1"/>
  <c r="I367" i="1"/>
  <c r="G367" i="1"/>
  <c r="F367" i="1"/>
  <c r="E367" i="1"/>
  <c r="D367" i="1"/>
  <c r="C367" i="1"/>
  <c r="AI366" i="1"/>
  <c r="AE366" i="1"/>
  <c r="X366" i="1"/>
  <c r="U366" i="1"/>
  <c r="S366" i="1"/>
  <c r="P366" i="1"/>
  <c r="R366" i="1" s="1"/>
  <c r="K366" i="1"/>
  <c r="J366" i="1"/>
  <c r="I366" i="1"/>
  <c r="G366" i="1"/>
  <c r="F366" i="1"/>
  <c r="E366" i="1"/>
  <c r="D366" i="1"/>
  <c r="C366" i="1"/>
  <c r="AI365" i="1"/>
  <c r="AE365" i="1"/>
  <c r="X365" i="1"/>
  <c r="U365" i="1"/>
  <c r="S365" i="1"/>
  <c r="P365" i="1"/>
  <c r="R365" i="1" s="1"/>
  <c r="K365" i="1"/>
  <c r="J365" i="1"/>
  <c r="I365" i="1"/>
  <c r="G365" i="1"/>
  <c r="F365" i="1"/>
  <c r="E365" i="1"/>
  <c r="D365" i="1"/>
  <c r="C365" i="1"/>
  <c r="AI364" i="1"/>
  <c r="AE364" i="1"/>
  <c r="X364" i="1"/>
  <c r="U364" i="1"/>
  <c r="S364" i="1"/>
  <c r="P364" i="1"/>
  <c r="K364" i="1"/>
  <c r="J364" i="1"/>
  <c r="I364" i="1"/>
  <c r="G364" i="1"/>
  <c r="F364" i="1"/>
  <c r="E364" i="1"/>
  <c r="D364" i="1"/>
  <c r="C364" i="1"/>
  <c r="AI363" i="1"/>
  <c r="AE363" i="1"/>
  <c r="X363" i="1"/>
  <c r="U363" i="1"/>
  <c r="S363" i="1"/>
  <c r="P363" i="1"/>
  <c r="K363" i="1"/>
  <c r="J363" i="1"/>
  <c r="I363" i="1"/>
  <c r="G363" i="1"/>
  <c r="F363" i="1"/>
  <c r="E363" i="1"/>
  <c r="D363" i="1"/>
  <c r="C363" i="1"/>
  <c r="AI362" i="1"/>
  <c r="AE362" i="1"/>
  <c r="X362" i="1"/>
  <c r="U362" i="1"/>
  <c r="S362" i="1"/>
  <c r="P362" i="1"/>
  <c r="R362" i="1" s="1"/>
  <c r="K362" i="1"/>
  <c r="J362" i="1"/>
  <c r="I362" i="1"/>
  <c r="G362" i="1"/>
  <c r="F362" i="1"/>
  <c r="E362" i="1"/>
  <c r="D362" i="1"/>
  <c r="C362" i="1"/>
  <c r="AI361" i="1"/>
  <c r="AE361" i="1"/>
  <c r="X361" i="1"/>
  <c r="U361" i="1"/>
  <c r="S361" i="1"/>
  <c r="P361" i="1"/>
  <c r="R361" i="1" s="1"/>
  <c r="K361" i="1"/>
  <c r="J361" i="1"/>
  <c r="I361" i="1"/>
  <c r="G361" i="1"/>
  <c r="F361" i="1"/>
  <c r="E361" i="1"/>
  <c r="D361" i="1"/>
  <c r="C361" i="1"/>
  <c r="AI360" i="1"/>
  <c r="AE360" i="1"/>
  <c r="X360" i="1"/>
  <c r="U360" i="1"/>
  <c r="S360" i="1"/>
  <c r="P360" i="1"/>
  <c r="K360" i="1"/>
  <c r="J360" i="1"/>
  <c r="I360" i="1"/>
  <c r="G360" i="1"/>
  <c r="F360" i="1"/>
  <c r="E360" i="1"/>
  <c r="D360" i="1"/>
  <c r="C360" i="1"/>
  <c r="AI359" i="1"/>
  <c r="AE359" i="1"/>
  <c r="X359" i="1"/>
  <c r="U359" i="1"/>
  <c r="S359" i="1"/>
  <c r="P359" i="1"/>
  <c r="K359" i="1"/>
  <c r="J359" i="1"/>
  <c r="I359" i="1"/>
  <c r="G359" i="1"/>
  <c r="F359" i="1"/>
  <c r="E359" i="1"/>
  <c r="D359" i="1"/>
  <c r="C359" i="1"/>
  <c r="AI358" i="1"/>
  <c r="AE358" i="1"/>
  <c r="X358" i="1"/>
  <c r="U358" i="1"/>
  <c r="S358" i="1"/>
  <c r="P358" i="1"/>
  <c r="R358" i="1" s="1"/>
  <c r="K358" i="1"/>
  <c r="J358" i="1"/>
  <c r="I358" i="1"/>
  <c r="G358" i="1"/>
  <c r="F358" i="1"/>
  <c r="E358" i="1"/>
  <c r="D358" i="1"/>
  <c r="C358" i="1"/>
  <c r="AI357" i="1"/>
  <c r="AE357" i="1"/>
  <c r="X357" i="1"/>
  <c r="U357" i="1"/>
  <c r="S357" i="1"/>
  <c r="P357" i="1"/>
  <c r="R357" i="1" s="1"/>
  <c r="K357" i="1"/>
  <c r="J357" i="1"/>
  <c r="I357" i="1"/>
  <c r="G357" i="1"/>
  <c r="F357" i="1"/>
  <c r="E357" i="1"/>
  <c r="D357" i="1"/>
  <c r="C357" i="1"/>
  <c r="AI356" i="1"/>
  <c r="AE356" i="1"/>
  <c r="X356" i="1"/>
  <c r="U356" i="1"/>
  <c r="S356" i="1"/>
  <c r="P356" i="1"/>
  <c r="K356" i="1"/>
  <c r="J356" i="1"/>
  <c r="I356" i="1"/>
  <c r="G356" i="1"/>
  <c r="F356" i="1"/>
  <c r="E356" i="1"/>
  <c r="D356" i="1"/>
  <c r="C356" i="1"/>
  <c r="AI355" i="1"/>
  <c r="AE355" i="1"/>
  <c r="X355" i="1"/>
  <c r="U355" i="1"/>
  <c r="S355" i="1"/>
  <c r="P355" i="1"/>
  <c r="R355" i="1" s="1"/>
  <c r="K355" i="1"/>
  <c r="J355" i="1"/>
  <c r="I355" i="1"/>
  <c r="G355" i="1"/>
  <c r="F355" i="1"/>
  <c r="E355" i="1"/>
  <c r="D355" i="1"/>
  <c r="C355" i="1"/>
  <c r="AI354" i="1"/>
  <c r="AE354" i="1"/>
  <c r="X354" i="1"/>
  <c r="U354" i="1"/>
  <c r="S354" i="1"/>
  <c r="P354" i="1"/>
  <c r="K354" i="1"/>
  <c r="J354" i="1"/>
  <c r="I354" i="1"/>
  <c r="G354" i="1"/>
  <c r="F354" i="1"/>
  <c r="E354" i="1"/>
  <c r="D354" i="1"/>
  <c r="C354" i="1"/>
  <c r="AI353" i="1"/>
  <c r="AE353" i="1"/>
  <c r="X353" i="1"/>
  <c r="U353" i="1"/>
  <c r="S353" i="1"/>
  <c r="P353" i="1"/>
  <c r="R353" i="1" s="1"/>
  <c r="K353" i="1"/>
  <c r="J353" i="1"/>
  <c r="I353" i="1"/>
  <c r="G353" i="1"/>
  <c r="F353" i="1"/>
  <c r="E353" i="1"/>
  <c r="D353" i="1"/>
  <c r="C353" i="1"/>
  <c r="AI352" i="1"/>
  <c r="AE352" i="1"/>
  <c r="X352" i="1"/>
  <c r="U352" i="1"/>
  <c r="S352" i="1"/>
  <c r="P352" i="1"/>
  <c r="K352" i="1"/>
  <c r="J352" i="1"/>
  <c r="I352" i="1"/>
  <c r="G352" i="1"/>
  <c r="F352" i="1"/>
  <c r="E352" i="1"/>
  <c r="D352" i="1"/>
  <c r="C352" i="1"/>
  <c r="AI351" i="1"/>
  <c r="AE351" i="1"/>
  <c r="X351" i="1"/>
  <c r="U351" i="1"/>
  <c r="S351" i="1"/>
  <c r="P351" i="1"/>
  <c r="K351" i="1"/>
  <c r="J351" i="1"/>
  <c r="I351" i="1"/>
  <c r="G351" i="1"/>
  <c r="F351" i="1"/>
  <c r="E351" i="1"/>
  <c r="D351" i="1"/>
  <c r="C351" i="1"/>
  <c r="AI350" i="1"/>
  <c r="AE350" i="1"/>
  <c r="X350" i="1"/>
  <c r="U350" i="1"/>
  <c r="S350" i="1"/>
  <c r="P350" i="1"/>
  <c r="K350" i="1"/>
  <c r="J350" i="1"/>
  <c r="I350" i="1"/>
  <c r="G350" i="1"/>
  <c r="F350" i="1"/>
  <c r="E350" i="1"/>
  <c r="D350" i="1"/>
  <c r="C350" i="1"/>
  <c r="AI349" i="1"/>
  <c r="AE349" i="1"/>
  <c r="X349" i="1"/>
  <c r="U349" i="1"/>
  <c r="S349" i="1"/>
  <c r="P349" i="1"/>
  <c r="R349" i="1" s="1"/>
  <c r="K349" i="1"/>
  <c r="J349" i="1"/>
  <c r="I349" i="1"/>
  <c r="G349" i="1"/>
  <c r="F349" i="1"/>
  <c r="E349" i="1"/>
  <c r="D349" i="1"/>
  <c r="C349" i="1"/>
  <c r="AI348" i="1"/>
  <c r="AE348" i="1"/>
  <c r="X348" i="1"/>
  <c r="U348" i="1"/>
  <c r="S348" i="1"/>
  <c r="P348" i="1"/>
  <c r="K348" i="1"/>
  <c r="J348" i="1"/>
  <c r="I348" i="1"/>
  <c r="G348" i="1"/>
  <c r="F348" i="1"/>
  <c r="E348" i="1"/>
  <c r="D348" i="1"/>
  <c r="C348" i="1"/>
  <c r="AI347" i="1"/>
  <c r="AE347" i="1"/>
  <c r="X347" i="1"/>
  <c r="U347" i="1"/>
  <c r="S347" i="1"/>
  <c r="P347" i="1"/>
  <c r="K347" i="1"/>
  <c r="J347" i="1"/>
  <c r="I347" i="1"/>
  <c r="G347" i="1"/>
  <c r="F347" i="1"/>
  <c r="E347" i="1"/>
  <c r="D347" i="1"/>
  <c r="C347" i="1"/>
  <c r="AI346" i="1"/>
  <c r="AE346" i="1"/>
  <c r="X346" i="1"/>
  <c r="U346" i="1"/>
  <c r="S346" i="1"/>
  <c r="P346" i="1"/>
  <c r="K346" i="1"/>
  <c r="J346" i="1"/>
  <c r="I346" i="1"/>
  <c r="G346" i="1"/>
  <c r="F346" i="1"/>
  <c r="E346" i="1"/>
  <c r="D346" i="1"/>
  <c r="C346" i="1"/>
  <c r="AI345" i="1"/>
  <c r="AE345" i="1"/>
  <c r="X345" i="1"/>
  <c r="U345" i="1"/>
  <c r="S345" i="1"/>
  <c r="P345" i="1"/>
  <c r="R345" i="1" s="1"/>
  <c r="K345" i="1"/>
  <c r="J345" i="1"/>
  <c r="I345" i="1"/>
  <c r="G345" i="1"/>
  <c r="F345" i="1"/>
  <c r="E345" i="1"/>
  <c r="D345" i="1"/>
  <c r="C345" i="1"/>
  <c r="AI344" i="1"/>
  <c r="AE344" i="1"/>
  <c r="X344" i="1"/>
  <c r="U344" i="1"/>
  <c r="S344" i="1"/>
  <c r="P344" i="1"/>
  <c r="K344" i="1"/>
  <c r="J344" i="1"/>
  <c r="I344" i="1"/>
  <c r="G344" i="1"/>
  <c r="F344" i="1"/>
  <c r="E344" i="1"/>
  <c r="D344" i="1"/>
  <c r="C344" i="1"/>
  <c r="AI343" i="1"/>
  <c r="AE343" i="1"/>
  <c r="X343" i="1"/>
  <c r="U343" i="1"/>
  <c r="S343" i="1"/>
  <c r="P343" i="1"/>
  <c r="K343" i="1"/>
  <c r="J343" i="1"/>
  <c r="I343" i="1"/>
  <c r="G343" i="1"/>
  <c r="F343" i="1"/>
  <c r="E343" i="1"/>
  <c r="D343" i="1"/>
  <c r="C343" i="1"/>
  <c r="AI342" i="1"/>
  <c r="AE342" i="1"/>
  <c r="X342" i="1"/>
  <c r="U342" i="1"/>
  <c r="S342" i="1"/>
  <c r="P342" i="1"/>
  <c r="K342" i="1"/>
  <c r="J342" i="1"/>
  <c r="I342" i="1"/>
  <c r="G342" i="1"/>
  <c r="F342" i="1"/>
  <c r="E342" i="1"/>
  <c r="D342" i="1"/>
  <c r="C342" i="1"/>
  <c r="AI341" i="1"/>
  <c r="AE341" i="1"/>
  <c r="X341" i="1"/>
  <c r="U341" i="1"/>
  <c r="S341" i="1"/>
  <c r="P341" i="1"/>
  <c r="R341" i="1" s="1"/>
  <c r="K341" i="1"/>
  <c r="J341" i="1"/>
  <c r="I341" i="1"/>
  <c r="G341" i="1"/>
  <c r="F341" i="1"/>
  <c r="E341" i="1"/>
  <c r="D341" i="1"/>
  <c r="C341" i="1"/>
  <c r="AI340" i="1"/>
  <c r="AE340" i="1"/>
  <c r="X340" i="1"/>
  <c r="U340" i="1"/>
  <c r="S340" i="1"/>
  <c r="P340" i="1"/>
  <c r="K340" i="1"/>
  <c r="J340" i="1"/>
  <c r="I340" i="1"/>
  <c r="G340" i="1"/>
  <c r="F340" i="1"/>
  <c r="E340" i="1"/>
  <c r="D340" i="1"/>
  <c r="C340" i="1"/>
  <c r="AI339" i="1"/>
  <c r="AE339" i="1"/>
  <c r="X339" i="1"/>
  <c r="U339" i="1"/>
  <c r="S339" i="1"/>
  <c r="P339" i="1"/>
  <c r="K339" i="1"/>
  <c r="J339" i="1"/>
  <c r="I339" i="1"/>
  <c r="G339" i="1"/>
  <c r="F339" i="1"/>
  <c r="E339" i="1"/>
  <c r="D339" i="1"/>
  <c r="C339" i="1"/>
  <c r="AI338" i="1"/>
  <c r="AE338" i="1"/>
  <c r="X338" i="1"/>
  <c r="U338" i="1"/>
  <c r="S338" i="1"/>
  <c r="P338" i="1"/>
  <c r="R338" i="1" s="1"/>
  <c r="K338" i="1"/>
  <c r="J338" i="1"/>
  <c r="I338" i="1"/>
  <c r="G338" i="1"/>
  <c r="F338" i="1"/>
  <c r="E338" i="1"/>
  <c r="D338" i="1"/>
  <c r="C338" i="1"/>
  <c r="AI337" i="1"/>
  <c r="AE337" i="1"/>
  <c r="X337" i="1"/>
  <c r="U337" i="1"/>
  <c r="S337" i="1"/>
  <c r="P337" i="1"/>
  <c r="R337" i="1" s="1"/>
  <c r="K337" i="1"/>
  <c r="J337" i="1"/>
  <c r="I337" i="1"/>
  <c r="G337" i="1"/>
  <c r="F337" i="1"/>
  <c r="E337" i="1"/>
  <c r="D337" i="1"/>
  <c r="C337" i="1"/>
  <c r="AI336" i="1"/>
  <c r="AE336" i="1"/>
  <c r="X336" i="1"/>
  <c r="U336" i="1"/>
  <c r="S336" i="1"/>
  <c r="P336" i="1"/>
  <c r="K336" i="1"/>
  <c r="J336" i="1"/>
  <c r="I336" i="1"/>
  <c r="G336" i="1"/>
  <c r="F336" i="1"/>
  <c r="E336" i="1"/>
  <c r="D336" i="1"/>
  <c r="C336" i="1"/>
  <c r="AI335" i="1"/>
  <c r="AE335" i="1"/>
  <c r="X335" i="1"/>
  <c r="U335" i="1"/>
  <c r="S335" i="1"/>
  <c r="P335" i="1"/>
  <c r="R335" i="1" s="1"/>
  <c r="K335" i="1"/>
  <c r="J335" i="1"/>
  <c r="I335" i="1"/>
  <c r="G335" i="1"/>
  <c r="F335" i="1"/>
  <c r="E335" i="1"/>
  <c r="D335" i="1"/>
  <c r="C335" i="1"/>
  <c r="AI334" i="1"/>
  <c r="AE334" i="1"/>
  <c r="X334" i="1"/>
  <c r="U334" i="1"/>
  <c r="S334" i="1"/>
  <c r="P334" i="1"/>
  <c r="R334" i="1" s="1"/>
  <c r="K334" i="1"/>
  <c r="J334" i="1"/>
  <c r="I334" i="1"/>
  <c r="G334" i="1"/>
  <c r="F334" i="1"/>
  <c r="E334" i="1"/>
  <c r="D334" i="1"/>
  <c r="C334" i="1"/>
  <c r="AI333" i="1"/>
  <c r="AE333" i="1"/>
  <c r="X333" i="1"/>
  <c r="U333" i="1"/>
  <c r="S333" i="1"/>
  <c r="P333" i="1"/>
  <c r="R333" i="1" s="1"/>
  <c r="K333" i="1"/>
  <c r="J333" i="1"/>
  <c r="I333" i="1"/>
  <c r="G333" i="1"/>
  <c r="F333" i="1"/>
  <c r="E333" i="1"/>
  <c r="D333" i="1"/>
  <c r="C333" i="1"/>
  <c r="AI332" i="1"/>
  <c r="AE332" i="1"/>
  <c r="X332" i="1"/>
  <c r="U332" i="1"/>
  <c r="S332" i="1"/>
  <c r="P332" i="1"/>
  <c r="K332" i="1"/>
  <c r="J332" i="1"/>
  <c r="I332" i="1"/>
  <c r="G332" i="1"/>
  <c r="F332" i="1"/>
  <c r="E332" i="1"/>
  <c r="D332" i="1"/>
  <c r="C332" i="1"/>
  <c r="AI331" i="1"/>
  <c r="AE331" i="1"/>
  <c r="X331" i="1"/>
  <c r="U331" i="1"/>
  <c r="S331" i="1"/>
  <c r="P331" i="1"/>
  <c r="Q331" i="1" s="1"/>
  <c r="K331" i="1"/>
  <c r="J331" i="1"/>
  <c r="I331" i="1"/>
  <c r="G331" i="1"/>
  <c r="F331" i="1"/>
  <c r="E331" i="1"/>
  <c r="D331" i="1"/>
  <c r="C331" i="1"/>
  <c r="AI330" i="1"/>
  <c r="AE330" i="1"/>
  <c r="X330" i="1"/>
  <c r="U330" i="1"/>
  <c r="S330" i="1"/>
  <c r="P330" i="1"/>
  <c r="R330" i="1" s="1"/>
  <c r="K330" i="1"/>
  <c r="J330" i="1"/>
  <c r="I330" i="1"/>
  <c r="G330" i="1"/>
  <c r="F330" i="1"/>
  <c r="E330" i="1"/>
  <c r="D330" i="1"/>
  <c r="C330" i="1"/>
  <c r="AI329" i="1"/>
  <c r="AE329" i="1"/>
  <c r="X329" i="1"/>
  <c r="U329" i="1"/>
  <c r="S329" i="1"/>
  <c r="P329" i="1"/>
  <c r="R329" i="1" s="1"/>
  <c r="K329" i="1"/>
  <c r="J329" i="1"/>
  <c r="I329" i="1"/>
  <c r="G329" i="1"/>
  <c r="F329" i="1"/>
  <c r="E329" i="1"/>
  <c r="D329" i="1"/>
  <c r="C329" i="1"/>
  <c r="AI328" i="1"/>
  <c r="AE328" i="1"/>
  <c r="X328" i="1"/>
  <c r="U328" i="1"/>
  <c r="S328" i="1"/>
  <c r="P328" i="1"/>
  <c r="K328" i="1"/>
  <c r="J328" i="1"/>
  <c r="I328" i="1"/>
  <c r="G328" i="1"/>
  <c r="F328" i="1"/>
  <c r="E328" i="1"/>
  <c r="D328" i="1"/>
  <c r="C328" i="1"/>
  <c r="AI327" i="1"/>
  <c r="AE327" i="1"/>
  <c r="X327" i="1"/>
  <c r="U327" i="1"/>
  <c r="S327" i="1"/>
  <c r="P327" i="1"/>
  <c r="K327" i="1"/>
  <c r="J327" i="1"/>
  <c r="I327" i="1"/>
  <c r="G327" i="1"/>
  <c r="F327" i="1"/>
  <c r="E327" i="1"/>
  <c r="D327" i="1"/>
  <c r="C327" i="1"/>
  <c r="AI326" i="1"/>
  <c r="AE326" i="1"/>
  <c r="X326" i="1"/>
  <c r="U326" i="1"/>
  <c r="S326" i="1"/>
  <c r="P326" i="1"/>
  <c r="R326" i="1" s="1"/>
  <c r="K326" i="1"/>
  <c r="J326" i="1"/>
  <c r="I326" i="1"/>
  <c r="G326" i="1"/>
  <c r="F326" i="1"/>
  <c r="E326" i="1"/>
  <c r="D326" i="1"/>
  <c r="C326" i="1"/>
  <c r="AI325" i="1"/>
  <c r="AE325" i="1"/>
  <c r="X325" i="1"/>
  <c r="U325" i="1"/>
  <c r="S325" i="1"/>
  <c r="P325" i="1"/>
  <c r="K325" i="1"/>
  <c r="J325" i="1"/>
  <c r="I325" i="1"/>
  <c r="G325" i="1"/>
  <c r="F325" i="1"/>
  <c r="E325" i="1"/>
  <c r="D325" i="1"/>
  <c r="C325" i="1"/>
  <c r="AI324" i="1"/>
  <c r="AE324" i="1"/>
  <c r="X324" i="1"/>
  <c r="U324" i="1"/>
  <c r="S324" i="1"/>
  <c r="P324" i="1"/>
  <c r="K324" i="1"/>
  <c r="J324" i="1"/>
  <c r="I324" i="1"/>
  <c r="G324" i="1"/>
  <c r="F324" i="1"/>
  <c r="E324" i="1"/>
  <c r="D324" i="1"/>
  <c r="C324" i="1"/>
  <c r="AI323" i="1"/>
  <c r="AE323" i="1"/>
  <c r="X323" i="1"/>
  <c r="U323" i="1"/>
  <c r="S323" i="1"/>
  <c r="P323" i="1"/>
  <c r="R323" i="1" s="1"/>
  <c r="K323" i="1"/>
  <c r="J323" i="1"/>
  <c r="I323" i="1"/>
  <c r="G323" i="1"/>
  <c r="F323" i="1"/>
  <c r="E323" i="1"/>
  <c r="D323" i="1"/>
  <c r="C323" i="1"/>
  <c r="AI322" i="1"/>
  <c r="AE322" i="1"/>
  <c r="X322" i="1"/>
  <c r="U322" i="1"/>
  <c r="S322" i="1"/>
  <c r="P322" i="1"/>
  <c r="R322" i="1" s="1"/>
  <c r="K322" i="1"/>
  <c r="J322" i="1"/>
  <c r="I322" i="1"/>
  <c r="G322" i="1"/>
  <c r="F322" i="1"/>
  <c r="E322" i="1"/>
  <c r="D322" i="1"/>
  <c r="C322" i="1"/>
  <c r="AI321" i="1"/>
  <c r="AE321" i="1"/>
  <c r="X321" i="1"/>
  <c r="U321" i="1"/>
  <c r="S321" i="1"/>
  <c r="P321" i="1"/>
  <c r="K321" i="1"/>
  <c r="J321" i="1"/>
  <c r="I321" i="1"/>
  <c r="G321" i="1"/>
  <c r="F321" i="1"/>
  <c r="E321" i="1"/>
  <c r="D321" i="1"/>
  <c r="C321" i="1"/>
  <c r="AI320" i="1"/>
  <c r="AE320" i="1"/>
  <c r="X320" i="1"/>
  <c r="U320" i="1"/>
  <c r="S320" i="1"/>
  <c r="P320" i="1"/>
  <c r="R320" i="1" s="1"/>
  <c r="K320" i="1"/>
  <c r="J320" i="1"/>
  <c r="I320" i="1"/>
  <c r="G320" i="1"/>
  <c r="F320" i="1"/>
  <c r="E320" i="1"/>
  <c r="D320" i="1"/>
  <c r="C320" i="1"/>
  <c r="AI319" i="1"/>
  <c r="AE319" i="1"/>
  <c r="X319" i="1"/>
  <c r="U319" i="1"/>
  <c r="S319" i="1"/>
  <c r="P319" i="1"/>
  <c r="K319" i="1"/>
  <c r="J319" i="1"/>
  <c r="I319" i="1"/>
  <c r="G319" i="1"/>
  <c r="F319" i="1"/>
  <c r="E319" i="1"/>
  <c r="D319" i="1"/>
  <c r="C319" i="1"/>
  <c r="AI318" i="1"/>
  <c r="AE318" i="1"/>
  <c r="X318" i="1"/>
  <c r="U318" i="1"/>
  <c r="S318" i="1"/>
  <c r="P318" i="1"/>
  <c r="R318" i="1" s="1"/>
  <c r="K318" i="1"/>
  <c r="J318" i="1"/>
  <c r="I318" i="1"/>
  <c r="G318" i="1"/>
  <c r="F318" i="1"/>
  <c r="E318" i="1"/>
  <c r="D318" i="1"/>
  <c r="C318" i="1"/>
  <c r="AI317" i="1"/>
  <c r="AE317" i="1"/>
  <c r="X317" i="1"/>
  <c r="U317" i="1"/>
  <c r="S317" i="1"/>
  <c r="P317" i="1"/>
  <c r="K317" i="1"/>
  <c r="J317" i="1"/>
  <c r="I317" i="1"/>
  <c r="G317" i="1"/>
  <c r="F317" i="1"/>
  <c r="E317" i="1"/>
  <c r="D317" i="1"/>
  <c r="C317" i="1"/>
  <c r="AI316" i="1"/>
  <c r="AE316" i="1"/>
  <c r="X316" i="1"/>
  <c r="U316" i="1"/>
  <c r="S316" i="1"/>
  <c r="P316" i="1"/>
  <c r="K316" i="1"/>
  <c r="J316" i="1"/>
  <c r="I316" i="1"/>
  <c r="G316" i="1"/>
  <c r="F316" i="1"/>
  <c r="E316" i="1"/>
  <c r="D316" i="1"/>
  <c r="C316" i="1"/>
  <c r="AI315" i="1"/>
  <c r="AE315" i="1"/>
  <c r="X315" i="1"/>
  <c r="U315" i="1"/>
  <c r="S315" i="1"/>
  <c r="P315" i="1"/>
  <c r="R315" i="1" s="1"/>
  <c r="K315" i="1"/>
  <c r="J315" i="1"/>
  <c r="I315" i="1"/>
  <c r="G315" i="1"/>
  <c r="Q315" i="1" s="1"/>
  <c r="F315" i="1"/>
  <c r="E315" i="1"/>
  <c r="D315" i="1"/>
  <c r="C315" i="1"/>
  <c r="AI314" i="1"/>
  <c r="AE314" i="1"/>
  <c r="X314" i="1"/>
  <c r="U314" i="1"/>
  <c r="S314" i="1"/>
  <c r="P314" i="1"/>
  <c r="Q314" i="1" s="1"/>
  <c r="K314" i="1"/>
  <c r="J314" i="1"/>
  <c r="I314" i="1"/>
  <c r="G314" i="1"/>
  <c r="F314" i="1"/>
  <c r="E314" i="1"/>
  <c r="D314" i="1"/>
  <c r="C314" i="1"/>
  <c r="AI313" i="1"/>
  <c r="AE313" i="1"/>
  <c r="X313" i="1"/>
  <c r="U313" i="1"/>
  <c r="S313" i="1"/>
  <c r="P313" i="1"/>
  <c r="K313" i="1"/>
  <c r="J313" i="1"/>
  <c r="I313" i="1"/>
  <c r="G313" i="1"/>
  <c r="F313" i="1"/>
  <c r="E313" i="1"/>
  <c r="D313" i="1"/>
  <c r="C313" i="1"/>
  <c r="AI312" i="1"/>
  <c r="AE312" i="1"/>
  <c r="X312" i="1"/>
  <c r="U312" i="1"/>
  <c r="S312" i="1"/>
  <c r="P312" i="1"/>
  <c r="R312" i="1" s="1"/>
  <c r="K312" i="1"/>
  <c r="J312" i="1"/>
  <c r="I312" i="1"/>
  <c r="G312" i="1"/>
  <c r="F312" i="1"/>
  <c r="E312" i="1"/>
  <c r="D312" i="1"/>
  <c r="C312" i="1"/>
  <c r="AI311" i="1"/>
  <c r="AE311" i="1"/>
  <c r="X311" i="1"/>
  <c r="U311" i="1"/>
  <c r="S311" i="1"/>
  <c r="P311" i="1"/>
  <c r="Q311" i="1" s="1"/>
  <c r="K311" i="1"/>
  <c r="J311" i="1"/>
  <c r="I311" i="1"/>
  <c r="G311" i="1"/>
  <c r="F311" i="1"/>
  <c r="E311" i="1"/>
  <c r="D311" i="1"/>
  <c r="C311" i="1"/>
  <c r="AI310" i="1"/>
  <c r="AE310" i="1"/>
  <c r="X310" i="1"/>
  <c r="U310" i="1"/>
  <c r="S310" i="1"/>
  <c r="P310" i="1"/>
  <c r="K310" i="1"/>
  <c r="J310" i="1"/>
  <c r="I310" i="1"/>
  <c r="G310" i="1"/>
  <c r="F310" i="1"/>
  <c r="E310" i="1"/>
  <c r="D310" i="1"/>
  <c r="C310" i="1"/>
  <c r="AI309" i="1"/>
  <c r="AE309" i="1"/>
  <c r="X309" i="1"/>
  <c r="U309" i="1"/>
  <c r="S309" i="1"/>
  <c r="P309" i="1"/>
  <c r="K309" i="1"/>
  <c r="J309" i="1"/>
  <c r="I309" i="1"/>
  <c r="G309" i="1"/>
  <c r="F309" i="1"/>
  <c r="E309" i="1"/>
  <c r="D309" i="1"/>
  <c r="C309" i="1"/>
  <c r="AI308" i="1"/>
  <c r="AE308" i="1"/>
  <c r="X308" i="1"/>
  <c r="U308" i="1"/>
  <c r="S308" i="1"/>
  <c r="P308" i="1"/>
  <c r="R308" i="1" s="1"/>
  <c r="K308" i="1"/>
  <c r="J308" i="1"/>
  <c r="I308" i="1"/>
  <c r="G308" i="1"/>
  <c r="F308" i="1"/>
  <c r="E308" i="1"/>
  <c r="D308" i="1"/>
  <c r="C308" i="1"/>
  <c r="AI307" i="1"/>
  <c r="AE307" i="1"/>
  <c r="X307" i="1"/>
  <c r="U307" i="1"/>
  <c r="S307" i="1"/>
  <c r="P307" i="1"/>
  <c r="R307" i="1" s="1"/>
  <c r="K307" i="1"/>
  <c r="J307" i="1"/>
  <c r="I307" i="1"/>
  <c r="G307" i="1"/>
  <c r="F307" i="1"/>
  <c r="E307" i="1"/>
  <c r="D307" i="1"/>
  <c r="C307" i="1"/>
  <c r="AI306" i="1"/>
  <c r="AE306" i="1"/>
  <c r="X306" i="1"/>
  <c r="U306" i="1"/>
  <c r="S306" i="1"/>
  <c r="P306" i="1"/>
  <c r="R306" i="1" s="1"/>
  <c r="K306" i="1"/>
  <c r="J306" i="1"/>
  <c r="I306" i="1"/>
  <c r="G306" i="1"/>
  <c r="F306" i="1"/>
  <c r="E306" i="1"/>
  <c r="D306" i="1"/>
  <c r="C306" i="1"/>
  <c r="AI305" i="1"/>
  <c r="AE305" i="1"/>
  <c r="X305" i="1"/>
  <c r="U305" i="1"/>
  <c r="S305" i="1"/>
  <c r="P305" i="1"/>
  <c r="R305" i="1" s="1"/>
  <c r="K305" i="1"/>
  <c r="J305" i="1"/>
  <c r="I305" i="1"/>
  <c r="G305" i="1"/>
  <c r="F305" i="1"/>
  <c r="E305" i="1"/>
  <c r="D305" i="1"/>
  <c r="C305" i="1"/>
  <c r="AI304" i="1"/>
  <c r="AE304" i="1"/>
  <c r="X304" i="1"/>
  <c r="U304" i="1"/>
  <c r="S304" i="1"/>
  <c r="P304" i="1"/>
  <c r="R304" i="1" s="1"/>
  <c r="K304" i="1"/>
  <c r="J304" i="1"/>
  <c r="I304" i="1"/>
  <c r="G304" i="1"/>
  <c r="F304" i="1"/>
  <c r="E304" i="1"/>
  <c r="D304" i="1"/>
  <c r="C304" i="1"/>
  <c r="AI303" i="1"/>
  <c r="AE303" i="1"/>
  <c r="X303" i="1"/>
  <c r="U303" i="1"/>
  <c r="S303" i="1"/>
  <c r="P303" i="1"/>
  <c r="R303" i="1" s="1"/>
  <c r="K303" i="1"/>
  <c r="J303" i="1"/>
  <c r="I303" i="1"/>
  <c r="G303" i="1"/>
  <c r="F303" i="1"/>
  <c r="E303" i="1"/>
  <c r="D303" i="1"/>
  <c r="C303" i="1"/>
  <c r="AI302" i="1"/>
  <c r="AE302" i="1"/>
  <c r="X302" i="1"/>
  <c r="U302" i="1"/>
  <c r="S302" i="1"/>
  <c r="P302" i="1"/>
  <c r="R302" i="1" s="1"/>
  <c r="K302" i="1"/>
  <c r="J302" i="1"/>
  <c r="I302" i="1"/>
  <c r="G302" i="1"/>
  <c r="F302" i="1"/>
  <c r="E302" i="1"/>
  <c r="D302" i="1"/>
  <c r="C302" i="1"/>
  <c r="AI301" i="1"/>
  <c r="AE301" i="1"/>
  <c r="X301" i="1"/>
  <c r="U301" i="1"/>
  <c r="S301" i="1"/>
  <c r="P301" i="1"/>
  <c r="R301" i="1" s="1"/>
  <c r="K301" i="1"/>
  <c r="J301" i="1"/>
  <c r="I301" i="1"/>
  <c r="G301" i="1"/>
  <c r="F301" i="1"/>
  <c r="E301" i="1"/>
  <c r="D301" i="1"/>
  <c r="C301" i="1"/>
  <c r="AI300" i="1"/>
  <c r="AE300" i="1"/>
  <c r="X300" i="1"/>
  <c r="U300" i="1"/>
  <c r="S300" i="1"/>
  <c r="P300" i="1"/>
  <c r="R300" i="1" s="1"/>
  <c r="K300" i="1"/>
  <c r="J300" i="1"/>
  <c r="I300" i="1"/>
  <c r="G300" i="1"/>
  <c r="F300" i="1"/>
  <c r="E300" i="1"/>
  <c r="D300" i="1"/>
  <c r="C300" i="1"/>
  <c r="AI299" i="1"/>
  <c r="AE299" i="1"/>
  <c r="X299" i="1"/>
  <c r="U299" i="1"/>
  <c r="S299" i="1"/>
  <c r="P299" i="1"/>
  <c r="R299" i="1" s="1"/>
  <c r="K299" i="1"/>
  <c r="J299" i="1"/>
  <c r="I299" i="1"/>
  <c r="G299" i="1"/>
  <c r="F299" i="1"/>
  <c r="E299" i="1"/>
  <c r="D299" i="1"/>
  <c r="C299" i="1"/>
  <c r="AI298" i="1"/>
  <c r="AE298" i="1"/>
  <c r="X298" i="1"/>
  <c r="U298" i="1"/>
  <c r="S298" i="1"/>
  <c r="P298" i="1"/>
  <c r="R298" i="1" s="1"/>
  <c r="K298" i="1"/>
  <c r="J298" i="1"/>
  <c r="I298" i="1"/>
  <c r="G298" i="1"/>
  <c r="F298" i="1"/>
  <c r="E298" i="1"/>
  <c r="D298" i="1"/>
  <c r="C298" i="1"/>
  <c r="AI297" i="1"/>
  <c r="AE297" i="1"/>
  <c r="X297" i="1"/>
  <c r="U297" i="1"/>
  <c r="S297" i="1"/>
  <c r="P297" i="1"/>
  <c r="R297" i="1" s="1"/>
  <c r="K297" i="1"/>
  <c r="J297" i="1"/>
  <c r="I297" i="1"/>
  <c r="G297" i="1"/>
  <c r="F297" i="1"/>
  <c r="E297" i="1"/>
  <c r="D297" i="1"/>
  <c r="C297" i="1"/>
  <c r="AI296" i="1"/>
  <c r="AE296" i="1"/>
  <c r="X296" i="1"/>
  <c r="U296" i="1"/>
  <c r="S296" i="1"/>
  <c r="P296" i="1"/>
  <c r="R296" i="1" s="1"/>
  <c r="K296" i="1"/>
  <c r="J296" i="1"/>
  <c r="I296" i="1"/>
  <c r="G296" i="1"/>
  <c r="F296" i="1"/>
  <c r="E296" i="1"/>
  <c r="D296" i="1"/>
  <c r="C296" i="1"/>
  <c r="AI295" i="1"/>
  <c r="AE295" i="1"/>
  <c r="X295" i="1"/>
  <c r="U295" i="1"/>
  <c r="S295" i="1"/>
  <c r="P295" i="1"/>
  <c r="R295" i="1" s="1"/>
  <c r="K295" i="1"/>
  <c r="J295" i="1"/>
  <c r="I295" i="1"/>
  <c r="G295" i="1"/>
  <c r="F295" i="1"/>
  <c r="E295" i="1"/>
  <c r="D295" i="1"/>
  <c r="C295" i="1"/>
  <c r="AI294" i="1"/>
  <c r="AE294" i="1"/>
  <c r="X294" i="1"/>
  <c r="U294" i="1"/>
  <c r="S294" i="1"/>
  <c r="P294" i="1"/>
  <c r="R294" i="1" s="1"/>
  <c r="K294" i="1"/>
  <c r="J294" i="1"/>
  <c r="I294" i="1"/>
  <c r="G294" i="1"/>
  <c r="F294" i="1"/>
  <c r="E294" i="1"/>
  <c r="D294" i="1"/>
  <c r="C294" i="1"/>
  <c r="AI293" i="1"/>
  <c r="AE293" i="1"/>
  <c r="X293" i="1"/>
  <c r="U293" i="1"/>
  <c r="S293" i="1"/>
  <c r="P293" i="1"/>
  <c r="R293" i="1" s="1"/>
  <c r="K293" i="1"/>
  <c r="J293" i="1"/>
  <c r="I293" i="1"/>
  <c r="G293" i="1"/>
  <c r="F293" i="1"/>
  <c r="E293" i="1"/>
  <c r="D293" i="1"/>
  <c r="C293" i="1"/>
  <c r="AI292" i="1"/>
  <c r="AE292" i="1"/>
  <c r="X292" i="1"/>
  <c r="U292" i="1"/>
  <c r="S292" i="1"/>
  <c r="P292" i="1"/>
  <c r="R292" i="1" s="1"/>
  <c r="K292" i="1"/>
  <c r="J292" i="1"/>
  <c r="I292" i="1"/>
  <c r="G292" i="1"/>
  <c r="F292" i="1"/>
  <c r="E292" i="1"/>
  <c r="D292" i="1"/>
  <c r="C292" i="1"/>
  <c r="AI291" i="1"/>
  <c r="AE291" i="1"/>
  <c r="X291" i="1"/>
  <c r="U291" i="1"/>
  <c r="S291" i="1"/>
  <c r="P291" i="1"/>
  <c r="R291" i="1" s="1"/>
  <c r="K291" i="1"/>
  <c r="J291" i="1"/>
  <c r="I291" i="1"/>
  <c r="G291" i="1"/>
  <c r="F291" i="1"/>
  <c r="E291" i="1"/>
  <c r="D291" i="1"/>
  <c r="C291" i="1"/>
  <c r="AI290" i="1"/>
  <c r="AE290" i="1"/>
  <c r="X290" i="1"/>
  <c r="U290" i="1"/>
  <c r="S290" i="1"/>
  <c r="P290" i="1"/>
  <c r="R290" i="1" s="1"/>
  <c r="K290" i="1"/>
  <c r="J290" i="1"/>
  <c r="I290" i="1"/>
  <c r="G290" i="1"/>
  <c r="F290" i="1"/>
  <c r="E290" i="1"/>
  <c r="D290" i="1"/>
  <c r="C290" i="1"/>
  <c r="AI289" i="1"/>
  <c r="AE289" i="1"/>
  <c r="X289" i="1"/>
  <c r="U289" i="1"/>
  <c r="S289" i="1"/>
  <c r="P289" i="1"/>
  <c r="R289" i="1" s="1"/>
  <c r="K289" i="1"/>
  <c r="J289" i="1"/>
  <c r="I289" i="1"/>
  <c r="G289" i="1"/>
  <c r="F289" i="1"/>
  <c r="E289" i="1"/>
  <c r="D289" i="1"/>
  <c r="C289" i="1"/>
  <c r="AI288" i="1"/>
  <c r="AE288" i="1"/>
  <c r="X288" i="1"/>
  <c r="U288" i="1"/>
  <c r="S288" i="1"/>
  <c r="P288" i="1"/>
  <c r="R288" i="1" s="1"/>
  <c r="K288" i="1"/>
  <c r="J288" i="1"/>
  <c r="I288" i="1"/>
  <c r="G288" i="1"/>
  <c r="F288" i="1"/>
  <c r="E288" i="1"/>
  <c r="D288" i="1"/>
  <c r="C288" i="1"/>
  <c r="AI287" i="1"/>
  <c r="AE287" i="1"/>
  <c r="X287" i="1"/>
  <c r="U287" i="1"/>
  <c r="S287" i="1"/>
  <c r="P287" i="1"/>
  <c r="R287" i="1" s="1"/>
  <c r="K287" i="1"/>
  <c r="J287" i="1"/>
  <c r="I287" i="1"/>
  <c r="G287" i="1"/>
  <c r="F287" i="1"/>
  <c r="E287" i="1"/>
  <c r="D287" i="1"/>
  <c r="C287" i="1"/>
  <c r="AI286" i="1"/>
  <c r="AE286" i="1"/>
  <c r="X286" i="1"/>
  <c r="U286" i="1"/>
  <c r="S286" i="1"/>
  <c r="P286" i="1"/>
  <c r="R286" i="1" s="1"/>
  <c r="K286" i="1"/>
  <c r="J286" i="1"/>
  <c r="I286" i="1"/>
  <c r="G286" i="1"/>
  <c r="F286" i="1"/>
  <c r="E286" i="1"/>
  <c r="D286" i="1"/>
  <c r="C286" i="1"/>
  <c r="AI285" i="1"/>
  <c r="AE285" i="1"/>
  <c r="X285" i="1"/>
  <c r="U285" i="1"/>
  <c r="S285" i="1"/>
  <c r="P285" i="1"/>
  <c r="R285" i="1" s="1"/>
  <c r="K285" i="1"/>
  <c r="J285" i="1"/>
  <c r="I285" i="1"/>
  <c r="G285" i="1"/>
  <c r="F285" i="1"/>
  <c r="E285" i="1"/>
  <c r="D285" i="1"/>
  <c r="C285" i="1"/>
  <c r="AI284" i="1"/>
  <c r="AE284" i="1"/>
  <c r="X284" i="1"/>
  <c r="U284" i="1"/>
  <c r="S284" i="1"/>
  <c r="P284" i="1"/>
  <c r="R284" i="1" s="1"/>
  <c r="K284" i="1"/>
  <c r="J284" i="1"/>
  <c r="I284" i="1"/>
  <c r="G284" i="1"/>
  <c r="F284" i="1"/>
  <c r="E284" i="1"/>
  <c r="D284" i="1"/>
  <c r="C284" i="1"/>
  <c r="AI283" i="1"/>
  <c r="AE283" i="1"/>
  <c r="X283" i="1"/>
  <c r="U283" i="1"/>
  <c r="S283" i="1"/>
  <c r="P283" i="1"/>
  <c r="R283" i="1" s="1"/>
  <c r="K283" i="1"/>
  <c r="J283" i="1"/>
  <c r="I283" i="1"/>
  <c r="G283" i="1"/>
  <c r="F283" i="1"/>
  <c r="E283" i="1"/>
  <c r="D283" i="1"/>
  <c r="C283" i="1"/>
  <c r="AI282" i="1"/>
  <c r="AE282" i="1"/>
  <c r="X282" i="1"/>
  <c r="U282" i="1"/>
  <c r="S282" i="1"/>
  <c r="P282" i="1"/>
  <c r="R282" i="1" s="1"/>
  <c r="K282" i="1"/>
  <c r="J282" i="1"/>
  <c r="I282" i="1"/>
  <c r="G282" i="1"/>
  <c r="F282" i="1"/>
  <c r="E282" i="1"/>
  <c r="D282" i="1"/>
  <c r="C282" i="1"/>
  <c r="AI281" i="1"/>
  <c r="AE281" i="1"/>
  <c r="X281" i="1"/>
  <c r="U281" i="1"/>
  <c r="S281" i="1"/>
  <c r="P281" i="1"/>
  <c r="K281" i="1"/>
  <c r="J281" i="1"/>
  <c r="I281" i="1"/>
  <c r="G281" i="1"/>
  <c r="F281" i="1"/>
  <c r="E281" i="1"/>
  <c r="D281" i="1"/>
  <c r="C281" i="1"/>
  <c r="AI280" i="1"/>
  <c r="AE280" i="1"/>
  <c r="X280" i="1"/>
  <c r="U280" i="1"/>
  <c r="S280" i="1"/>
  <c r="P280" i="1"/>
  <c r="R280" i="1" s="1"/>
  <c r="K280" i="1"/>
  <c r="J280" i="1"/>
  <c r="I280" i="1"/>
  <c r="G280" i="1"/>
  <c r="F280" i="1"/>
  <c r="E280" i="1"/>
  <c r="D280" i="1"/>
  <c r="C280" i="1"/>
  <c r="AI279" i="1"/>
  <c r="AE279" i="1"/>
  <c r="X279" i="1"/>
  <c r="U279" i="1"/>
  <c r="S279" i="1"/>
  <c r="P279" i="1"/>
  <c r="R279" i="1" s="1"/>
  <c r="K279" i="1"/>
  <c r="J279" i="1"/>
  <c r="I279" i="1"/>
  <c r="G279" i="1"/>
  <c r="F279" i="1"/>
  <c r="E279" i="1"/>
  <c r="D279" i="1"/>
  <c r="C279" i="1"/>
  <c r="AI278" i="1"/>
  <c r="AE278" i="1"/>
  <c r="X278" i="1"/>
  <c r="U278" i="1"/>
  <c r="S278" i="1"/>
  <c r="P278" i="1"/>
  <c r="R278" i="1" s="1"/>
  <c r="K278" i="1"/>
  <c r="J278" i="1"/>
  <c r="I278" i="1"/>
  <c r="G278" i="1"/>
  <c r="F278" i="1"/>
  <c r="E278" i="1"/>
  <c r="D278" i="1"/>
  <c r="C278" i="1"/>
  <c r="AI277" i="1"/>
  <c r="AE277" i="1"/>
  <c r="X277" i="1"/>
  <c r="U277" i="1"/>
  <c r="S277" i="1"/>
  <c r="P277" i="1"/>
  <c r="R277" i="1" s="1"/>
  <c r="K277" i="1"/>
  <c r="J277" i="1"/>
  <c r="I277" i="1"/>
  <c r="G277" i="1"/>
  <c r="F277" i="1"/>
  <c r="E277" i="1"/>
  <c r="D277" i="1"/>
  <c r="C277" i="1"/>
  <c r="AI276" i="1"/>
  <c r="AE276" i="1"/>
  <c r="X276" i="1"/>
  <c r="U276" i="1"/>
  <c r="S276" i="1"/>
  <c r="P276" i="1"/>
  <c r="R276" i="1" s="1"/>
  <c r="K276" i="1"/>
  <c r="J276" i="1"/>
  <c r="I276" i="1"/>
  <c r="G276" i="1"/>
  <c r="F276" i="1"/>
  <c r="E276" i="1"/>
  <c r="D276" i="1"/>
  <c r="C276" i="1"/>
  <c r="AI275" i="1"/>
  <c r="AE275" i="1"/>
  <c r="X275" i="1"/>
  <c r="U275" i="1"/>
  <c r="S275" i="1"/>
  <c r="P275" i="1"/>
  <c r="R275" i="1" s="1"/>
  <c r="K275" i="1"/>
  <c r="J275" i="1"/>
  <c r="I275" i="1"/>
  <c r="G275" i="1"/>
  <c r="F275" i="1"/>
  <c r="E275" i="1"/>
  <c r="D275" i="1"/>
  <c r="C275" i="1"/>
  <c r="AI274" i="1"/>
  <c r="AE274" i="1"/>
  <c r="X274" i="1"/>
  <c r="U274" i="1"/>
  <c r="S274" i="1"/>
  <c r="P274" i="1"/>
  <c r="R274" i="1" s="1"/>
  <c r="K274" i="1"/>
  <c r="J274" i="1"/>
  <c r="I274" i="1"/>
  <c r="G274" i="1"/>
  <c r="F274" i="1"/>
  <c r="E274" i="1"/>
  <c r="D274" i="1"/>
  <c r="C274" i="1"/>
  <c r="AI273" i="1"/>
  <c r="AE273" i="1"/>
  <c r="X273" i="1"/>
  <c r="U273" i="1"/>
  <c r="S273" i="1"/>
  <c r="P273" i="1"/>
  <c r="R273" i="1" s="1"/>
  <c r="K273" i="1"/>
  <c r="J273" i="1"/>
  <c r="I273" i="1"/>
  <c r="G273" i="1"/>
  <c r="F273" i="1"/>
  <c r="E273" i="1"/>
  <c r="D273" i="1"/>
  <c r="C273" i="1"/>
  <c r="AI272" i="1"/>
  <c r="AE272" i="1"/>
  <c r="X272" i="1"/>
  <c r="U272" i="1"/>
  <c r="S272" i="1"/>
  <c r="P272" i="1"/>
  <c r="R272" i="1" s="1"/>
  <c r="K272" i="1"/>
  <c r="J272" i="1"/>
  <c r="I272" i="1"/>
  <c r="G272" i="1"/>
  <c r="F272" i="1"/>
  <c r="E272" i="1"/>
  <c r="D272" i="1"/>
  <c r="C272" i="1"/>
  <c r="AI271" i="1"/>
  <c r="AE271" i="1"/>
  <c r="X271" i="1"/>
  <c r="U271" i="1"/>
  <c r="S271" i="1"/>
  <c r="P271" i="1"/>
  <c r="R271" i="1" s="1"/>
  <c r="K271" i="1"/>
  <c r="J271" i="1"/>
  <c r="I271" i="1"/>
  <c r="G271" i="1"/>
  <c r="F271" i="1"/>
  <c r="E271" i="1"/>
  <c r="D271" i="1"/>
  <c r="C271" i="1"/>
  <c r="AI270" i="1"/>
  <c r="AE270" i="1"/>
  <c r="X270" i="1"/>
  <c r="U270" i="1"/>
  <c r="S270" i="1"/>
  <c r="P270" i="1"/>
  <c r="R270" i="1" s="1"/>
  <c r="K270" i="1"/>
  <c r="J270" i="1"/>
  <c r="I270" i="1"/>
  <c r="G270" i="1"/>
  <c r="F270" i="1"/>
  <c r="E270" i="1"/>
  <c r="D270" i="1"/>
  <c r="C270" i="1"/>
  <c r="AI269" i="1"/>
  <c r="AE269" i="1"/>
  <c r="X269" i="1"/>
  <c r="U269" i="1"/>
  <c r="S269" i="1"/>
  <c r="P269" i="1"/>
  <c r="K269" i="1"/>
  <c r="J269" i="1"/>
  <c r="I269" i="1"/>
  <c r="G269" i="1"/>
  <c r="F269" i="1"/>
  <c r="E269" i="1"/>
  <c r="D269" i="1"/>
  <c r="C269" i="1"/>
  <c r="AI268" i="1"/>
  <c r="AE268" i="1"/>
  <c r="X268" i="1"/>
  <c r="U268" i="1"/>
  <c r="S268" i="1"/>
  <c r="P268" i="1"/>
  <c r="R268" i="1" s="1"/>
  <c r="K268" i="1"/>
  <c r="J268" i="1"/>
  <c r="I268" i="1"/>
  <c r="G268" i="1"/>
  <c r="F268" i="1"/>
  <c r="E268" i="1"/>
  <c r="D268" i="1"/>
  <c r="C268" i="1"/>
  <c r="AI267" i="1"/>
  <c r="AE267" i="1"/>
  <c r="X267" i="1"/>
  <c r="U267" i="1"/>
  <c r="S267" i="1"/>
  <c r="P267" i="1"/>
  <c r="R267" i="1" s="1"/>
  <c r="K267" i="1"/>
  <c r="J267" i="1"/>
  <c r="I267" i="1"/>
  <c r="G267" i="1"/>
  <c r="F267" i="1"/>
  <c r="E267" i="1"/>
  <c r="D267" i="1"/>
  <c r="C267" i="1"/>
  <c r="AI266" i="1"/>
  <c r="AE266" i="1"/>
  <c r="X266" i="1"/>
  <c r="U266" i="1"/>
  <c r="S266" i="1"/>
  <c r="P266" i="1"/>
  <c r="R266" i="1" s="1"/>
  <c r="K266" i="1"/>
  <c r="J266" i="1"/>
  <c r="I266" i="1"/>
  <c r="G266" i="1"/>
  <c r="F266" i="1"/>
  <c r="E266" i="1"/>
  <c r="D266" i="1"/>
  <c r="C266" i="1"/>
  <c r="AI265" i="1"/>
  <c r="AE265" i="1"/>
  <c r="X265" i="1"/>
  <c r="U265" i="1"/>
  <c r="S265" i="1"/>
  <c r="P265" i="1"/>
  <c r="R265" i="1" s="1"/>
  <c r="K265" i="1"/>
  <c r="J265" i="1"/>
  <c r="I265" i="1"/>
  <c r="G265" i="1"/>
  <c r="F265" i="1"/>
  <c r="E265" i="1"/>
  <c r="D265" i="1"/>
  <c r="C265" i="1"/>
  <c r="AI264" i="1"/>
  <c r="AE264" i="1"/>
  <c r="X264" i="1"/>
  <c r="U264" i="1"/>
  <c r="S264" i="1"/>
  <c r="P264" i="1"/>
  <c r="R264" i="1" s="1"/>
  <c r="K264" i="1"/>
  <c r="J264" i="1"/>
  <c r="I264" i="1"/>
  <c r="G264" i="1"/>
  <c r="F264" i="1"/>
  <c r="E264" i="1"/>
  <c r="D264" i="1"/>
  <c r="C264" i="1"/>
  <c r="AI263" i="1"/>
  <c r="AE263" i="1"/>
  <c r="X263" i="1"/>
  <c r="U263" i="1"/>
  <c r="S263" i="1"/>
  <c r="P263" i="1"/>
  <c r="R263" i="1" s="1"/>
  <c r="K263" i="1"/>
  <c r="J263" i="1"/>
  <c r="I263" i="1"/>
  <c r="G263" i="1"/>
  <c r="F263" i="1"/>
  <c r="E263" i="1"/>
  <c r="D263" i="1"/>
  <c r="C263" i="1"/>
  <c r="AI262" i="1"/>
  <c r="AE262" i="1"/>
  <c r="X262" i="1"/>
  <c r="U262" i="1"/>
  <c r="S262" i="1"/>
  <c r="P262" i="1"/>
  <c r="R262" i="1" s="1"/>
  <c r="K262" i="1"/>
  <c r="J262" i="1"/>
  <c r="I262" i="1"/>
  <c r="G262" i="1"/>
  <c r="F262" i="1"/>
  <c r="E262" i="1"/>
  <c r="D262" i="1"/>
  <c r="C262" i="1"/>
  <c r="AI261" i="1"/>
  <c r="AE261" i="1"/>
  <c r="X261" i="1"/>
  <c r="U261" i="1"/>
  <c r="S261" i="1"/>
  <c r="P261" i="1"/>
  <c r="K261" i="1"/>
  <c r="J261" i="1"/>
  <c r="I261" i="1"/>
  <c r="G261" i="1"/>
  <c r="F261" i="1"/>
  <c r="E261" i="1"/>
  <c r="D261" i="1"/>
  <c r="C261" i="1"/>
  <c r="AI260" i="1"/>
  <c r="AE260" i="1"/>
  <c r="X260" i="1"/>
  <c r="U260" i="1"/>
  <c r="S260" i="1"/>
  <c r="P260" i="1"/>
  <c r="R260" i="1" s="1"/>
  <c r="K260" i="1"/>
  <c r="J260" i="1"/>
  <c r="I260" i="1"/>
  <c r="G260" i="1"/>
  <c r="F260" i="1"/>
  <c r="E260" i="1"/>
  <c r="D260" i="1"/>
  <c r="C260" i="1"/>
  <c r="AI259" i="1"/>
  <c r="AE259" i="1"/>
  <c r="X259" i="1"/>
  <c r="U259" i="1"/>
  <c r="S259" i="1"/>
  <c r="P259" i="1"/>
  <c r="R259" i="1" s="1"/>
  <c r="K259" i="1"/>
  <c r="J259" i="1"/>
  <c r="I259" i="1"/>
  <c r="G259" i="1"/>
  <c r="F259" i="1"/>
  <c r="E259" i="1"/>
  <c r="D259" i="1"/>
  <c r="C259" i="1"/>
  <c r="AI258" i="1"/>
  <c r="AE258" i="1"/>
  <c r="X258" i="1"/>
  <c r="U258" i="1"/>
  <c r="S258" i="1"/>
  <c r="P258" i="1"/>
  <c r="R258" i="1" s="1"/>
  <c r="K258" i="1"/>
  <c r="J258" i="1"/>
  <c r="I258" i="1"/>
  <c r="G258" i="1"/>
  <c r="F258" i="1"/>
  <c r="E258" i="1"/>
  <c r="D258" i="1"/>
  <c r="C258" i="1"/>
  <c r="AI257" i="1"/>
  <c r="AE257" i="1"/>
  <c r="X257" i="1"/>
  <c r="U257" i="1"/>
  <c r="S257" i="1"/>
  <c r="P257" i="1"/>
  <c r="R257" i="1" s="1"/>
  <c r="K257" i="1"/>
  <c r="J257" i="1"/>
  <c r="I257" i="1"/>
  <c r="G257" i="1"/>
  <c r="F257" i="1"/>
  <c r="E257" i="1"/>
  <c r="D257" i="1"/>
  <c r="C257" i="1"/>
  <c r="AI256" i="1"/>
  <c r="AE256" i="1"/>
  <c r="X256" i="1"/>
  <c r="U256" i="1"/>
  <c r="S256" i="1"/>
  <c r="P256" i="1"/>
  <c r="R256" i="1" s="1"/>
  <c r="K256" i="1"/>
  <c r="J256" i="1"/>
  <c r="I256" i="1"/>
  <c r="G256" i="1"/>
  <c r="F256" i="1"/>
  <c r="E256" i="1"/>
  <c r="D256" i="1"/>
  <c r="C256" i="1"/>
  <c r="AI255" i="1"/>
  <c r="AE255" i="1"/>
  <c r="X255" i="1"/>
  <c r="U255" i="1"/>
  <c r="S255" i="1"/>
  <c r="P255" i="1"/>
  <c r="K255" i="1"/>
  <c r="J255" i="1"/>
  <c r="I255" i="1"/>
  <c r="G255" i="1"/>
  <c r="F255" i="1"/>
  <c r="E255" i="1"/>
  <c r="D255" i="1"/>
  <c r="C255" i="1"/>
  <c r="AI254" i="1"/>
  <c r="AE254" i="1"/>
  <c r="X254" i="1"/>
  <c r="U254" i="1"/>
  <c r="S254" i="1"/>
  <c r="P254" i="1"/>
  <c r="R254" i="1" s="1"/>
  <c r="K254" i="1"/>
  <c r="J254" i="1"/>
  <c r="I254" i="1"/>
  <c r="G254" i="1"/>
  <c r="F254" i="1"/>
  <c r="E254" i="1"/>
  <c r="D254" i="1"/>
  <c r="C254" i="1"/>
  <c r="AI253" i="1"/>
  <c r="AE253" i="1"/>
  <c r="X253" i="1"/>
  <c r="U253" i="1"/>
  <c r="S253" i="1"/>
  <c r="P253" i="1"/>
  <c r="K253" i="1"/>
  <c r="J253" i="1"/>
  <c r="I253" i="1"/>
  <c r="G253" i="1"/>
  <c r="F253" i="1"/>
  <c r="E253" i="1"/>
  <c r="D253" i="1"/>
  <c r="C253" i="1"/>
  <c r="AI252" i="1"/>
  <c r="AE252" i="1"/>
  <c r="X252" i="1"/>
  <c r="U252" i="1"/>
  <c r="S252" i="1"/>
  <c r="P252" i="1"/>
  <c r="R252" i="1" s="1"/>
  <c r="K252" i="1"/>
  <c r="J252" i="1"/>
  <c r="I252" i="1"/>
  <c r="G252" i="1"/>
  <c r="F252" i="1"/>
  <c r="E252" i="1"/>
  <c r="D252" i="1"/>
  <c r="C252" i="1"/>
  <c r="AI251" i="1"/>
  <c r="AE251" i="1"/>
  <c r="X251" i="1"/>
  <c r="U251" i="1"/>
  <c r="S251" i="1"/>
  <c r="P251" i="1"/>
  <c r="K251" i="1"/>
  <c r="J251" i="1"/>
  <c r="I251" i="1"/>
  <c r="G251" i="1"/>
  <c r="F251" i="1"/>
  <c r="E251" i="1"/>
  <c r="D251" i="1"/>
  <c r="C251" i="1"/>
  <c r="AI250" i="1"/>
  <c r="AE250" i="1"/>
  <c r="X250" i="1"/>
  <c r="U250" i="1"/>
  <c r="S250" i="1"/>
  <c r="P250" i="1"/>
  <c r="R250" i="1" s="1"/>
  <c r="K250" i="1"/>
  <c r="J250" i="1"/>
  <c r="I250" i="1"/>
  <c r="G250" i="1"/>
  <c r="F250" i="1"/>
  <c r="E250" i="1"/>
  <c r="D250" i="1"/>
  <c r="C250" i="1"/>
  <c r="AI249" i="1"/>
  <c r="AE249" i="1"/>
  <c r="X249" i="1"/>
  <c r="U249" i="1"/>
  <c r="S249" i="1"/>
  <c r="P249" i="1"/>
  <c r="K249" i="1"/>
  <c r="J249" i="1"/>
  <c r="I249" i="1"/>
  <c r="G249" i="1"/>
  <c r="F249" i="1"/>
  <c r="E249" i="1"/>
  <c r="D249" i="1"/>
  <c r="C249" i="1"/>
  <c r="AI248" i="1"/>
  <c r="AE248" i="1"/>
  <c r="X248" i="1"/>
  <c r="U248" i="1"/>
  <c r="S248" i="1"/>
  <c r="P248" i="1"/>
  <c r="R248" i="1" s="1"/>
  <c r="K248" i="1"/>
  <c r="J248" i="1"/>
  <c r="I248" i="1"/>
  <c r="G248" i="1"/>
  <c r="F248" i="1"/>
  <c r="E248" i="1"/>
  <c r="D248" i="1"/>
  <c r="C248" i="1"/>
  <c r="AI247" i="1"/>
  <c r="AE247" i="1"/>
  <c r="X247" i="1"/>
  <c r="U247" i="1"/>
  <c r="S247" i="1"/>
  <c r="P247" i="1"/>
  <c r="R247" i="1" s="1"/>
  <c r="K247" i="1"/>
  <c r="J247" i="1"/>
  <c r="I247" i="1"/>
  <c r="G247" i="1"/>
  <c r="F247" i="1"/>
  <c r="E247" i="1"/>
  <c r="D247" i="1"/>
  <c r="C247" i="1"/>
  <c r="AI246" i="1"/>
  <c r="AE246" i="1"/>
  <c r="X246" i="1"/>
  <c r="U246" i="1"/>
  <c r="S246" i="1"/>
  <c r="P246" i="1"/>
  <c r="R246" i="1" s="1"/>
  <c r="K246" i="1"/>
  <c r="J246" i="1"/>
  <c r="I246" i="1"/>
  <c r="G246" i="1"/>
  <c r="F246" i="1"/>
  <c r="E246" i="1"/>
  <c r="D246" i="1"/>
  <c r="C246" i="1"/>
  <c r="AI245" i="1"/>
  <c r="AE245" i="1"/>
  <c r="X245" i="1"/>
  <c r="U245" i="1"/>
  <c r="S245" i="1"/>
  <c r="P245" i="1"/>
  <c r="K245" i="1"/>
  <c r="J245" i="1"/>
  <c r="I245" i="1"/>
  <c r="G245" i="1"/>
  <c r="F245" i="1"/>
  <c r="E245" i="1"/>
  <c r="D245" i="1"/>
  <c r="C245" i="1"/>
  <c r="AI244" i="1"/>
  <c r="AE244" i="1"/>
  <c r="X244" i="1"/>
  <c r="U244" i="1"/>
  <c r="S244" i="1"/>
  <c r="P244" i="1"/>
  <c r="R244" i="1" s="1"/>
  <c r="K244" i="1"/>
  <c r="J244" i="1"/>
  <c r="I244" i="1"/>
  <c r="G244" i="1"/>
  <c r="F244" i="1"/>
  <c r="E244" i="1"/>
  <c r="D244" i="1"/>
  <c r="C244" i="1"/>
  <c r="AI243" i="1"/>
  <c r="AE243" i="1"/>
  <c r="X243" i="1"/>
  <c r="U243" i="1"/>
  <c r="S243" i="1"/>
  <c r="P243" i="1"/>
  <c r="R243" i="1" s="1"/>
  <c r="K243" i="1"/>
  <c r="J243" i="1"/>
  <c r="I243" i="1"/>
  <c r="G243" i="1"/>
  <c r="F243" i="1"/>
  <c r="E243" i="1"/>
  <c r="D243" i="1"/>
  <c r="C243" i="1"/>
  <c r="AI242" i="1"/>
  <c r="AE242" i="1"/>
  <c r="X242" i="1"/>
  <c r="U242" i="1"/>
  <c r="S242" i="1"/>
  <c r="P242" i="1"/>
  <c r="R242" i="1" s="1"/>
  <c r="K242" i="1"/>
  <c r="J242" i="1"/>
  <c r="I242" i="1"/>
  <c r="G242" i="1"/>
  <c r="F242" i="1"/>
  <c r="E242" i="1"/>
  <c r="D242" i="1"/>
  <c r="C242" i="1"/>
  <c r="AI241" i="1"/>
  <c r="AE241" i="1"/>
  <c r="X241" i="1"/>
  <c r="U241" i="1"/>
  <c r="S241" i="1"/>
  <c r="P241" i="1"/>
  <c r="K241" i="1"/>
  <c r="J241" i="1"/>
  <c r="I241" i="1"/>
  <c r="G241" i="1"/>
  <c r="F241" i="1"/>
  <c r="E241" i="1"/>
  <c r="D241" i="1"/>
  <c r="C241" i="1"/>
  <c r="AI240" i="1"/>
  <c r="AE240" i="1"/>
  <c r="X240" i="1"/>
  <c r="U240" i="1"/>
  <c r="S240" i="1"/>
  <c r="P240" i="1"/>
  <c r="Q240" i="1" s="1"/>
  <c r="K240" i="1"/>
  <c r="J240" i="1"/>
  <c r="I240" i="1"/>
  <c r="G240" i="1"/>
  <c r="F240" i="1"/>
  <c r="E240" i="1"/>
  <c r="D240" i="1"/>
  <c r="C240" i="1"/>
  <c r="AI239" i="1"/>
  <c r="AE239" i="1"/>
  <c r="X239" i="1"/>
  <c r="U239" i="1"/>
  <c r="S239" i="1"/>
  <c r="P239" i="1"/>
  <c r="Q239" i="1" s="1"/>
  <c r="K239" i="1"/>
  <c r="J239" i="1"/>
  <c r="I239" i="1"/>
  <c r="G239" i="1"/>
  <c r="F239" i="1"/>
  <c r="E239" i="1"/>
  <c r="D239" i="1"/>
  <c r="C239" i="1"/>
  <c r="AI238" i="1"/>
  <c r="AE238" i="1"/>
  <c r="X238" i="1"/>
  <c r="U238" i="1"/>
  <c r="S238" i="1"/>
  <c r="P238" i="1"/>
  <c r="R238" i="1" s="1"/>
  <c r="K238" i="1"/>
  <c r="J238" i="1"/>
  <c r="I238" i="1"/>
  <c r="G238" i="1"/>
  <c r="F238" i="1"/>
  <c r="E238" i="1"/>
  <c r="D238" i="1"/>
  <c r="C238" i="1"/>
  <c r="AI237" i="1"/>
  <c r="AE237" i="1"/>
  <c r="X237" i="1"/>
  <c r="U237" i="1"/>
  <c r="S237" i="1"/>
  <c r="P237" i="1"/>
  <c r="K237" i="1"/>
  <c r="J237" i="1"/>
  <c r="I237" i="1"/>
  <c r="G237" i="1"/>
  <c r="F237" i="1"/>
  <c r="E237" i="1"/>
  <c r="D237" i="1"/>
  <c r="C237" i="1"/>
  <c r="AI236" i="1"/>
  <c r="AE236" i="1"/>
  <c r="X236" i="1"/>
  <c r="U236" i="1"/>
  <c r="S236" i="1"/>
  <c r="P236" i="1"/>
  <c r="R236" i="1" s="1"/>
  <c r="K236" i="1"/>
  <c r="J236" i="1"/>
  <c r="I236" i="1"/>
  <c r="G236" i="1"/>
  <c r="F236" i="1"/>
  <c r="E236" i="1"/>
  <c r="D236" i="1"/>
  <c r="C236" i="1"/>
  <c r="AI235" i="1"/>
  <c r="AE235" i="1"/>
  <c r="X235" i="1"/>
  <c r="U235" i="1"/>
  <c r="S235" i="1"/>
  <c r="P235" i="1"/>
  <c r="R235" i="1" s="1"/>
  <c r="K235" i="1"/>
  <c r="J235" i="1"/>
  <c r="I235" i="1"/>
  <c r="G235" i="1"/>
  <c r="F235" i="1"/>
  <c r="E235" i="1"/>
  <c r="D235" i="1"/>
  <c r="C235" i="1"/>
  <c r="AI234" i="1"/>
  <c r="AE234" i="1"/>
  <c r="X234" i="1"/>
  <c r="U234" i="1"/>
  <c r="S234" i="1"/>
  <c r="P234" i="1"/>
  <c r="R234" i="1" s="1"/>
  <c r="K234" i="1"/>
  <c r="J234" i="1"/>
  <c r="I234" i="1"/>
  <c r="G234" i="1"/>
  <c r="F234" i="1"/>
  <c r="E234" i="1"/>
  <c r="D234" i="1"/>
  <c r="C234" i="1"/>
  <c r="AI233" i="1"/>
  <c r="AE233" i="1"/>
  <c r="X233" i="1"/>
  <c r="U233" i="1"/>
  <c r="S233" i="1"/>
  <c r="P233" i="1"/>
  <c r="R233" i="1" s="1"/>
  <c r="K233" i="1"/>
  <c r="J233" i="1"/>
  <c r="I233" i="1"/>
  <c r="G233" i="1"/>
  <c r="F233" i="1"/>
  <c r="E233" i="1"/>
  <c r="D233" i="1"/>
  <c r="C233" i="1"/>
  <c r="AI232" i="1"/>
  <c r="AE232" i="1"/>
  <c r="X232" i="1"/>
  <c r="U232" i="1"/>
  <c r="S232" i="1"/>
  <c r="P232" i="1"/>
  <c r="R232" i="1" s="1"/>
  <c r="K232" i="1"/>
  <c r="J232" i="1"/>
  <c r="I232" i="1"/>
  <c r="G232" i="1"/>
  <c r="F232" i="1"/>
  <c r="E232" i="1"/>
  <c r="D232" i="1"/>
  <c r="C232" i="1"/>
  <c r="AI231" i="1"/>
  <c r="AE231" i="1"/>
  <c r="X231" i="1"/>
  <c r="U231" i="1"/>
  <c r="S231" i="1"/>
  <c r="P231" i="1"/>
  <c r="R231" i="1" s="1"/>
  <c r="K231" i="1"/>
  <c r="J231" i="1"/>
  <c r="I231" i="1"/>
  <c r="G231" i="1"/>
  <c r="F231" i="1"/>
  <c r="E231" i="1"/>
  <c r="D231" i="1"/>
  <c r="C231" i="1"/>
  <c r="AI230" i="1"/>
  <c r="AE230" i="1"/>
  <c r="X230" i="1"/>
  <c r="U230" i="1"/>
  <c r="S230" i="1"/>
  <c r="P230" i="1"/>
  <c r="R230" i="1" s="1"/>
  <c r="K230" i="1"/>
  <c r="J230" i="1"/>
  <c r="I230" i="1"/>
  <c r="G230" i="1"/>
  <c r="F230" i="1"/>
  <c r="E230" i="1"/>
  <c r="D230" i="1"/>
  <c r="C230" i="1"/>
  <c r="AI229" i="1"/>
  <c r="AE229" i="1"/>
  <c r="X229" i="1"/>
  <c r="U229" i="1"/>
  <c r="S229" i="1"/>
  <c r="P229" i="1"/>
  <c r="K229" i="1"/>
  <c r="J229" i="1"/>
  <c r="I229" i="1"/>
  <c r="G229" i="1"/>
  <c r="F229" i="1"/>
  <c r="E229" i="1"/>
  <c r="D229" i="1"/>
  <c r="C229" i="1"/>
  <c r="AI228" i="1"/>
  <c r="AE228" i="1"/>
  <c r="X228" i="1"/>
  <c r="U228" i="1"/>
  <c r="S228" i="1"/>
  <c r="P228" i="1"/>
  <c r="R228" i="1" s="1"/>
  <c r="K228" i="1"/>
  <c r="J228" i="1"/>
  <c r="I228" i="1"/>
  <c r="G228" i="1"/>
  <c r="F228" i="1"/>
  <c r="E228" i="1"/>
  <c r="D228" i="1"/>
  <c r="C228" i="1"/>
  <c r="AI227" i="1"/>
  <c r="AE227" i="1"/>
  <c r="X227" i="1"/>
  <c r="U227" i="1"/>
  <c r="S227" i="1"/>
  <c r="P227" i="1"/>
  <c r="R227" i="1" s="1"/>
  <c r="K227" i="1"/>
  <c r="J227" i="1"/>
  <c r="I227" i="1"/>
  <c r="G227" i="1"/>
  <c r="F227" i="1"/>
  <c r="E227" i="1"/>
  <c r="D227" i="1"/>
  <c r="C227" i="1"/>
  <c r="AI226" i="1"/>
  <c r="AE226" i="1"/>
  <c r="X226" i="1"/>
  <c r="U226" i="1"/>
  <c r="S226" i="1"/>
  <c r="P226" i="1"/>
  <c r="R226" i="1" s="1"/>
  <c r="K226" i="1"/>
  <c r="J226" i="1"/>
  <c r="I226" i="1"/>
  <c r="G226" i="1"/>
  <c r="F226" i="1"/>
  <c r="E226" i="1"/>
  <c r="D226" i="1"/>
  <c r="C226" i="1"/>
  <c r="AI225" i="1"/>
  <c r="AE225" i="1"/>
  <c r="X225" i="1"/>
  <c r="U225" i="1"/>
  <c r="S225" i="1"/>
  <c r="P225" i="1"/>
  <c r="K225" i="1"/>
  <c r="J225" i="1"/>
  <c r="I225" i="1"/>
  <c r="G225" i="1"/>
  <c r="F225" i="1"/>
  <c r="E225" i="1"/>
  <c r="D225" i="1"/>
  <c r="C225" i="1"/>
  <c r="AI224" i="1"/>
  <c r="AE224" i="1"/>
  <c r="X224" i="1"/>
  <c r="U224" i="1"/>
  <c r="S224" i="1"/>
  <c r="P224" i="1"/>
  <c r="R224" i="1" s="1"/>
  <c r="K224" i="1"/>
  <c r="J224" i="1"/>
  <c r="I224" i="1"/>
  <c r="G224" i="1"/>
  <c r="F224" i="1"/>
  <c r="E224" i="1"/>
  <c r="D224" i="1"/>
  <c r="C224" i="1"/>
  <c r="AI223" i="1"/>
  <c r="AE223" i="1"/>
  <c r="X223" i="1"/>
  <c r="U223" i="1"/>
  <c r="S223" i="1"/>
  <c r="P223" i="1"/>
  <c r="R223" i="1" s="1"/>
  <c r="K223" i="1"/>
  <c r="J223" i="1"/>
  <c r="I223" i="1"/>
  <c r="G223" i="1"/>
  <c r="F223" i="1"/>
  <c r="E223" i="1"/>
  <c r="D223" i="1"/>
  <c r="C223" i="1"/>
  <c r="AI222" i="1"/>
  <c r="AE222" i="1"/>
  <c r="X222" i="1"/>
  <c r="U222" i="1"/>
  <c r="S222" i="1"/>
  <c r="P222" i="1"/>
  <c r="K222" i="1"/>
  <c r="J222" i="1"/>
  <c r="I222" i="1"/>
  <c r="G222" i="1"/>
  <c r="F222" i="1"/>
  <c r="E222" i="1"/>
  <c r="D222" i="1"/>
  <c r="C222" i="1"/>
  <c r="AI221" i="1"/>
  <c r="AE221" i="1"/>
  <c r="X221" i="1"/>
  <c r="U221" i="1"/>
  <c r="S221" i="1"/>
  <c r="P221" i="1"/>
  <c r="K221" i="1"/>
  <c r="J221" i="1"/>
  <c r="I221" i="1"/>
  <c r="G221" i="1"/>
  <c r="F221" i="1"/>
  <c r="E221" i="1"/>
  <c r="D221" i="1"/>
  <c r="C221" i="1"/>
  <c r="AI220" i="1"/>
  <c r="AE220" i="1"/>
  <c r="X220" i="1"/>
  <c r="U220" i="1"/>
  <c r="S220" i="1"/>
  <c r="P220" i="1"/>
  <c r="R220" i="1" s="1"/>
  <c r="K220" i="1"/>
  <c r="J220" i="1"/>
  <c r="I220" i="1"/>
  <c r="G220" i="1"/>
  <c r="F220" i="1"/>
  <c r="E220" i="1"/>
  <c r="D220" i="1"/>
  <c r="C220" i="1"/>
  <c r="AI219" i="1"/>
  <c r="AE219" i="1"/>
  <c r="X219" i="1"/>
  <c r="U219" i="1"/>
  <c r="S219" i="1"/>
  <c r="P219" i="1"/>
  <c r="R219" i="1" s="1"/>
  <c r="K219" i="1"/>
  <c r="J219" i="1"/>
  <c r="I219" i="1"/>
  <c r="G219" i="1"/>
  <c r="F219" i="1"/>
  <c r="E219" i="1"/>
  <c r="D219" i="1"/>
  <c r="C219" i="1"/>
  <c r="AI218" i="1"/>
  <c r="AE218" i="1"/>
  <c r="X218" i="1"/>
  <c r="U218" i="1"/>
  <c r="S218" i="1"/>
  <c r="P218" i="1"/>
  <c r="R218" i="1" s="1"/>
  <c r="K218" i="1"/>
  <c r="J218" i="1"/>
  <c r="I218" i="1"/>
  <c r="G218" i="1"/>
  <c r="F218" i="1"/>
  <c r="E218" i="1"/>
  <c r="D218" i="1"/>
  <c r="C218" i="1"/>
  <c r="AI217" i="1"/>
  <c r="AE217" i="1"/>
  <c r="X217" i="1"/>
  <c r="U217" i="1"/>
  <c r="S217" i="1"/>
  <c r="P217" i="1"/>
  <c r="R217" i="1" s="1"/>
  <c r="K217" i="1"/>
  <c r="J217" i="1"/>
  <c r="I217" i="1"/>
  <c r="G217" i="1"/>
  <c r="F217" i="1"/>
  <c r="E217" i="1"/>
  <c r="D217" i="1"/>
  <c r="C217" i="1"/>
  <c r="AI216" i="1"/>
  <c r="AE216" i="1"/>
  <c r="X216" i="1"/>
  <c r="U216" i="1"/>
  <c r="S216" i="1"/>
  <c r="P216" i="1"/>
  <c r="R216" i="1" s="1"/>
  <c r="K216" i="1"/>
  <c r="J216" i="1"/>
  <c r="I216" i="1"/>
  <c r="G216" i="1"/>
  <c r="F216" i="1"/>
  <c r="E216" i="1"/>
  <c r="D216" i="1"/>
  <c r="C216" i="1"/>
  <c r="AI215" i="1"/>
  <c r="AE215" i="1"/>
  <c r="X215" i="1"/>
  <c r="U215" i="1"/>
  <c r="S215" i="1"/>
  <c r="P215" i="1"/>
  <c r="R215" i="1" s="1"/>
  <c r="K215" i="1"/>
  <c r="J215" i="1"/>
  <c r="I215" i="1"/>
  <c r="G215" i="1"/>
  <c r="F215" i="1"/>
  <c r="E215" i="1"/>
  <c r="D215" i="1"/>
  <c r="C215" i="1"/>
  <c r="AI214" i="1"/>
  <c r="AE214" i="1"/>
  <c r="X214" i="1"/>
  <c r="U214" i="1"/>
  <c r="S214" i="1"/>
  <c r="P214" i="1"/>
  <c r="R214" i="1" s="1"/>
  <c r="K214" i="1"/>
  <c r="J214" i="1"/>
  <c r="I214" i="1"/>
  <c r="G214" i="1"/>
  <c r="F214" i="1"/>
  <c r="E214" i="1"/>
  <c r="D214" i="1"/>
  <c r="C214" i="1"/>
  <c r="AI213" i="1"/>
  <c r="AE213" i="1"/>
  <c r="X213" i="1"/>
  <c r="U213" i="1"/>
  <c r="S213" i="1"/>
  <c r="P213" i="1"/>
  <c r="K213" i="1"/>
  <c r="J213" i="1"/>
  <c r="I213" i="1"/>
  <c r="G213" i="1"/>
  <c r="F213" i="1"/>
  <c r="E213" i="1"/>
  <c r="D213" i="1"/>
  <c r="C213" i="1"/>
  <c r="AI212" i="1"/>
  <c r="AE212" i="1"/>
  <c r="X212" i="1"/>
  <c r="U212" i="1"/>
  <c r="S212" i="1"/>
  <c r="P212" i="1"/>
  <c r="R212" i="1" s="1"/>
  <c r="K212" i="1"/>
  <c r="J212" i="1"/>
  <c r="I212" i="1"/>
  <c r="G212" i="1"/>
  <c r="Q212" i="1" s="1"/>
  <c r="F212" i="1"/>
  <c r="E212" i="1"/>
  <c r="D212" i="1"/>
  <c r="C212" i="1"/>
  <c r="AI211" i="1"/>
  <c r="AE211" i="1"/>
  <c r="X211" i="1"/>
  <c r="U211" i="1"/>
  <c r="S211" i="1"/>
  <c r="P211" i="1"/>
  <c r="R211" i="1" s="1"/>
  <c r="K211" i="1"/>
  <c r="J211" i="1"/>
  <c r="I211" i="1"/>
  <c r="G211" i="1"/>
  <c r="F211" i="1"/>
  <c r="E211" i="1"/>
  <c r="D211" i="1"/>
  <c r="C211" i="1"/>
  <c r="AI210" i="1"/>
  <c r="AE210" i="1"/>
  <c r="X210" i="1"/>
  <c r="U210" i="1"/>
  <c r="S210" i="1"/>
  <c r="P210" i="1"/>
  <c r="R210" i="1" s="1"/>
  <c r="K210" i="1"/>
  <c r="J210" i="1"/>
  <c r="I210" i="1"/>
  <c r="G210" i="1"/>
  <c r="F210" i="1"/>
  <c r="E210" i="1"/>
  <c r="D210" i="1"/>
  <c r="C210" i="1"/>
  <c r="AI209" i="1"/>
  <c r="AE209" i="1"/>
  <c r="X209" i="1"/>
  <c r="U209" i="1"/>
  <c r="S209" i="1"/>
  <c r="P209" i="1"/>
  <c r="R209" i="1" s="1"/>
  <c r="K209" i="1"/>
  <c r="J209" i="1"/>
  <c r="I209" i="1"/>
  <c r="G209" i="1"/>
  <c r="F209" i="1"/>
  <c r="E209" i="1"/>
  <c r="D209" i="1"/>
  <c r="C209" i="1"/>
  <c r="AI208" i="1"/>
  <c r="AE208" i="1"/>
  <c r="X208" i="1"/>
  <c r="U208" i="1"/>
  <c r="S208" i="1"/>
  <c r="P208" i="1"/>
  <c r="R208" i="1" s="1"/>
  <c r="K208" i="1"/>
  <c r="J208" i="1"/>
  <c r="I208" i="1"/>
  <c r="G208" i="1"/>
  <c r="F208" i="1"/>
  <c r="E208" i="1"/>
  <c r="D208" i="1"/>
  <c r="C208" i="1"/>
  <c r="AI207" i="1"/>
  <c r="AE207" i="1"/>
  <c r="X207" i="1"/>
  <c r="U207" i="1"/>
  <c r="S207" i="1"/>
  <c r="P207" i="1"/>
  <c r="R207" i="1" s="1"/>
  <c r="K207" i="1"/>
  <c r="J207" i="1"/>
  <c r="I207" i="1"/>
  <c r="G207" i="1"/>
  <c r="F207" i="1"/>
  <c r="E207" i="1"/>
  <c r="D207" i="1"/>
  <c r="C207" i="1"/>
  <c r="AI206" i="1"/>
  <c r="AE206" i="1"/>
  <c r="X206" i="1"/>
  <c r="U206" i="1"/>
  <c r="S206" i="1"/>
  <c r="P206" i="1"/>
  <c r="R206" i="1" s="1"/>
  <c r="K206" i="1"/>
  <c r="J206" i="1"/>
  <c r="I206" i="1"/>
  <c r="G206" i="1"/>
  <c r="F206" i="1"/>
  <c r="E206" i="1"/>
  <c r="D206" i="1"/>
  <c r="C206" i="1"/>
  <c r="AI205" i="1"/>
  <c r="AE205" i="1"/>
  <c r="X205" i="1"/>
  <c r="U205" i="1"/>
  <c r="S205" i="1"/>
  <c r="P205" i="1"/>
  <c r="K205" i="1"/>
  <c r="J205" i="1"/>
  <c r="I205" i="1"/>
  <c r="G205" i="1"/>
  <c r="F205" i="1"/>
  <c r="E205" i="1"/>
  <c r="D205" i="1"/>
  <c r="C205" i="1"/>
  <c r="AI204" i="1"/>
  <c r="AE204" i="1"/>
  <c r="X204" i="1"/>
  <c r="U204" i="1"/>
  <c r="S204" i="1"/>
  <c r="P204" i="1"/>
  <c r="R204" i="1" s="1"/>
  <c r="K204" i="1"/>
  <c r="J204" i="1"/>
  <c r="I204" i="1"/>
  <c r="G204" i="1"/>
  <c r="F204" i="1"/>
  <c r="E204" i="1"/>
  <c r="D204" i="1"/>
  <c r="C204" i="1"/>
  <c r="AI203" i="1"/>
  <c r="AE203" i="1"/>
  <c r="X203" i="1"/>
  <c r="U203" i="1"/>
  <c r="S203" i="1"/>
  <c r="P203" i="1"/>
  <c r="R203" i="1" s="1"/>
  <c r="K203" i="1"/>
  <c r="J203" i="1"/>
  <c r="I203" i="1"/>
  <c r="G203" i="1"/>
  <c r="F203" i="1"/>
  <c r="E203" i="1"/>
  <c r="D203" i="1"/>
  <c r="C203" i="1"/>
  <c r="AI202" i="1"/>
  <c r="AE202" i="1"/>
  <c r="X202" i="1"/>
  <c r="U202" i="1"/>
  <c r="S202" i="1"/>
  <c r="P202" i="1"/>
  <c r="R202" i="1" s="1"/>
  <c r="K202" i="1"/>
  <c r="J202" i="1"/>
  <c r="I202" i="1"/>
  <c r="G202" i="1"/>
  <c r="F202" i="1"/>
  <c r="E202" i="1"/>
  <c r="D202" i="1"/>
  <c r="C202" i="1"/>
  <c r="AI201" i="1"/>
  <c r="AE201" i="1"/>
  <c r="X201" i="1"/>
  <c r="U201" i="1"/>
  <c r="S201" i="1"/>
  <c r="P201" i="1"/>
  <c r="K201" i="1"/>
  <c r="J201" i="1"/>
  <c r="I201" i="1"/>
  <c r="G201" i="1"/>
  <c r="F201" i="1"/>
  <c r="E201" i="1"/>
  <c r="D201" i="1"/>
  <c r="C201" i="1"/>
  <c r="AI200" i="1"/>
  <c r="AE200" i="1"/>
  <c r="X200" i="1"/>
  <c r="U200" i="1"/>
  <c r="S200" i="1"/>
  <c r="P200" i="1"/>
  <c r="R200" i="1" s="1"/>
  <c r="K200" i="1"/>
  <c r="J200" i="1"/>
  <c r="I200" i="1"/>
  <c r="G200" i="1"/>
  <c r="F200" i="1"/>
  <c r="E200" i="1"/>
  <c r="D200" i="1"/>
  <c r="C200" i="1"/>
  <c r="AI199" i="1"/>
  <c r="AE199" i="1"/>
  <c r="X199" i="1"/>
  <c r="U199" i="1"/>
  <c r="S199" i="1"/>
  <c r="P199" i="1"/>
  <c r="R199" i="1" s="1"/>
  <c r="K199" i="1"/>
  <c r="J199" i="1"/>
  <c r="I199" i="1"/>
  <c r="G199" i="1"/>
  <c r="F199" i="1"/>
  <c r="E199" i="1"/>
  <c r="D199" i="1"/>
  <c r="C199" i="1"/>
  <c r="AI198" i="1"/>
  <c r="AE198" i="1"/>
  <c r="X198" i="1"/>
  <c r="U198" i="1"/>
  <c r="S198" i="1"/>
  <c r="P198" i="1"/>
  <c r="R198" i="1" s="1"/>
  <c r="K198" i="1"/>
  <c r="J198" i="1"/>
  <c r="I198" i="1"/>
  <c r="G198" i="1"/>
  <c r="F198" i="1"/>
  <c r="E198" i="1"/>
  <c r="D198" i="1"/>
  <c r="C198" i="1"/>
  <c r="AI197" i="1"/>
  <c r="AE197" i="1"/>
  <c r="X197" i="1"/>
  <c r="U197" i="1"/>
  <c r="S197" i="1"/>
  <c r="P197" i="1"/>
  <c r="K197" i="1"/>
  <c r="J197" i="1"/>
  <c r="I197" i="1"/>
  <c r="G197" i="1"/>
  <c r="F197" i="1"/>
  <c r="E197" i="1"/>
  <c r="D197" i="1"/>
  <c r="C197" i="1"/>
  <c r="AI196" i="1"/>
  <c r="AE196" i="1"/>
  <c r="X196" i="1"/>
  <c r="U196" i="1"/>
  <c r="S196" i="1"/>
  <c r="P196" i="1"/>
  <c r="R196" i="1" s="1"/>
  <c r="K196" i="1"/>
  <c r="J196" i="1"/>
  <c r="I196" i="1"/>
  <c r="G196" i="1"/>
  <c r="F196" i="1"/>
  <c r="E196" i="1"/>
  <c r="D196" i="1"/>
  <c r="C196" i="1"/>
  <c r="AI195" i="1"/>
  <c r="AE195" i="1"/>
  <c r="X195" i="1"/>
  <c r="U195" i="1"/>
  <c r="S195" i="1"/>
  <c r="P195" i="1"/>
  <c r="R195" i="1" s="1"/>
  <c r="K195" i="1"/>
  <c r="J195" i="1"/>
  <c r="I195" i="1"/>
  <c r="G195" i="1"/>
  <c r="F195" i="1"/>
  <c r="E195" i="1"/>
  <c r="D195" i="1"/>
  <c r="C195" i="1"/>
  <c r="AI194" i="1"/>
  <c r="AE194" i="1"/>
  <c r="X194" i="1"/>
  <c r="U194" i="1"/>
  <c r="S194" i="1"/>
  <c r="P194" i="1"/>
  <c r="R194" i="1" s="1"/>
  <c r="K194" i="1"/>
  <c r="J194" i="1"/>
  <c r="I194" i="1"/>
  <c r="G194" i="1"/>
  <c r="F194" i="1"/>
  <c r="E194" i="1"/>
  <c r="D194" i="1"/>
  <c r="C194" i="1"/>
  <c r="AI193" i="1"/>
  <c r="AE193" i="1"/>
  <c r="X193" i="1"/>
  <c r="U193" i="1"/>
  <c r="S193" i="1"/>
  <c r="P193" i="1"/>
  <c r="R193" i="1" s="1"/>
  <c r="K193" i="1"/>
  <c r="J193" i="1"/>
  <c r="I193" i="1"/>
  <c r="G193" i="1"/>
  <c r="F193" i="1"/>
  <c r="E193" i="1"/>
  <c r="D193" i="1"/>
  <c r="C193" i="1"/>
  <c r="AI192" i="1"/>
  <c r="AE192" i="1"/>
  <c r="X192" i="1"/>
  <c r="U192" i="1"/>
  <c r="S192" i="1"/>
  <c r="P192" i="1"/>
  <c r="R192" i="1" s="1"/>
  <c r="K192" i="1"/>
  <c r="J192" i="1"/>
  <c r="I192" i="1"/>
  <c r="G192" i="1"/>
  <c r="F192" i="1"/>
  <c r="E192" i="1"/>
  <c r="D192" i="1"/>
  <c r="C192" i="1"/>
  <c r="AI191" i="1"/>
  <c r="AE191" i="1"/>
  <c r="X191" i="1"/>
  <c r="U191" i="1"/>
  <c r="S191" i="1"/>
  <c r="P191" i="1"/>
  <c r="R191" i="1" s="1"/>
  <c r="K191" i="1"/>
  <c r="J191" i="1"/>
  <c r="I191" i="1"/>
  <c r="G191" i="1"/>
  <c r="F191" i="1"/>
  <c r="E191" i="1"/>
  <c r="D191" i="1"/>
  <c r="C191" i="1"/>
  <c r="AI190" i="1"/>
  <c r="AE190" i="1"/>
  <c r="X190" i="1"/>
  <c r="U190" i="1"/>
  <c r="S190" i="1"/>
  <c r="P190" i="1"/>
  <c r="K190" i="1"/>
  <c r="J190" i="1"/>
  <c r="I190" i="1"/>
  <c r="G190" i="1"/>
  <c r="F190" i="1"/>
  <c r="E190" i="1"/>
  <c r="D190" i="1"/>
  <c r="C190" i="1"/>
  <c r="AI189" i="1"/>
  <c r="AE189" i="1"/>
  <c r="X189" i="1"/>
  <c r="U189" i="1"/>
  <c r="S189" i="1"/>
  <c r="P189" i="1"/>
  <c r="R189" i="1" s="1"/>
  <c r="K189" i="1"/>
  <c r="J189" i="1"/>
  <c r="I189" i="1"/>
  <c r="G189" i="1"/>
  <c r="F189" i="1"/>
  <c r="E189" i="1"/>
  <c r="D189" i="1"/>
  <c r="C189" i="1"/>
  <c r="AI188" i="1"/>
  <c r="AE188" i="1"/>
  <c r="X188" i="1"/>
  <c r="U188" i="1"/>
  <c r="S188" i="1"/>
  <c r="P188" i="1"/>
  <c r="K188" i="1"/>
  <c r="J188" i="1"/>
  <c r="I188" i="1"/>
  <c r="G188" i="1"/>
  <c r="F188" i="1"/>
  <c r="E188" i="1"/>
  <c r="D188" i="1"/>
  <c r="C188" i="1"/>
  <c r="AI187" i="1"/>
  <c r="AE187" i="1"/>
  <c r="X187" i="1"/>
  <c r="U187" i="1"/>
  <c r="S187" i="1"/>
  <c r="P187" i="1"/>
  <c r="R187" i="1" s="1"/>
  <c r="K187" i="1"/>
  <c r="J187" i="1"/>
  <c r="I187" i="1"/>
  <c r="G187" i="1"/>
  <c r="F187" i="1"/>
  <c r="E187" i="1"/>
  <c r="D187" i="1"/>
  <c r="C187" i="1"/>
  <c r="AI186" i="1"/>
  <c r="AE186" i="1"/>
  <c r="X186" i="1"/>
  <c r="U186" i="1"/>
  <c r="S186" i="1"/>
  <c r="P186" i="1"/>
  <c r="K186" i="1"/>
  <c r="J186" i="1"/>
  <c r="I186" i="1"/>
  <c r="G186" i="1"/>
  <c r="F186" i="1"/>
  <c r="E186" i="1"/>
  <c r="D186" i="1"/>
  <c r="C186" i="1"/>
  <c r="AI185" i="1"/>
  <c r="AE185" i="1"/>
  <c r="X185" i="1"/>
  <c r="U185" i="1"/>
  <c r="S185" i="1"/>
  <c r="P185" i="1"/>
  <c r="R185" i="1" s="1"/>
  <c r="K185" i="1"/>
  <c r="J185" i="1"/>
  <c r="I185" i="1"/>
  <c r="G185" i="1"/>
  <c r="F185" i="1"/>
  <c r="E185" i="1"/>
  <c r="D185" i="1"/>
  <c r="C185" i="1"/>
  <c r="AI184" i="1"/>
  <c r="AE184" i="1"/>
  <c r="X184" i="1"/>
  <c r="U184" i="1"/>
  <c r="S184" i="1"/>
  <c r="P184" i="1"/>
  <c r="Q184" i="1" s="1"/>
  <c r="K184" i="1"/>
  <c r="J184" i="1"/>
  <c r="I184" i="1"/>
  <c r="G184" i="1"/>
  <c r="F184" i="1"/>
  <c r="E184" i="1"/>
  <c r="D184" i="1"/>
  <c r="C184" i="1"/>
  <c r="AI183" i="1"/>
  <c r="AE183" i="1"/>
  <c r="X183" i="1"/>
  <c r="U183" i="1"/>
  <c r="S183" i="1"/>
  <c r="P183" i="1"/>
  <c r="R183" i="1" s="1"/>
  <c r="K183" i="1"/>
  <c r="J183" i="1"/>
  <c r="I183" i="1"/>
  <c r="G183" i="1"/>
  <c r="F183" i="1"/>
  <c r="E183" i="1"/>
  <c r="D183" i="1"/>
  <c r="C183" i="1"/>
  <c r="AI182" i="1"/>
  <c r="AE182" i="1"/>
  <c r="X182" i="1"/>
  <c r="U182" i="1"/>
  <c r="S182" i="1"/>
  <c r="P182" i="1"/>
  <c r="K182" i="1"/>
  <c r="J182" i="1"/>
  <c r="I182" i="1"/>
  <c r="G182" i="1"/>
  <c r="F182" i="1"/>
  <c r="E182" i="1"/>
  <c r="D182" i="1"/>
  <c r="C182" i="1"/>
  <c r="AI181" i="1"/>
  <c r="AE181" i="1"/>
  <c r="X181" i="1"/>
  <c r="U181" i="1"/>
  <c r="S181" i="1"/>
  <c r="P181" i="1"/>
  <c r="R181" i="1" s="1"/>
  <c r="K181" i="1"/>
  <c r="J181" i="1"/>
  <c r="I181" i="1"/>
  <c r="G181" i="1"/>
  <c r="F181" i="1"/>
  <c r="E181" i="1"/>
  <c r="D181" i="1"/>
  <c r="C181" i="1"/>
  <c r="AI180" i="1"/>
  <c r="AE180" i="1"/>
  <c r="X180" i="1"/>
  <c r="U180" i="1"/>
  <c r="S180" i="1"/>
  <c r="P180" i="1"/>
  <c r="K180" i="1"/>
  <c r="J180" i="1"/>
  <c r="I180" i="1"/>
  <c r="G180" i="1"/>
  <c r="F180" i="1"/>
  <c r="E180" i="1"/>
  <c r="D180" i="1"/>
  <c r="C180" i="1"/>
  <c r="AI179" i="1"/>
  <c r="AE179" i="1"/>
  <c r="X179" i="1"/>
  <c r="U179" i="1"/>
  <c r="S179" i="1"/>
  <c r="P179" i="1"/>
  <c r="R179" i="1" s="1"/>
  <c r="K179" i="1"/>
  <c r="J179" i="1"/>
  <c r="I179" i="1"/>
  <c r="G179" i="1"/>
  <c r="F179" i="1"/>
  <c r="E179" i="1"/>
  <c r="D179" i="1"/>
  <c r="C179" i="1"/>
  <c r="AI178" i="1"/>
  <c r="AE178" i="1"/>
  <c r="X178" i="1"/>
  <c r="U178" i="1"/>
  <c r="S178" i="1"/>
  <c r="P178" i="1"/>
  <c r="K178" i="1"/>
  <c r="J178" i="1"/>
  <c r="I178" i="1"/>
  <c r="G178" i="1"/>
  <c r="F178" i="1"/>
  <c r="E178" i="1"/>
  <c r="D178" i="1"/>
  <c r="C178" i="1"/>
  <c r="AI177" i="1"/>
  <c r="AE177" i="1"/>
  <c r="X177" i="1"/>
  <c r="U177" i="1"/>
  <c r="S177" i="1"/>
  <c r="P177" i="1"/>
  <c r="K177" i="1"/>
  <c r="J177" i="1"/>
  <c r="I177" i="1"/>
  <c r="G177" i="1"/>
  <c r="F177" i="1"/>
  <c r="E177" i="1"/>
  <c r="D177" i="1"/>
  <c r="C177" i="1"/>
  <c r="AI176" i="1"/>
  <c r="AE176" i="1"/>
  <c r="X176" i="1"/>
  <c r="U176" i="1"/>
  <c r="S176" i="1"/>
  <c r="P176" i="1"/>
  <c r="R176" i="1" s="1"/>
  <c r="K176" i="1"/>
  <c r="J176" i="1"/>
  <c r="I176" i="1"/>
  <c r="G176" i="1"/>
  <c r="F176" i="1"/>
  <c r="E176" i="1"/>
  <c r="D176" i="1"/>
  <c r="C176" i="1"/>
  <c r="AI175" i="1"/>
  <c r="AE175" i="1"/>
  <c r="X175" i="1"/>
  <c r="U175" i="1"/>
  <c r="S175" i="1"/>
  <c r="P175" i="1"/>
  <c r="R175" i="1" s="1"/>
  <c r="K175" i="1"/>
  <c r="J175" i="1"/>
  <c r="I175" i="1"/>
  <c r="G175" i="1"/>
  <c r="F175" i="1"/>
  <c r="E175" i="1"/>
  <c r="D175" i="1"/>
  <c r="C175" i="1"/>
  <c r="AI174" i="1"/>
  <c r="AE174" i="1"/>
  <c r="X174" i="1"/>
  <c r="U174" i="1"/>
  <c r="S174" i="1"/>
  <c r="P174" i="1"/>
  <c r="K174" i="1"/>
  <c r="J174" i="1"/>
  <c r="I174" i="1"/>
  <c r="G174" i="1"/>
  <c r="F174" i="1"/>
  <c r="E174" i="1"/>
  <c r="D174" i="1"/>
  <c r="C174" i="1"/>
  <c r="AI173" i="1"/>
  <c r="AE173" i="1"/>
  <c r="X173" i="1"/>
  <c r="U173" i="1"/>
  <c r="S173" i="1"/>
  <c r="P173" i="1"/>
  <c r="R173" i="1" s="1"/>
  <c r="K173" i="1"/>
  <c r="J173" i="1"/>
  <c r="I173" i="1"/>
  <c r="G173" i="1"/>
  <c r="F173" i="1"/>
  <c r="E173" i="1"/>
  <c r="D173" i="1"/>
  <c r="C173" i="1"/>
  <c r="AI172" i="1"/>
  <c r="AE172" i="1"/>
  <c r="X172" i="1"/>
  <c r="U172" i="1"/>
  <c r="S172" i="1"/>
  <c r="P172" i="1"/>
  <c r="K172" i="1"/>
  <c r="J172" i="1"/>
  <c r="I172" i="1"/>
  <c r="G172" i="1"/>
  <c r="F172" i="1"/>
  <c r="E172" i="1"/>
  <c r="D172" i="1"/>
  <c r="C172" i="1"/>
  <c r="AI171" i="1"/>
  <c r="AE171" i="1"/>
  <c r="X171" i="1"/>
  <c r="U171" i="1"/>
  <c r="S171" i="1"/>
  <c r="P171" i="1"/>
  <c r="R171" i="1" s="1"/>
  <c r="K171" i="1"/>
  <c r="J171" i="1"/>
  <c r="I171" i="1"/>
  <c r="G171" i="1"/>
  <c r="F171" i="1"/>
  <c r="E171" i="1"/>
  <c r="D171" i="1"/>
  <c r="C171" i="1"/>
  <c r="AI170" i="1"/>
  <c r="AE170" i="1"/>
  <c r="X170" i="1"/>
  <c r="U170" i="1"/>
  <c r="S170" i="1"/>
  <c r="P170" i="1"/>
  <c r="K170" i="1"/>
  <c r="J170" i="1"/>
  <c r="I170" i="1"/>
  <c r="G170" i="1"/>
  <c r="F170" i="1"/>
  <c r="E170" i="1"/>
  <c r="D170" i="1"/>
  <c r="C170" i="1"/>
  <c r="AI169" i="1"/>
  <c r="AE169" i="1"/>
  <c r="X169" i="1"/>
  <c r="U169" i="1"/>
  <c r="S169" i="1"/>
  <c r="P169" i="1"/>
  <c r="R169" i="1" s="1"/>
  <c r="K169" i="1"/>
  <c r="J169" i="1"/>
  <c r="I169" i="1"/>
  <c r="G169" i="1"/>
  <c r="F169" i="1"/>
  <c r="E169" i="1"/>
  <c r="D169" i="1"/>
  <c r="C169" i="1"/>
  <c r="AI168" i="1"/>
  <c r="AE168" i="1"/>
  <c r="X168" i="1"/>
  <c r="U168" i="1"/>
  <c r="S168" i="1"/>
  <c r="P168" i="1"/>
  <c r="R168" i="1" s="1"/>
  <c r="K168" i="1"/>
  <c r="J168" i="1"/>
  <c r="I168" i="1"/>
  <c r="G168" i="1"/>
  <c r="F168" i="1"/>
  <c r="E168" i="1"/>
  <c r="D168" i="1"/>
  <c r="C168" i="1"/>
  <c r="AI167" i="1"/>
  <c r="AE167" i="1"/>
  <c r="X167" i="1"/>
  <c r="U167" i="1"/>
  <c r="S167" i="1"/>
  <c r="P167" i="1"/>
  <c r="R167" i="1" s="1"/>
  <c r="K167" i="1"/>
  <c r="J167" i="1"/>
  <c r="I167" i="1"/>
  <c r="G167" i="1"/>
  <c r="F167" i="1"/>
  <c r="E167" i="1"/>
  <c r="D167" i="1"/>
  <c r="C167" i="1"/>
  <c r="AI166" i="1"/>
  <c r="AE166" i="1"/>
  <c r="X166" i="1"/>
  <c r="U166" i="1"/>
  <c r="S166" i="1"/>
  <c r="P166" i="1"/>
  <c r="K166" i="1"/>
  <c r="J166" i="1"/>
  <c r="I166" i="1"/>
  <c r="G166" i="1"/>
  <c r="F166" i="1"/>
  <c r="E166" i="1"/>
  <c r="D166" i="1"/>
  <c r="C166" i="1"/>
  <c r="AI165" i="1"/>
  <c r="AE165" i="1"/>
  <c r="X165" i="1"/>
  <c r="U165" i="1"/>
  <c r="S165" i="1"/>
  <c r="P165" i="1"/>
  <c r="R165" i="1" s="1"/>
  <c r="K165" i="1"/>
  <c r="J165" i="1"/>
  <c r="I165" i="1"/>
  <c r="G165" i="1"/>
  <c r="F165" i="1"/>
  <c r="E165" i="1"/>
  <c r="D165" i="1"/>
  <c r="C165" i="1"/>
  <c r="AI164" i="1"/>
  <c r="AE164" i="1"/>
  <c r="X164" i="1"/>
  <c r="U164" i="1"/>
  <c r="S164" i="1"/>
  <c r="P164" i="1"/>
  <c r="K164" i="1"/>
  <c r="J164" i="1"/>
  <c r="I164" i="1"/>
  <c r="G164" i="1"/>
  <c r="F164" i="1"/>
  <c r="E164" i="1"/>
  <c r="D164" i="1"/>
  <c r="C164" i="1"/>
  <c r="AI163" i="1"/>
  <c r="AE163" i="1"/>
  <c r="X163" i="1"/>
  <c r="U163" i="1"/>
  <c r="S163" i="1"/>
  <c r="P163" i="1"/>
  <c r="R163" i="1" s="1"/>
  <c r="K163" i="1"/>
  <c r="J163" i="1"/>
  <c r="I163" i="1"/>
  <c r="G163" i="1"/>
  <c r="F163" i="1"/>
  <c r="E163" i="1"/>
  <c r="D163" i="1"/>
  <c r="C163" i="1"/>
  <c r="AI162" i="1"/>
  <c r="AE162" i="1"/>
  <c r="X162" i="1"/>
  <c r="U162" i="1"/>
  <c r="S162" i="1"/>
  <c r="P162" i="1"/>
  <c r="R162" i="1" s="1"/>
  <c r="K162" i="1"/>
  <c r="J162" i="1"/>
  <c r="I162" i="1"/>
  <c r="G162" i="1"/>
  <c r="F162" i="1"/>
  <c r="E162" i="1"/>
  <c r="D162" i="1"/>
  <c r="C162" i="1"/>
  <c r="AI161" i="1"/>
  <c r="AE161" i="1"/>
  <c r="X161" i="1"/>
  <c r="U161" i="1"/>
  <c r="S161" i="1"/>
  <c r="P161" i="1"/>
  <c r="R161" i="1" s="1"/>
  <c r="K161" i="1"/>
  <c r="J161" i="1"/>
  <c r="I161" i="1"/>
  <c r="G161" i="1"/>
  <c r="F161" i="1"/>
  <c r="E161" i="1"/>
  <c r="D161" i="1"/>
  <c r="C161" i="1"/>
  <c r="AI160" i="1"/>
  <c r="AE160" i="1"/>
  <c r="X160" i="1"/>
  <c r="U160" i="1"/>
  <c r="S160" i="1"/>
  <c r="P160" i="1"/>
  <c r="R160" i="1" s="1"/>
  <c r="K160" i="1"/>
  <c r="J160" i="1"/>
  <c r="I160" i="1"/>
  <c r="G160" i="1"/>
  <c r="F160" i="1"/>
  <c r="E160" i="1"/>
  <c r="D160" i="1"/>
  <c r="C160" i="1"/>
  <c r="AI159" i="1"/>
  <c r="AE159" i="1"/>
  <c r="X159" i="1"/>
  <c r="U159" i="1"/>
  <c r="S159" i="1"/>
  <c r="P159" i="1"/>
  <c r="R159" i="1" s="1"/>
  <c r="K159" i="1"/>
  <c r="J159" i="1"/>
  <c r="I159" i="1"/>
  <c r="G159" i="1"/>
  <c r="F159" i="1"/>
  <c r="E159" i="1"/>
  <c r="D159" i="1"/>
  <c r="C159" i="1"/>
  <c r="AI158" i="1"/>
  <c r="AE158" i="1"/>
  <c r="X158" i="1"/>
  <c r="U158" i="1"/>
  <c r="S158" i="1"/>
  <c r="P158" i="1"/>
  <c r="R158" i="1" s="1"/>
  <c r="K158" i="1"/>
  <c r="J158" i="1"/>
  <c r="I158" i="1"/>
  <c r="G158" i="1"/>
  <c r="F158" i="1"/>
  <c r="E158" i="1"/>
  <c r="D158" i="1"/>
  <c r="C158" i="1"/>
  <c r="AI157" i="1"/>
  <c r="AE157" i="1"/>
  <c r="X157" i="1"/>
  <c r="U157" i="1"/>
  <c r="S157" i="1"/>
  <c r="P157" i="1"/>
  <c r="R157" i="1" s="1"/>
  <c r="K157" i="1"/>
  <c r="J157" i="1"/>
  <c r="I157" i="1"/>
  <c r="G157" i="1"/>
  <c r="F157" i="1"/>
  <c r="E157" i="1"/>
  <c r="D157" i="1"/>
  <c r="C157" i="1"/>
  <c r="AI156" i="1"/>
  <c r="AE156" i="1"/>
  <c r="X156" i="1"/>
  <c r="U156" i="1"/>
  <c r="S156" i="1"/>
  <c r="P156" i="1"/>
  <c r="K156" i="1"/>
  <c r="J156" i="1"/>
  <c r="I156" i="1"/>
  <c r="G156" i="1"/>
  <c r="F156" i="1"/>
  <c r="E156" i="1"/>
  <c r="D156" i="1"/>
  <c r="C156" i="1"/>
  <c r="AI155" i="1"/>
  <c r="AE155" i="1"/>
  <c r="X155" i="1"/>
  <c r="U155" i="1"/>
  <c r="S155" i="1"/>
  <c r="P155" i="1"/>
  <c r="R155" i="1" s="1"/>
  <c r="K155" i="1"/>
  <c r="J155" i="1"/>
  <c r="I155" i="1"/>
  <c r="G155" i="1"/>
  <c r="F155" i="1"/>
  <c r="E155" i="1"/>
  <c r="D155" i="1"/>
  <c r="C155" i="1"/>
  <c r="AI154" i="1"/>
  <c r="AE154" i="1"/>
  <c r="X154" i="1"/>
  <c r="U154" i="1"/>
  <c r="S154" i="1"/>
  <c r="P154" i="1"/>
  <c r="K154" i="1"/>
  <c r="J154" i="1"/>
  <c r="I154" i="1"/>
  <c r="G154" i="1"/>
  <c r="F154" i="1"/>
  <c r="E154" i="1"/>
  <c r="D154" i="1"/>
  <c r="C154" i="1"/>
  <c r="AI153" i="1"/>
  <c r="AE153" i="1"/>
  <c r="X153" i="1"/>
  <c r="U153" i="1"/>
  <c r="S153" i="1"/>
  <c r="P153" i="1"/>
  <c r="R153" i="1" s="1"/>
  <c r="K153" i="1"/>
  <c r="J153" i="1"/>
  <c r="I153" i="1"/>
  <c r="G153" i="1"/>
  <c r="Q153" i="1" s="1"/>
  <c r="F153" i="1"/>
  <c r="E153" i="1"/>
  <c r="D153" i="1"/>
  <c r="C153" i="1"/>
  <c r="AI152" i="1"/>
  <c r="AE152" i="1"/>
  <c r="X152" i="1"/>
  <c r="U152" i="1"/>
  <c r="S152" i="1"/>
  <c r="P152" i="1"/>
  <c r="R152" i="1" s="1"/>
  <c r="K152" i="1"/>
  <c r="J152" i="1"/>
  <c r="I152" i="1"/>
  <c r="G152" i="1"/>
  <c r="F152" i="1"/>
  <c r="E152" i="1"/>
  <c r="D152" i="1"/>
  <c r="C152" i="1"/>
  <c r="AI151" i="1"/>
  <c r="AE151" i="1"/>
  <c r="X151" i="1"/>
  <c r="U151" i="1"/>
  <c r="S151" i="1"/>
  <c r="P151" i="1"/>
  <c r="R151" i="1" s="1"/>
  <c r="K151" i="1"/>
  <c r="J151" i="1"/>
  <c r="I151" i="1"/>
  <c r="G151" i="1"/>
  <c r="F151" i="1"/>
  <c r="E151" i="1"/>
  <c r="D151" i="1"/>
  <c r="C151" i="1"/>
  <c r="AI150" i="1"/>
  <c r="AE150" i="1"/>
  <c r="X150" i="1"/>
  <c r="U150" i="1"/>
  <c r="S150" i="1"/>
  <c r="P150" i="1"/>
  <c r="R150" i="1" s="1"/>
  <c r="K150" i="1"/>
  <c r="J150" i="1"/>
  <c r="I150" i="1"/>
  <c r="G150" i="1"/>
  <c r="F150" i="1"/>
  <c r="E150" i="1"/>
  <c r="D150" i="1"/>
  <c r="C150" i="1"/>
  <c r="AI149" i="1"/>
  <c r="AE149" i="1"/>
  <c r="X149" i="1"/>
  <c r="U149" i="1"/>
  <c r="S149" i="1"/>
  <c r="P149" i="1"/>
  <c r="R149" i="1" s="1"/>
  <c r="K149" i="1"/>
  <c r="J149" i="1"/>
  <c r="I149" i="1"/>
  <c r="G149" i="1"/>
  <c r="F149" i="1"/>
  <c r="E149" i="1"/>
  <c r="D149" i="1"/>
  <c r="C149" i="1"/>
  <c r="AI148" i="1"/>
  <c r="AE148" i="1"/>
  <c r="X148" i="1"/>
  <c r="U148" i="1"/>
  <c r="S148" i="1"/>
  <c r="P148" i="1"/>
  <c r="K148" i="1"/>
  <c r="J148" i="1"/>
  <c r="I148" i="1"/>
  <c r="G148" i="1"/>
  <c r="F148" i="1"/>
  <c r="E148" i="1"/>
  <c r="D148" i="1"/>
  <c r="C148" i="1"/>
  <c r="AI147" i="1"/>
  <c r="AE147" i="1"/>
  <c r="X147" i="1"/>
  <c r="U147" i="1"/>
  <c r="S147" i="1"/>
  <c r="P147" i="1"/>
  <c r="R147" i="1" s="1"/>
  <c r="K147" i="1"/>
  <c r="J147" i="1"/>
  <c r="I147" i="1"/>
  <c r="G147" i="1"/>
  <c r="F147" i="1"/>
  <c r="E147" i="1"/>
  <c r="D147" i="1"/>
  <c r="C147" i="1"/>
  <c r="AI146" i="1"/>
  <c r="AE146" i="1"/>
  <c r="X146" i="1"/>
  <c r="U146" i="1"/>
  <c r="S146" i="1"/>
  <c r="P146" i="1"/>
  <c r="K146" i="1"/>
  <c r="J146" i="1"/>
  <c r="I146" i="1"/>
  <c r="G146" i="1"/>
  <c r="F146" i="1"/>
  <c r="E146" i="1"/>
  <c r="D146" i="1"/>
  <c r="C146" i="1"/>
  <c r="AI145" i="1"/>
  <c r="AE145" i="1"/>
  <c r="X145" i="1"/>
  <c r="U145" i="1"/>
  <c r="S145" i="1"/>
  <c r="P145" i="1"/>
  <c r="R145" i="1" s="1"/>
  <c r="K145" i="1"/>
  <c r="J145" i="1"/>
  <c r="I145" i="1"/>
  <c r="G145" i="1"/>
  <c r="F145" i="1"/>
  <c r="E145" i="1"/>
  <c r="D145" i="1"/>
  <c r="C145" i="1"/>
  <c r="AI144" i="1"/>
  <c r="AE144" i="1"/>
  <c r="X144" i="1"/>
  <c r="U144" i="1"/>
  <c r="S144" i="1"/>
  <c r="P144" i="1"/>
  <c r="R144" i="1" s="1"/>
  <c r="K144" i="1"/>
  <c r="J144" i="1"/>
  <c r="I144" i="1"/>
  <c r="G144" i="1"/>
  <c r="F144" i="1"/>
  <c r="E144" i="1"/>
  <c r="D144" i="1"/>
  <c r="C144" i="1"/>
  <c r="AI143" i="1"/>
  <c r="AE143" i="1"/>
  <c r="X143" i="1"/>
  <c r="U143" i="1"/>
  <c r="S143" i="1"/>
  <c r="P143" i="1"/>
  <c r="R143" i="1" s="1"/>
  <c r="K143" i="1"/>
  <c r="J143" i="1"/>
  <c r="I143" i="1"/>
  <c r="G143" i="1"/>
  <c r="F143" i="1"/>
  <c r="E143" i="1"/>
  <c r="D143" i="1"/>
  <c r="C143" i="1"/>
  <c r="AI142" i="1"/>
  <c r="AE142" i="1"/>
  <c r="X142" i="1"/>
  <c r="U142" i="1"/>
  <c r="S142" i="1"/>
  <c r="P142" i="1"/>
  <c r="R142" i="1" s="1"/>
  <c r="K142" i="1"/>
  <c r="J142" i="1"/>
  <c r="I142" i="1"/>
  <c r="G142" i="1"/>
  <c r="F142" i="1"/>
  <c r="E142" i="1"/>
  <c r="D142" i="1"/>
  <c r="C142" i="1"/>
  <c r="AI141" i="1"/>
  <c r="AE141" i="1"/>
  <c r="X141" i="1"/>
  <c r="U141" i="1"/>
  <c r="S141" i="1"/>
  <c r="P141" i="1"/>
  <c r="R141" i="1" s="1"/>
  <c r="K141" i="1"/>
  <c r="J141" i="1"/>
  <c r="I141" i="1"/>
  <c r="G141" i="1"/>
  <c r="F141" i="1"/>
  <c r="E141" i="1"/>
  <c r="D141" i="1"/>
  <c r="C141" i="1"/>
  <c r="AI140" i="1"/>
  <c r="AE140" i="1"/>
  <c r="X140" i="1"/>
  <c r="U140" i="1"/>
  <c r="S140" i="1"/>
  <c r="P140" i="1"/>
  <c r="R140" i="1" s="1"/>
  <c r="K140" i="1"/>
  <c r="J140" i="1"/>
  <c r="I140" i="1"/>
  <c r="G140" i="1"/>
  <c r="F140" i="1"/>
  <c r="E140" i="1"/>
  <c r="D140" i="1"/>
  <c r="C140" i="1"/>
  <c r="AI139" i="1"/>
  <c r="AE139" i="1"/>
  <c r="X139" i="1"/>
  <c r="U139" i="1"/>
  <c r="S139" i="1"/>
  <c r="P139" i="1"/>
  <c r="R139" i="1" s="1"/>
  <c r="K139" i="1"/>
  <c r="J139" i="1"/>
  <c r="I139" i="1"/>
  <c r="G139" i="1"/>
  <c r="F139" i="1"/>
  <c r="E139" i="1"/>
  <c r="D139" i="1"/>
  <c r="C139" i="1"/>
  <c r="AI138" i="1"/>
  <c r="AE138" i="1"/>
  <c r="X138" i="1"/>
  <c r="U138" i="1"/>
  <c r="S138" i="1"/>
  <c r="P138" i="1"/>
  <c r="K138" i="1"/>
  <c r="J138" i="1"/>
  <c r="I138" i="1"/>
  <c r="G138" i="1"/>
  <c r="F138" i="1"/>
  <c r="E138" i="1"/>
  <c r="D138" i="1"/>
  <c r="C138" i="1"/>
  <c r="AI137" i="1"/>
  <c r="AE137" i="1"/>
  <c r="X137" i="1"/>
  <c r="U137" i="1"/>
  <c r="S137" i="1"/>
  <c r="P137" i="1"/>
  <c r="R137" i="1" s="1"/>
  <c r="K137" i="1"/>
  <c r="J137" i="1"/>
  <c r="I137" i="1"/>
  <c r="G137" i="1"/>
  <c r="F137" i="1"/>
  <c r="E137" i="1"/>
  <c r="D137" i="1"/>
  <c r="C137" i="1"/>
  <c r="AI136" i="1"/>
  <c r="AE136" i="1"/>
  <c r="X136" i="1"/>
  <c r="U136" i="1"/>
  <c r="S136" i="1"/>
  <c r="P136" i="1"/>
  <c r="R136" i="1" s="1"/>
  <c r="K136" i="1"/>
  <c r="J136" i="1"/>
  <c r="I136" i="1"/>
  <c r="G136" i="1"/>
  <c r="F136" i="1"/>
  <c r="E136" i="1"/>
  <c r="D136" i="1"/>
  <c r="C136" i="1"/>
  <c r="AI135" i="1"/>
  <c r="AE135" i="1"/>
  <c r="X135" i="1"/>
  <c r="U135" i="1"/>
  <c r="S135" i="1"/>
  <c r="P135" i="1"/>
  <c r="R135" i="1" s="1"/>
  <c r="K135" i="1"/>
  <c r="J135" i="1"/>
  <c r="I135" i="1"/>
  <c r="G135" i="1"/>
  <c r="F135" i="1"/>
  <c r="E135" i="1"/>
  <c r="D135" i="1"/>
  <c r="C135" i="1"/>
  <c r="AI134" i="1"/>
  <c r="AE134" i="1"/>
  <c r="X134" i="1"/>
  <c r="U134" i="1"/>
  <c r="S134" i="1"/>
  <c r="P134" i="1"/>
  <c r="R134" i="1" s="1"/>
  <c r="K134" i="1"/>
  <c r="J134" i="1"/>
  <c r="I134" i="1"/>
  <c r="G134" i="1"/>
  <c r="F134" i="1"/>
  <c r="E134" i="1"/>
  <c r="D134" i="1"/>
  <c r="C134" i="1"/>
  <c r="AI133" i="1"/>
  <c r="AE133" i="1"/>
  <c r="X133" i="1"/>
  <c r="U133" i="1"/>
  <c r="S133" i="1"/>
  <c r="P133" i="1"/>
  <c r="R133" i="1" s="1"/>
  <c r="K133" i="1"/>
  <c r="J133" i="1"/>
  <c r="I133" i="1"/>
  <c r="G133" i="1"/>
  <c r="F133" i="1"/>
  <c r="E133" i="1"/>
  <c r="D133" i="1"/>
  <c r="C133" i="1"/>
  <c r="AI132" i="1"/>
  <c r="AE132" i="1"/>
  <c r="X132" i="1"/>
  <c r="U132" i="1"/>
  <c r="S132" i="1"/>
  <c r="P132" i="1"/>
  <c r="R132" i="1" s="1"/>
  <c r="K132" i="1"/>
  <c r="J132" i="1"/>
  <c r="I132" i="1"/>
  <c r="G132" i="1"/>
  <c r="F132" i="1"/>
  <c r="E132" i="1"/>
  <c r="D132" i="1"/>
  <c r="C132" i="1"/>
  <c r="AI131" i="1"/>
  <c r="AE131" i="1"/>
  <c r="X131" i="1"/>
  <c r="U131" i="1"/>
  <c r="S131" i="1"/>
  <c r="P131" i="1"/>
  <c r="R131" i="1" s="1"/>
  <c r="K131" i="1"/>
  <c r="J131" i="1"/>
  <c r="I131" i="1"/>
  <c r="G131" i="1"/>
  <c r="F131" i="1"/>
  <c r="E131" i="1"/>
  <c r="D131" i="1"/>
  <c r="C131" i="1"/>
  <c r="AI130" i="1"/>
  <c r="AE130" i="1"/>
  <c r="X130" i="1"/>
  <c r="U130" i="1"/>
  <c r="S130" i="1"/>
  <c r="P130" i="1"/>
  <c r="R130" i="1" s="1"/>
  <c r="K130" i="1"/>
  <c r="J130" i="1"/>
  <c r="I130" i="1"/>
  <c r="G130" i="1"/>
  <c r="F130" i="1"/>
  <c r="E130" i="1"/>
  <c r="D130" i="1"/>
  <c r="C130" i="1"/>
  <c r="AI129" i="1"/>
  <c r="AE129" i="1"/>
  <c r="X129" i="1"/>
  <c r="U129" i="1"/>
  <c r="S129" i="1"/>
  <c r="P129" i="1"/>
  <c r="R129" i="1" s="1"/>
  <c r="K129" i="1"/>
  <c r="J129" i="1"/>
  <c r="I129" i="1"/>
  <c r="G129" i="1"/>
  <c r="F129" i="1"/>
  <c r="E129" i="1"/>
  <c r="D129" i="1"/>
  <c r="C129" i="1"/>
  <c r="AI128" i="1"/>
  <c r="AE128" i="1"/>
  <c r="X128" i="1"/>
  <c r="U128" i="1"/>
  <c r="S128" i="1"/>
  <c r="P128" i="1"/>
  <c r="R128" i="1" s="1"/>
  <c r="K128" i="1"/>
  <c r="J128" i="1"/>
  <c r="I128" i="1"/>
  <c r="G128" i="1"/>
  <c r="F128" i="1"/>
  <c r="E128" i="1"/>
  <c r="D128" i="1"/>
  <c r="C128" i="1"/>
  <c r="AI127" i="1"/>
  <c r="AE127" i="1"/>
  <c r="X127" i="1"/>
  <c r="U127" i="1"/>
  <c r="S127" i="1"/>
  <c r="P127" i="1"/>
  <c r="R127" i="1" s="1"/>
  <c r="K127" i="1"/>
  <c r="J127" i="1"/>
  <c r="I127" i="1"/>
  <c r="G127" i="1"/>
  <c r="F127" i="1"/>
  <c r="E127" i="1"/>
  <c r="D127" i="1"/>
  <c r="C127" i="1"/>
  <c r="AI126" i="1"/>
  <c r="AE126" i="1"/>
  <c r="X126" i="1"/>
  <c r="U126" i="1"/>
  <c r="S126" i="1"/>
  <c r="P126" i="1"/>
  <c r="R126" i="1" s="1"/>
  <c r="K126" i="1"/>
  <c r="J126" i="1"/>
  <c r="I126" i="1"/>
  <c r="G126" i="1"/>
  <c r="F126" i="1"/>
  <c r="E126" i="1"/>
  <c r="D126" i="1"/>
  <c r="C126" i="1"/>
  <c r="AI125" i="1"/>
  <c r="AE125" i="1"/>
  <c r="X125" i="1"/>
  <c r="U125" i="1"/>
  <c r="S125" i="1"/>
  <c r="P125" i="1"/>
  <c r="R125" i="1" s="1"/>
  <c r="K125" i="1"/>
  <c r="J125" i="1"/>
  <c r="I125" i="1"/>
  <c r="G125" i="1"/>
  <c r="F125" i="1"/>
  <c r="E125" i="1"/>
  <c r="D125" i="1"/>
  <c r="C125" i="1"/>
  <c r="AI124" i="1"/>
  <c r="AE124" i="1"/>
  <c r="X124" i="1"/>
  <c r="U124" i="1"/>
  <c r="S124" i="1"/>
  <c r="P124" i="1"/>
  <c r="R124" i="1" s="1"/>
  <c r="K124" i="1"/>
  <c r="J124" i="1"/>
  <c r="I124" i="1"/>
  <c r="G124" i="1"/>
  <c r="F124" i="1"/>
  <c r="E124" i="1"/>
  <c r="D124" i="1"/>
  <c r="C124" i="1"/>
  <c r="AI123" i="1"/>
  <c r="AE123" i="1"/>
  <c r="X123" i="1"/>
  <c r="U123" i="1"/>
  <c r="S123" i="1"/>
  <c r="P123" i="1"/>
  <c r="R123" i="1" s="1"/>
  <c r="K123" i="1"/>
  <c r="J123" i="1"/>
  <c r="I123" i="1"/>
  <c r="G123" i="1"/>
  <c r="F123" i="1"/>
  <c r="E123" i="1"/>
  <c r="D123" i="1"/>
  <c r="C123" i="1"/>
  <c r="AI122" i="1"/>
  <c r="AE122" i="1"/>
  <c r="X122" i="1"/>
  <c r="U122" i="1"/>
  <c r="S122" i="1"/>
  <c r="P122" i="1"/>
  <c r="R122" i="1" s="1"/>
  <c r="K122" i="1"/>
  <c r="J122" i="1"/>
  <c r="I122" i="1"/>
  <c r="G122" i="1"/>
  <c r="F122" i="1"/>
  <c r="E122" i="1"/>
  <c r="D122" i="1"/>
  <c r="C122" i="1"/>
  <c r="AI121" i="1"/>
  <c r="AE121" i="1"/>
  <c r="X121" i="1"/>
  <c r="U121" i="1"/>
  <c r="S121" i="1"/>
  <c r="P121" i="1"/>
  <c r="R121" i="1" s="1"/>
  <c r="K121" i="1"/>
  <c r="J121" i="1"/>
  <c r="I121" i="1"/>
  <c r="G121" i="1"/>
  <c r="F121" i="1"/>
  <c r="E121" i="1"/>
  <c r="D121" i="1"/>
  <c r="C121" i="1"/>
  <c r="AI120" i="1"/>
  <c r="AE120" i="1"/>
  <c r="X120" i="1"/>
  <c r="U120" i="1"/>
  <c r="S120" i="1"/>
  <c r="P120" i="1"/>
  <c r="R120" i="1" s="1"/>
  <c r="K120" i="1"/>
  <c r="J120" i="1"/>
  <c r="I120" i="1"/>
  <c r="G120" i="1"/>
  <c r="F120" i="1"/>
  <c r="E120" i="1"/>
  <c r="D120" i="1"/>
  <c r="C120" i="1"/>
  <c r="AI119" i="1"/>
  <c r="AE119" i="1"/>
  <c r="X119" i="1"/>
  <c r="U119" i="1"/>
  <c r="S119" i="1"/>
  <c r="P119" i="1"/>
  <c r="R119" i="1" s="1"/>
  <c r="K119" i="1"/>
  <c r="J119" i="1"/>
  <c r="I119" i="1"/>
  <c r="G119" i="1"/>
  <c r="F119" i="1"/>
  <c r="E119" i="1"/>
  <c r="D119" i="1"/>
  <c r="C119" i="1"/>
  <c r="AI118" i="1"/>
  <c r="AE118" i="1"/>
  <c r="X118" i="1"/>
  <c r="U118" i="1"/>
  <c r="S118" i="1"/>
  <c r="P118" i="1"/>
  <c r="R118" i="1" s="1"/>
  <c r="K118" i="1"/>
  <c r="J118" i="1"/>
  <c r="I118" i="1"/>
  <c r="G118" i="1"/>
  <c r="F118" i="1"/>
  <c r="E118" i="1"/>
  <c r="D118" i="1"/>
  <c r="C118" i="1"/>
  <c r="AI117" i="1"/>
  <c r="AE117" i="1"/>
  <c r="X117" i="1"/>
  <c r="U117" i="1"/>
  <c r="S117" i="1"/>
  <c r="P117" i="1"/>
  <c r="R117" i="1" s="1"/>
  <c r="K117" i="1"/>
  <c r="J117" i="1"/>
  <c r="I117" i="1"/>
  <c r="G117" i="1"/>
  <c r="F117" i="1"/>
  <c r="E117" i="1"/>
  <c r="D117" i="1"/>
  <c r="C117" i="1"/>
  <c r="AI116" i="1"/>
  <c r="AE116" i="1"/>
  <c r="X116" i="1"/>
  <c r="U116" i="1"/>
  <c r="S116" i="1"/>
  <c r="P116" i="1"/>
  <c r="R116" i="1" s="1"/>
  <c r="K116" i="1"/>
  <c r="J116" i="1"/>
  <c r="I116" i="1"/>
  <c r="G116" i="1"/>
  <c r="F116" i="1"/>
  <c r="E116" i="1"/>
  <c r="D116" i="1"/>
  <c r="C116" i="1"/>
  <c r="AI115" i="1"/>
  <c r="AE115" i="1"/>
  <c r="X115" i="1"/>
  <c r="U115" i="1"/>
  <c r="S115" i="1"/>
  <c r="P115" i="1"/>
  <c r="R115" i="1" s="1"/>
  <c r="K115" i="1"/>
  <c r="J115" i="1"/>
  <c r="I115" i="1"/>
  <c r="G115" i="1"/>
  <c r="F115" i="1"/>
  <c r="E115" i="1"/>
  <c r="D115" i="1"/>
  <c r="C115" i="1"/>
  <c r="AI114" i="1"/>
  <c r="AE114" i="1"/>
  <c r="X114" i="1"/>
  <c r="U114" i="1"/>
  <c r="S114" i="1"/>
  <c r="P114" i="1"/>
  <c r="K114" i="1"/>
  <c r="J114" i="1"/>
  <c r="I114" i="1"/>
  <c r="G114" i="1"/>
  <c r="F114" i="1"/>
  <c r="E114" i="1"/>
  <c r="D114" i="1"/>
  <c r="C114" i="1"/>
  <c r="AI113" i="1"/>
  <c r="AE113" i="1"/>
  <c r="X113" i="1"/>
  <c r="U113" i="1"/>
  <c r="S113" i="1"/>
  <c r="P113" i="1"/>
  <c r="R113" i="1" s="1"/>
  <c r="K113" i="1"/>
  <c r="J113" i="1"/>
  <c r="I113" i="1"/>
  <c r="G113" i="1"/>
  <c r="F113" i="1"/>
  <c r="E113" i="1"/>
  <c r="D113" i="1"/>
  <c r="C113" i="1"/>
  <c r="AI112" i="1"/>
  <c r="AE112" i="1"/>
  <c r="X112" i="1"/>
  <c r="U112" i="1"/>
  <c r="S112" i="1"/>
  <c r="P112" i="1"/>
  <c r="R112" i="1" s="1"/>
  <c r="K112" i="1"/>
  <c r="J112" i="1"/>
  <c r="I112" i="1"/>
  <c r="G112" i="1"/>
  <c r="F112" i="1"/>
  <c r="E112" i="1"/>
  <c r="D112" i="1"/>
  <c r="C112" i="1"/>
  <c r="AI111" i="1"/>
  <c r="AE111" i="1"/>
  <c r="X111" i="1"/>
  <c r="U111" i="1"/>
  <c r="S111" i="1"/>
  <c r="P111" i="1"/>
  <c r="R111" i="1" s="1"/>
  <c r="K111" i="1"/>
  <c r="J111" i="1"/>
  <c r="I111" i="1"/>
  <c r="G111" i="1"/>
  <c r="F111" i="1"/>
  <c r="E111" i="1"/>
  <c r="D111" i="1"/>
  <c r="C111" i="1"/>
  <c r="AI110" i="1"/>
  <c r="AE110" i="1"/>
  <c r="X110" i="1"/>
  <c r="U110" i="1"/>
  <c r="S110" i="1"/>
  <c r="P110" i="1"/>
  <c r="R110" i="1" s="1"/>
  <c r="K110" i="1"/>
  <c r="J110" i="1"/>
  <c r="I110" i="1"/>
  <c r="G110" i="1"/>
  <c r="F110" i="1"/>
  <c r="E110" i="1"/>
  <c r="D110" i="1"/>
  <c r="C110" i="1"/>
  <c r="AI109" i="1"/>
  <c r="AE109" i="1"/>
  <c r="X109" i="1"/>
  <c r="U109" i="1"/>
  <c r="S109" i="1"/>
  <c r="P109" i="1"/>
  <c r="R109" i="1" s="1"/>
  <c r="K109" i="1"/>
  <c r="J109" i="1"/>
  <c r="I109" i="1"/>
  <c r="G109" i="1"/>
  <c r="F109" i="1"/>
  <c r="E109" i="1"/>
  <c r="D109" i="1"/>
  <c r="C109" i="1"/>
  <c r="AI108" i="1"/>
  <c r="AE108" i="1"/>
  <c r="X108" i="1"/>
  <c r="U108" i="1"/>
  <c r="S108" i="1"/>
  <c r="P108" i="1"/>
  <c r="R108" i="1" s="1"/>
  <c r="K108" i="1"/>
  <c r="J108" i="1"/>
  <c r="I108" i="1"/>
  <c r="G108" i="1"/>
  <c r="F108" i="1"/>
  <c r="E108" i="1"/>
  <c r="D108" i="1"/>
  <c r="C108" i="1"/>
  <c r="AI107" i="1"/>
  <c r="AE107" i="1"/>
  <c r="X107" i="1"/>
  <c r="U107" i="1"/>
  <c r="S107" i="1"/>
  <c r="P107" i="1"/>
  <c r="R107" i="1" s="1"/>
  <c r="K107" i="1"/>
  <c r="J107" i="1"/>
  <c r="I107" i="1"/>
  <c r="G107" i="1"/>
  <c r="F107" i="1"/>
  <c r="E107" i="1"/>
  <c r="D107" i="1"/>
  <c r="C107" i="1"/>
  <c r="AI106" i="1"/>
  <c r="AE106" i="1"/>
  <c r="X106" i="1"/>
  <c r="U106" i="1"/>
  <c r="S106" i="1"/>
  <c r="P106" i="1"/>
  <c r="R106" i="1" s="1"/>
  <c r="K106" i="1"/>
  <c r="J106" i="1"/>
  <c r="I106" i="1"/>
  <c r="G106" i="1"/>
  <c r="F106" i="1"/>
  <c r="E106" i="1"/>
  <c r="D106" i="1"/>
  <c r="C106" i="1"/>
  <c r="AI105" i="1"/>
  <c r="AE105" i="1"/>
  <c r="X105" i="1"/>
  <c r="U105" i="1"/>
  <c r="S105" i="1"/>
  <c r="P105" i="1"/>
  <c r="R105" i="1" s="1"/>
  <c r="K105" i="1"/>
  <c r="J105" i="1"/>
  <c r="I105" i="1"/>
  <c r="G105" i="1"/>
  <c r="F105" i="1"/>
  <c r="E105" i="1"/>
  <c r="D105" i="1"/>
  <c r="C105" i="1"/>
  <c r="AI104" i="1"/>
  <c r="AE104" i="1"/>
  <c r="X104" i="1"/>
  <c r="U104" i="1"/>
  <c r="S104" i="1"/>
  <c r="P104" i="1"/>
  <c r="R104" i="1" s="1"/>
  <c r="K104" i="1"/>
  <c r="J104" i="1"/>
  <c r="I104" i="1"/>
  <c r="G104" i="1"/>
  <c r="Q104" i="1" s="1"/>
  <c r="F104" i="1"/>
  <c r="E104" i="1"/>
  <c r="D104" i="1"/>
  <c r="C104" i="1"/>
  <c r="AI103" i="1"/>
  <c r="AE103" i="1"/>
  <c r="X103" i="1"/>
  <c r="U103" i="1"/>
  <c r="S103" i="1"/>
  <c r="P103" i="1"/>
  <c r="R103" i="1" s="1"/>
  <c r="K103" i="1"/>
  <c r="J103" i="1"/>
  <c r="I103" i="1"/>
  <c r="G103" i="1"/>
  <c r="F103" i="1"/>
  <c r="E103" i="1"/>
  <c r="D103" i="1"/>
  <c r="C103" i="1"/>
  <c r="AI102" i="1"/>
  <c r="AE102" i="1"/>
  <c r="X102" i="1"/>
  <c r="U102" i="1"/>
  <c r="S102" i="1"/>
  <c r="P102" i="1"/>
  <c r="R102" i="1" s="1"/>
  <c r="K102" i="1"/>
  <c r="J102" i="1"/>
  <c r="I102" i="1"/>
  <c r="G102" i="1"/>
  <c r="F102" i="1"/>
  <c r="E102" i="1"/>
  <c r="D102" i="1"/>
  <c r="C102" i="1"/>
  <c r="AI101" i="1"/>
  <c r="AE101" i="1"/>
  <c r="X101" i="1"/>
  <c r="U101" i="1"/>
  <c r="S101" i="1"/>
  <c r="P101" i="1"/>
  <c r="R101" i="1" s="1"/>
  <c r="K101" i="1"/>
  <c r="J101" i="1"/>
  <c r="I101" i="1"/>
  <c r="G101" i="1"/>
  <c r="F101" i="1"/>
  <c r="E101" i="1"/>
  <c r="D101" i="1"/>
  <c r="C101" i="1"/>
  <c r="AI100" i="1"/>
  <c r="AE100" i="1"/>
  <c r="X100" i="1"/>
  <c r="U100" i="1"/>
  <c r="S100" i="1"/>
  <c r="P100" i="1"/>
  <c r="K100" i="1"/>
  <c r="J100" i="1"/>
  <c r="I100" i="1"/>
  <c r="G100" i="1"/>
  <c r="F100" i="1"/>
  <c r="E100" i="1"/>
  <c r="D100" i="1"/>
  <c r="C100" i="1"/>
  <c r="AI99" i="1"/>
  <c r="AE99" i="1"/>
  <c r="X99" i="1"/>
  <c r="U99" i="1"/>
  <c r="S99" i="1"/>
  <c r="P99" i="1"/>
  <c r="R99" i="1" s="1"/>
  <c r="K99" i="1"/>
  <c r="J99" i="1"/>
  <c r="I99" i="1"/>
  <c r="G99" i="1"/>
  <c r="F99" i="1"/>
  <c r="E99" i="1"/>
  <c r="D99" i="1"/>
  <c r="C99" i="1"/>
  <c r="AI98" i="1"/>
  <c r="AE98" i="1"/>
  <c r="X98" i="1"/>
  <c r="U98" i="1"/>
  <c r="S98" i="1"/>
  <c r="P98" i="1"/>
  <c r="R98" i="1" s="1"/>
  <c r="K98" i="1"/>
  <c r="J98" i="1"/>
  <c r="I98" i="1"/>
  <c r="G98" i="1"/>
  <c r="F98" i="1"/>
  <c r="E98" i="1"/>
  <c r="D98" i="1"/>
  <c r="C98" i="1"/>
  <c r="AI97" i="1"/>
  <c r="AE97" i="1"/>
  <c r="X97" i="1"/>
  <c r="U97" i="1"/>
  <c r="S97" i="1"/>
  <c r="P97" i="1"/>
  <c r="R97" i="1" s="1"/>
  <c r="K97" i="1"/>
  <c r="J97" i="1"/>
  <c r="I97" i="1"/>
  <c r="G97" i="1"/>
  <c r="F97" i="1"/>
  <c r="E97" i="1"/>
  <c r="D97" i="1"/>
  <c r="C97" i="1"/>
  <c r="AI96" i="1"/>
  <c r="AE96" i="1"/>
  <c r="X96" i="1"/>
  <c r="U96" i="1"/>
  <c r="S96" i="1"/>
  <c r="P96" i="1"/>
  <c r="R96" i="1" s="1"/>
  <c r="K96" i="1"/>
  <c r="J96" i="1"/>
  <c r="I96" i="1"/>
  <c r="G96" i="1"/>
  <c r="F96" i="1"/>
  <c r="E96" i="1"/>
  <c r="D96" i="1"/>
  <c r="C96" i="1"/>
  <c r="AI95" i="1"/>
  <c r="AE95" i="1"/>
  <c r="X95" i="1"/>
  <c r="U95" i="1"/>
  <c r="S95" i="1"/>
  <c r="P95" i="1"/>
  <c r="R95" i="1" s="1"/>
  <c r="K95" i="1"/>
  <c r="J95" i="1"/>
  <c r="I95" i="1"/>
  <c r="G95" i="1"/>
  <c r="F95" i="1"/>
  <c r="E95" i="1"/>
  <c r="D95" i="1"/>
  <c r="C95" i="1"/>
  <c r="AI94" i="1"/>
  <c r="AE94" i="1"/>
  <c r="X94" i="1"/>
  <c r="U94" i="1"/>
  <c r="S94" i="1"/>
  <c r="P94" i="1"/>
  <c r="R94" i="1" s="1"/>
  <c r="K94" i="1"/>
  <c r="J94" i="1"/>
  <c r="I94" i="1"/>
  <c r="G94" i="1"/>
  <c r="F94" i="1"/>
  <c r="E94" i="1"/>
  <c r="D94" i="1"/>
  <c r="C94" i="1"/>
  <c r="AI93" i="1"/>
  <c r="AE93" i="1"/>
  <c r="X93" i="1"/>
  <c r="U93" i="1"/>
  <c r="S93" i="1"/>
  <c r="P93" i="1"/>
  <c r="R93" i="1" s="1"/>
  <c r="K93" i="1"/>
  <c r="J93" i="1"/>
  <c r="I93" i="1"/>
  <c r="G93" i="1"/>
  <c r="F93" i="1"/>
  <c r="E93" i="1"/>
  <c r="D93" i="1"/>
  <c r="C93" i="1"/>
  <c r="AI92" i="1"/>
  <c r="AE92" i="1"/>
  <c r="X92" i="1"/>
  <c r="U92" i="1"/>
  <c r="S92" i="1"/>
  <c r="P92" i="1"/>
  <c r="R92" i="1" s="1"/>
  <c r="K92" i="1"/>
  <c r="J92" i="1"/>
  <c r="I92" i="1"/>
  <c r="G92" i="1"/>
  <c r="F92" i="1"/>
  <c r="E92" i="1"/>
  <c r="D92" i="1"/>
  <c r="C92" i="1"/>
  <c r="AI91" i="1"/>
  <c r="AE91" i="1"/>
  <c r="X91" i="1"/>
  <c r="U91" i="1"/>
  <c r="S91" i="1"/>
  <c r="P91" i="1"/>
  <c r="R91" i="1" s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P90" i="1"/>
  <c r="K90" i="1"/>
  <c r="J90" i="1"/>
  <c r="I90" i="1"/>
  <c r="G90" i="1"/>
  <c r="F90" i="1"/>
  <c r="E90" i="1"/>
  <c r="D90" i="1"/>
  <c r="C90" i="1"/>
  <c r="AI89" i="1"/>
  <c r="AE89" i="1"/>
  <c r="X89" i="1"/>
  <c r="U89" i="1"/>
  <c r="S89" i="1"/>
  <c r="P89" i="1"/>
  <c r="Q89" i="1" s="1"/>
  <c r="K89" i="1"/>
  <c r="J89" i="1"/>
  <c r="I89" i="1"/>
  <c r="G89" i="1"/>
  <c r="F89" i="1"/>
  <c r="E89" i="1"/>
  <c r="D89" i="1"/>
  <c r="C89" i="1"/>
  <c r="AI88" i="1"/>
  <c r="AE88" i="1"/>
  <c r="X88" i="1"/>
  <c r="U88" i="1"/>
  <c r="S88" i="1"/>
  <c r="P88" i="1"/>
  <c r="K88" i="1"/>
  <c r="J88" i="1"/>
  <c r="I88" i="1"/>
  <c r="G88" i="1"/>
  <c r="F88" i="1"/>
  <c r="E88" i="1"/>
  <c r="D88" i="1"/>
  <c r="C88" i="1"/>
  <c r="AI87" i="1"/>
  <c r="AE87" i="1"/>
  <c r="X87" i="1"/>
  <c r="U87" i="1"/>
  <c r="S87" i="1"/>
  <c r="P87" i="1"/>
  <c r="R87" i="1" s="1"/>
  <c r="K87" i="1"/>
  <c r="J87" i="1"/>
  <c r="I87" i="1"/>
  <c r="G87" i="1"/>
  <c r="F87" i="1"/>
  <c r="E87" i="1"/>
  <c r="D87" i="1"/>
  <c r="C87" i="1"/>
  <c r="AI86" i="1"/>
  <c r="AE86" i="1"/>
  <c r="X86" i="1"/>
  <c r="U86" i="1"/>
  <c r="S86" i="1"/>
  <c r="P86" i="1"/>
  <c r="R86" i="1" s="1"/>
  <c r="K86" i="1"/>
  <c r="J86" i="1"/>
  <c r="I86" i="1"/>
  <c r="G86" i="1"/>
  <c r="F86" i="1"/>
  <c r="E86" i="1"/>
  <c r="D86" i="1"/>
  <c r="C86" i="1"/>
  <c r="AI85" i="1"/>
  <c r="AE85" i="1"/>
  <c r="X85" i="1"/>
  <c r="U85" i="1"/>
  <c r="S85" i="1"/>
  <c r="P85" i="1"/>
  <c r="Q85" i="1" s="1"/>
  <c r="K85" i="1"/>
  <c r="J85" i="1"/>
  <c r="I85" i="1"/>
  <c r="G85" i="1"/>
  <c r="F85" i="1"/>
  <c r="E85" i="1"/>
  <c r="D85" i="1"/>
  <c r="C85" i="1"/>
  <c r="AI84" i="1"/>
  <c r="AE84" i="1"/>
  <c r="X84" i="1"/>
  <c r="U84" i="1"/>
  <c r="S84" i="1"/>
  <c r="P84" i="1"/>
  <c r="Q84" i="1" s="1"/>
  <c r="K84" i="1"/>
  <c r="J84" i="1"/>
  <c r="I84" i="1"/>
  <c r="G84" i="1"/>
  <c r="F84" i="1"/>
  <c r="E84" i="1"/>
  <c r="D84" i="1"/>
  <c r="C84" i="1"/>
  <c r="AI83" i="1"/>
  <c r="AE83" i="1"/>
  <c r="X83" i="1"/>
  <c r="U83" i="1"/>
  <c r="S83" i="1"/>
  <c r="P83" i="1"/>
  <c r="R83" i="1" s="1"/>
  <c r="K83" i="1"/>
  <c r="J83" i="1"/>
  <c r="I83" i="1"/>
  <c r="G83" i="1"/>
  <c r="F83" i="1"/>
  <c r="E83" i="1"/>
  <c r="D83" i="1"/>
  <c r="C83" i="1"/>
  <c r="AI82" i="1"/>
  <c r="AE82" i="1"/>
  <c r="X82" i="1"/>
  <c r="U82" i="1"/>
  <c r="S82" i="1"/>
  <c r="P82" i="1"/>
  <c r="K82" i="1"/>
  <c r="J82" i="1"/>
  <c r="I82" i="1"/>
  <c r="G82" i="1"/>
  <c r="F82" i="1"/>
  <c r="E82" i="1"/>
  <c r="D82" i="1"/>
  <c r="C82" i="1"/>
  <c r="AI81" i="1"/>
  <c r="AE81" i="1"/>
  <c r="X81" i="1"/>
  <c r="U81" i="1"/>
  <c r="S81" i="1"/>
  <c r="P81" i="1"/>
  <c r="Q81" i="1" s="1"/>
  <c r="K81" i="1"/>
  <c r="J81" i="1"/>
  <c r="I81" i="1"/>
  <c r="G81" i="1"/>
  <c r="F81" i="1"/>
  <c r="E81" i="1"/>
  <c r="D81" i="1"/>
  <c r="C81" i="1"/>
  <c r="AI80" i="1"/>
  <c r="AE80" i="1"/>
  <c r="X80" i="1"/>
  <c r="U80" i="1"/>
  <c r="S80" i="1"/>
  <c r="P80" i="1"/>
  <c r="K80" i="1"/>
  <c r="J80" i="1"/>
  <c r="I80" i="1"/>
  <c r="G80" i="1"/>
  <c r="F80" i="1"/>
  <c r="E80" i="1"/>
  <c r="D80" i="1"/>
  <c r="C80" i="1"/>
  <c r="AI79" i="1"/>
  <c r="AE79" i="1"/>
  <c r="X79" i="1"/>
  <c r="U79" i="1"/>
  <c r="S79" i="1"/>
  <c r="P79" i="1"/>
  <c r="R79" i="1" s="1"/>
  <c r="K79" i="1"/>
  <c r="J79" i="1"/>
  <c r="I79" i="1"/>
  <c r="G79" i="1"/>
  <c r="F79" i="1"/>
  <c r="E79" i="1"/>
  <c r="D79" i="1"/>
  <c r="C79" i="1"/>
  <c r="AI78" i="1"/>
  <c r="AE78" i="1"/>
  <c r="X78" i="1"/>
  <c r="U78" i="1"/>
  <c r="S78" i="1"/>
  <c r="P78" i="1"/>
  <c r="R78" i="1" s="1"/>
  <c r="K78" i="1"/>
  <c r="J78" i="1"/>
  <c r="I78" i="1"/>
  <c r="G78" i="1"/>
  <c r="F78" i="1"/>
  <c r="E78" i="1"/>
  <c r="D78" i="1"/>
  <c r="C78" i="1"/>
  <c r="AI77" i="1"/>
  <c r="AE77" i="1"/>
  <c r="X77" i="1"/>
  <c r="U77" i="1"/>
  <c r="S77" i="1"/>
  <c r="P77" i="1"/>
  <c r="R77" i="1" s="1"/>
  <c r="K77" i="1"/>
  <c r="J77" i="1"/>
  <c r="I77" i="1"/>
  <c r="G77" i="1"/>
  <c r="F77" i="1"/>
  <c r="E77" i="1"/>
  <c r="D77" i="1"/>
  <c r="C77" i="1"/>
  <c r="AI76" i="1"/>
  <c r="AE76" i="1"/>
  <c r="X76" i="1"/>
  <c r="U76" i="1"/>
  <c r="S76" i="1"/>
  <c r="P76" i="1"/>
  <c r="R76" i="1" s="1"/>
  <c r="K76" i="1"/>
  <c r="J76" i="1"/>
  <c r="I76" i="1"/>
  <c r="G76" i="1"/>
  <c r="F76" i="1"/>
  <c r="E76" i="1"/>
  <c r="D76" i="1"/>
  <c r="C76" i="1"/>
  <c r="AI75" i="1"/>
  <c r="AE75" i="1"/>
  <c r="X75" i="1"/>
  <c r="U75" i="1"/>
  <c r="S75" i="1"/>
  <c r="P75" i="1"/>
  <c r="R75" i="1" s="1"/>
  <c r="K75" i="1"/>
  <c r="J75" i="1"/>
  <c r="I75" i="1"/>
  <c r="G75" i="1"/>
  <c r="F75" i="1"/>
  <c r="E75" i="1"/>
  <c r="D75" i="1"/>
  <c r="C75" i="1"/>
  <c r="AI74" i="1"/>
  <c r="AE74" i="1"/>
  <c r="X74" i="1"/>
  <c r="U74" i="1"/>
  <c r="S74" i="1"/>
  <c r="P74" i="1"/>
  <c r="R74" i="1" s="1"/>
  <c r="K74" i="1"/>
  <c r="J74" i="1"/>
  <c r="I74" i="1"/>
  <c r="G74" i="1"/>
  <c r="F74" i="1"/>
  <c r="E74" i="1"/>
  <c r="D74" i="1"/>
  <c r="C74" i="1"/>
  <c r="AI73" i="1"/>
  <c r="AE73" i="1"/>
  <c r="X73" i="1"/>
  <c r="U73" i="1"/>
  <c r="S73" i="1"/>
  <c r="P73" i="1"/>
  <c r="R73" i="1" s="1"/>
  <c r="K73" i="1"/>
  <c r="J73" i="1"/>
  <c r="I73" i="1"/>
  <c r="G73" i="1"/>
  <c r="F73" i="1"/>
  <c r="E73" i="1"/>
  <c r="D73" i="1"/>
  <c r="C73" i="1"/>
  <c r="AI72" i="1"/>
  <c r="AE72" i="1"/>
  <c r="X72" i="1"/>
  <c r="U72" i="1"/>
  <c r="S72" i="1"/>
  <c r="P72" i="1"/>
  <c r="R72" i="1" s="1"/>
  <c r="K72" i="1"/>
  <c r="J72" i="1"/>
  <c r="I72" i="1"/>
  <c r="G72" i="1"/>
  <c r="F72" i="1"/>
  <c r="E72" i="1"/>
  <c r="D72" i="1"/>
  <c r="C72" i="1"/>
  <c r="AI71" i="1"/>
  <c r="AE71" i="1"/>
  <c r="X71" i="1"/>
  <c r="U71" i="1"/>
  <c r="S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U70" i="1"/>
  <c r="S70" i="1"/>
  <c r="P70" i="1"/>
  <c r="R70" i="1" s="1"/>
  <c r="K70" i="1"/>
  <c r="J70" i="1"/>
  <c r="I70" i="1"/>
  <c r="G70" i="1"/>
  <c r="F70" i="1"/>
  <c r="E70" i="1"/>
  <c r="D70" i="1"/>
  <c r="C70" i="1"/>
  <c r="AI69" i="1"/>
  <c r="AE69" i="1"/>
  <c r="X69" i="1"/>
  <c r="U69" i="1"/>
  <c r="S69" i="1"/>
  <c r="P69" i="1"/>
  <c r="R69" i="1" s="1"/>
  <c r="K69" i="1"/>
  <c r="J69" i="1"/>
  <c r="I69" i="1"/>
  <c r="G69" i="1"/>
  <c r="F69" i="1"/>
  <c r="E69" i="1"/>
  <c r="D69" i="1"/>
  <c r="C69" i="1"/>
  <c r="AI68" i="1"/>
  <c r="AE68" i="1"/>
  <c r="X68" i="1"/>
  <c r="U68" i="1"/>
  <c r="S68" i="1"/>
  <c r="P68" i="1"/>
  <c r="R68" i="1" s="1"/>
  <c r="K68" i="1"/>
  <c r="J68" i="1"/>
  <c r="I68" i="1"/>
  <c r="G68" i="1"/>
  <c r="F68" i="1"/>
  <c r="E68" i="1"/>
  <c r="D68" i="1"/>
  <c r="C68" i="1"/>
  <c r="AI67" i="1"/>
  <c r="AE67" i="1"/>
  <c r="X67" i="1"/>
  <c r="U67" i="1"/>
  <c r="S67" i="1"/>
  <c r="P67" i="1"/>
  <c r="R67" i="1" s="1"/>
  <c r="K67" i="1"/>
  <c r="J67" i="1"/>
  <c r="I67" i="1"/>
  <c r="G67" i="1"/>
  <c r="F67" i="1"/>
  <c r="E67" i="1"/>
  <c r="D67" i="1"/>
  <c r="C67" i="1"/>
  <c r="AI66" i="1"/>
  <c r="AE66" i="1"/>
  <c r="X66" i="1"/>
  <c r="U66" i="1"/>
  <c r="S66" i="1"/>
  <c r="P66" i="1"/>
  <c r="K66" i="1"/>
  <c r="J66" i="1"/>
  <c r="I66" i="1"/>
  <c r="G66" i="1"/>
  <c r="F66" i="1"/>
  <c r="E66" i="1"/>
  <c r="D66" i="1"/>
  <c r="C66" i="1"/>
  <c r="AI65" i="1"/>
  <c r="AE65" i="1"/>
  <c r="X65" i="1"/>
  <c r="U65" i="1"/>
  <c r="S65" i="1"/>
  <c r="P65" i="1"/>
  <c r="R65" i="1" s="1"/>
  <c r="K65" i="1"/>
  <c r="J65" i="1"/>
  <c r="I65" i="1"/>
  <c r="G65" i="1"/>
  <c r="F65" i="1"/>
  <c r="E65" i="1"/>
  <c r="D65" i="1"/>
  <c r="C65" i="1"/>
  <c r="AI64" i="1"/>
  <c r="AE64" i="1"/>
  <c r="X64" i="1"/>
  <c r="U64" i="1"/>
  <c r="S64" i="1"/>
  <c r="P64" i="1"/>
  <c r="R64" i="1" s="1"/>
  <c r="K64" i="1"/>
  <c r="J64" i="1"/>
  <c r="I64" i="1"/>
  <c r="G64" i="1"/>
  <c r="F64" i="1"/>
  <c r="E64" i="1"/>
  <c r="D64" i="1"/>
  <c r="C64" i="1"/>
  <c r="AI63" i="1"/>
  <c r="AE63" i="1"/>
  <c r="X63" i="1"/>
  <c r="U63" i="1"/>
  <c r="S63" i="1"/>
  <c r="P63" i="1"/>
  <c r="R63" i="1" s="1"/>
  <c r="K63" i="1"/>
  <c r="J63" i="1"/>
  <c r="I63" i="1"/>
  <c r="G63" i="1"/>
  <c r="F63" i="1"/>
  <c r="E63" i="1"/>
  <c r="D63" i="1"/>
  <c r="C63" i="1"/>
  <c r="AI62" i="1"/>
  <c r="AE62" i="1"/>
  <c r="X62" i="1"/>
  <c r="U62" i="1"/>
  <c r="S62" i="1"/>
  <c r="P62" i="1"/>
  <c r="R62" i="1" s="1"/>
  <c r="K62" i="1"/>
  <c r="J62" i="1"/>
  <c r="I62" i="1"/>
  <c r="G62" i="1"/>
  <c r="F62" i="1"/>
  <c r="E62" i="1"/>
  <c r="D62" i="1"/>
  <c r="C62" i="1"/>
  <c r="AI61" i="1"/>
  <c r="AE61" i="1"/>
  <c r="X61" i="1"/>
  <c r="U61" i="1"/>
  <c r="S61" i="1"/>
  <c r="P61" i="1"/>
  <c r="R61" i="1" s="1"/>
  <c r="K61" i="1"/>
  <c r="J61" i="1"/>
  <c r="I61" i="1"/>
  <c r="G61" i="1"/>
  <c r="F61" i="1"/>
  <c r="E61" i="1"/>
  <c r="D61" i="1"/>
  <c r="C61" i="1"/>
  <c r="AI60" i="1"/>
  <c r="AE60" i="1"/>
  <c r="X60" i="1"/>
  <c r="U60" i="1"/>
  <c r="S60" i="1"/>
  <c r="P60" i="1"/>
  <c r="K60" i="1"/>
  <c r="J60" i="1"/>
  <c r="I60" i="1"/>
  <c r="G60" i="1"/>
  <c r="F60" i="1"/>
  <c r="E60" i="1"/>
  <c r="D60" i="1"/>
  <c r="C60" i="1"/>
  <c r="AI59" i="1"/>
  <c r="AE59" i="1"/>
  <c r="X59" i="1"/>
  <c r="U59" i="1"/>
  <c r="S59" i="1"/>
  <c r="P59" i="1"/>
  <c r="R59" i="1" s="1"/>
  <c r="K59" i="1"/>
  <c r="J59" i="1"/>
  <c r="I59" i="1"/>
  <c r="G59" i="1"/>
  <c r="F59" i="1"/>
  <c r="E59" i="1"/>
  <c r="D59" i="1"/>
  <c r="C59" i="1"/>
  <c r="AI58" i="1"/>
  <c r="AE58" i="1"/>
  <c r="X58" i="1"/>
  <c r="U58" i="1"/>
  <c r="S58" i="1"/>
  <c r="P58" i="1"/>
  <c r="R58" i="1" s="1"/>
  <c r="K58" i="1"/>
  <c r="J58" i="1"/>
  <c r="I58" i="1"/>
  <c r="G58" i="1"/>
  <c r="F58" i="1"/>
  <c r="E58" i="1"/>
  <c r="D58" i="1"/>
  <c r="C58" i="1"/>
  <c r="AI57" i="1"/>
  <c r="AE57" i="1"/>
  <c r="X57" i="1"/>
  <c r="U57" i="1"/>
  <c r="S57" i="1"/>
  <c r="P57" i="1"/>
  <c r="R57" i="1" s="1"/>
  <c r="K57" i="1"/>
  <c r="J57" i="1"/>
  <c r="I57" i="1"/>
  <c r="G57" i="1"/>
  <c r="F57" i="1"/>
  <c r="E57" i="1"/>
  <c r="D57" i="1"/>
  <c r="C57" i="1"/>
  <c r="AI56" i="1"/>
  <c r="AE56" i="1"/>
  <c r="X56" i="1"/>
  <c r="U56" i="1"/>
  <c r="S56" i="1"/>
  <c r="P56" i="1"/>
  <c r="K56" i="1"/>
  <c r="J56" i="1"/>
  <c r="I56" i="1"/>
  <c r="G56" i="1"/>
  <c r="F56" i="1"/>
  <c r="E56" i="1"/>
  <c r="D56" i="1"/>
  <c r="C56" i="1"/>
  <c r="AI55" i="1"/>
  <c r="AE55" i="1"/>
  <c r="X55" i="1"/>
  <c r="U55" i="1"/>
  <c r="S55" i="1"/>
  <c r="P55" i="1"/>
  <c r="R55" i="1" s="1"/>
  <c r="K55" i="1"/>
  <c r="J55" i="1"/>
  <c r="I55" i="1"/>
  <c r="G55" i="1"/>
  <c r="F55" i="1"/>
  <c r="E55" i="1"/>
  <c r="D55" i="1"/>
  <c r="C55" i="1"/>
  <c r="AI54" i="1"/>
  <c r="AE54" i="1"/>
  <c r="X54" i="1"/>
  <c r="U54" i="1"/>
  <c r="S54" i="1"/>
  <c r="P54" i="1"/>
  <c r="R54" i="1" s="1"/>
  <c r="K54" i="1"/>
  <c r="J54" i="1"/>
  <c r="I54" i="1"/>
  <c r="G54" i="1"/>
  <c r="F54" i="1"/>
  <c r="E54" i="1"/>
  <c r="D54" i="1"/>
  <c r="C54" i="1"/>
  <c r="AI53" i="1"/>
  <c r="AE53" i="1"/>
  <c r="X53" i="1"/>
  <c r="U53" i="1"/>
  <c r="S53" i="1"/>
  <c r="P53" i="1"/>
  <c r="R53" i="1" s="1"/>
  <c r="K53" i="1"/>
  <c r="J53" i="1"/>
  <c r="I53" i="1"/>
  <c r="G53" i="1"/>
  <c r="F53" i="1"/>
  <c r="E53" i="1"/>
  <c r="D53" i="1"/>
  <c r="C53" i="1"/>
  <c r="AI52" i="1"/>
  <c r="AE52" i="1"/>
  <c r="X52" i="1"/>
  <c r="U52" i="1"/>
  <c r="S52" i="1"/>
  <c r="P52" i="1"/>
  <c r="R52" i="1" s="1"/>
  <c r="K52" i="1"/>
  <c r="J52" i="1"/>
  <c r="I52" i="1"/>
  <c r="G52" i="1"/>
  <c r="F52" i="1"/>
  <c r="E52" i="1"/>
  <c r="D52" i="1"/>
  <c r="C52" i="1"/>
  <c r="AI51" i="1"/>
  <c r="AE51" i="1"/>
  <c r="X51" i="1"/>
  <c r="U51" i="1"/>
  <c r="S51" i="1"/>
  <c r="P51" i="1"/>
  <c r="R51" i="1" s="1"/>
  <c r="K51" i="1"/>
  <c r="J51" i="1"/>
  <c r="I51" i="1"/>
  <c r="G51" i="1"/>
  <c r="F51" i="1"/>
  <c r="E51" i="1"/>
  <c r="D51" i="1"/>
  <c r="C51" i="1"/>
  <c r="AI50" i="1"/>
  <c r="AE50" i="1"/>
  <c r="X50" i="1"/>
  <c r="U50" i="1"/>
  <c r="S50" i="1"/>
  <c r="P50" i="1"/>
  <c r="R50" i="1" s="1"/>
  <c r="K50" i="1"/>
  <c r="J50" i="1"/>
  <c r="I50" i="1"/>
  <c r="G50" i="1"/>
  <c r="F50" i="1"/>
  <c r="E50" i="1"/>
  <c r="D50" i="1"/>
  <c r="C50" i="1"/>
  <c r="AI49" i="1"/>
  <c r="AE49" i="1"/>
  <c r="X49" i="1"/>
  <c r="U49" i="1"/>
  <c r="S49" i="1"/>
  <c r="P49" i="1"/>
  <c r="R49" i="1" s="1"/>
  <c r="K49" i="1"/>
  <c r="J49" i="1"/>
  <c r="I49" i="1"/>
  <c r="G49" i="1"/>
  <c r="F49" i="1"/>
  <c r="E49" i="1"/>
  <c r="D49" i="1"/>
  <c r="C49" i="1"/>
  <c r="AI48" i="1"/>
  <c r="AE48" i="1"/>
  <c r="X48" i="1"/>
  <c r="U48" i="1"/>
  <c r="S48" i="1"/>
  <c r="P48" i="1"/>
  <c r="R48" i="1" s="1"/>
  <c r="K48" i="1"/>
  <c r="J48" i="1"/>
  <c r="I48" i="1"/>
  <c r="G48" i="1"/>
  <c r="F48" i="1"/>
  <c r="E48" i="1"/>
  <c r="D48" i="1"/>
  <c r="C48" i="1"/>
  <c r="AI47" i="1"/>
  <c r="AE47" i="1"/>
  <c r="X47" i="1"/>
  <c r="U47" i="1"/>
  <c r="S47" i="1"/>
  <c r="P47" i="1"/>
  <c r="R47" i="1" s="1"/>
  <c r="K47" i="1"/>
  <c r="J47" i="1"/>
  <c r="I47" i="1"/>
  <c r="G47" i="1"/>
  <c r="F47" i="1"/>
  <c r="E47" i="1"/>
  <c r="D47" i="1"/>
  <c r="C47" i="1"/>
  <c r="AI46" i="1"/>
  <c r="AE46" i="1"/>
  <c r="X46" i="1"/>
  <c r="U46" i="1"/>
  <c r="S46" i="1"/>
  <c r="P46" i="1"/>
  <c r="R46" i="1" s="1"/>
  <c r="K46" i="1"/>
  <c r="J46" i="1"/>
  <c r="I46" i="1"/>
  <c r="G46" i="1"/>
  <c r="F46" i="1"/>
  <c r="E46" i="1"/>
  <c r="D46" i="1"/>
  <c r="C46" i="1"/>
  <c r="AI45" i="1"/>
  <c r="AE45" i="1"/>
  <c r="X45" i="1"/>
  <c r="U45" i="1"/>
  <c r="S45" i="1"/>
  <c r="P45" i="1"/>
  <c r="R45" i="1" s="1"/>
  <c r="K45" i="1"/>
  <c r="J45" i="1"/>
  <c r="I45" i="1"/>
  <c r="G45" i="1"/>
  <c r="F45" i="1"/>
  <c r="E45" i="1"/>
  <c r="D45" i="1"/>
  <c r="C45" i="1"/>
  <c r="AI44" i="1"/>
  <c r="AE44" i="1"/>
  <c r="X44" i="1"/>
  <c r="U44" i="1"/>
  <c r="S44" i="1"/>
  <c r="P44" i="1"/>
  <c r="R44" i="1" s="1"/>
  <c r="K44" i="1"/>
  <c r="J44" i="1"/>
  <c r="I44" i="1"/>
  <c r="G44" i="1"/>
  <c r="F44" i="1"/>
  <c r="E44" i="1"/>
  <c r="D44" i="1"/>
  <c r="C44" i="1"/>
  <c r="AI43" i="1"/>
  <c r="AE43" i="1"/>
  <c r="X43" i="1"/>
  <c r="U43" i="1"/>
  <c r="S43" i="1"/>
  <c r="P43" i="1"/>
  <c r="R43" i="1" s="1"/>
  <c r="K43" i="1"/>
  <c r="J43" i="1"/>
  <c r="I43" i="1"/>
  <c r="G43" i="1"/>
  <c r="F43" i="1"/>
  <c r="E43" i="1"/>
  <c r="D43" i="1"/>
  <c r="C43" i="1"/>
  <c r="AI42" i="1"/>
  <c r="AE42" i="1"/>
  <c r="X42" i="1"/>
  <c r="U42" i="1"/>
  <c r="S42" i="1"/>
  <c r="P42" i="1"/>
  <c r="R42" i="1" s="1"/>
  <c r="K42" i="1"/>
  <c r="J42" i="1"/>
  <c r="I42" i="1"/>
  <c r="G42" i="1"/>
  <c r="F42" i="1"/>
  <c r="E42" i="1"/>
  <c r="D42" i="1"/>
  <c r="C42" i="1"/>
  <c r="AI41" i="1"/>
  <c r="AE41" i="1"/>
  <c r="X41" i="1"/>
  <c r="U41" i="1"/>
  <c r="S41" i="1"/>
  <c r="P41" i="1"/>
  <c r="R41" i="1" s="1"/>
  <c r="K41" i="1"/>
  <c r="J41" i="1"/>
  <c r="I41" i="1"/>
  <c r="G41" i="1"/>
  <c r="F41" i="1"/>
  <c r="E41" i="1"/>
  <c r="D41" i="1"/>
  <c r="C41" i="1"/>
  <c r="AI40" i="1"/>
  <c r="AE40" i="1"/>
  <c r="X40" i="1"/>
  <c r="U40" i="1"/>
  <c r="S40" i="1"/>
  <c r="P40" i="1"/>
  <c r="K40" i="1"/>
  <c r="J40" i="1"/>
  <c r="I40" i="1"/>
  <c r="G40" i="1"/>
  <c r="F40" i="1"/>
  <c r="E40" i="1"/>
  <c r="D40" i="1"/>
  <c r="C40" i="1"/>
  <c r="AI39" i="1"/>
  <c r="AE39" i="1"/>
  <c r="X39" i="1"/>
  <c r="U39" i="1"/>
  <c r="S39" i="1"/>
  <c r="P39" i="1"/>
  <c r="R39" i="1" s="1"/>
  <c r="K39" i="1"/>
  <c r="J39" i="1"/>
  <c r="I39" i="1"/>
  <c r="G39" i="1"/>
  <c r="F39" i="1"/>
  <c r="E39" i="1"/>
  <c r="D39" i="1"/>
  <c r="C39" i="1"/>
  <c r="AI38" i="1"/>
  <c r="AE38" i="1"/>
  <c r="X38" i="1"/>
  <c r="U38" i="1"/>
  <c r="S38" i="1"/>
  <c r="P38" i="1"/>
  <c r="R38" i="1" s="1"/>
  <c r="K38" i="1"/>
  <c r="J38" i="1"/>
  <c r="I38" i="1"/>
  <c r="G38" i="1"/>
  <c r="F38" i="1"/>
  <c r="E38" i="1"/>
  <c r="D38" i="1"/>
  <c r="C38" i="1"/>
  <c r="AI37" i="1"/>
  <c r="AE37" i="1"/>
  <c r="X37" i="1"/>
  <c r="U37" i="1"/>
  <c r="S37" i="1"/>
  <c r="P37" i="1"/>
  <c r="R37" i="1" s="1"/>
  <c r="K37" i="1"/>
  <c r="J37" i="1"/>
  <c r="I37" i="1"/>
  <c r="G37" i="1"/>
  <c r="F37" i="1"/>
  <c r="E37" i="1"/>
  <c r="D37" i="1"/>
  <c r="C37" i="1"/>
  <c r="AI36" i="1"/>
  <c r="AE36" i="1"/>
  <c r="X36" i="1"/>
  <c r="U36" i="1"/>
  <c r="S36" i="1"/>
  <c r="P36" i="1"/>
  <c r="K36" i="1"/>
  <c r="J36" i="1"/>
  <c r="I36" i="1"/>
  <c r="G36" i="1"/>
  <c r="F36" i="1"/>
  <c r="E36" i="1"/>
  <c r="D36" i="1"/>
  <c r="C36" i="1"/>
  <c r="AI35" i="1"/>
  <c r="AE35" i="1"/>
  <c r="X35" i="1"/>
  <c r="U35" i="1"/>
  <c r="S35" i="1"/>
  <c r="P35" i="1"/>
  <c r="R35" i="1" s="1"/>
  <c r="K35" i="1"/>
  <c r="J35" i="1"/>
  <c r="I35" i="1"/>
  <c r="G35" i="1"/>
  <c r="F35" i="1"/>
  <c r="E35" i="1"/>
  <c r="D35" i="1"/>
  <c r="C35" i="1"/>
  <c r="AI34" i="1"/>
  <c r="AE34" i="1"/>
  <c r="X34" i="1"/>
  <c r="U34" i="1"/>
  <c r="S34" i="1"/>
  <c r="P34" i="1"/>
  <c r="R34" i="1" s="1"/>
  <c r="K34" i="1"/>
  <c r="J34" i="1"/>
  <c r="I34" i="1"/>
  <c r="G34" i="1"/>
  <c r="F34" i="1"/>
  <c r="E34" i="1"/>
  <c r="D34" i="1"/>
  <c r="C34" i="1"/>
  <c r="AI33" i="1"/>
  <c r="AE33" i="1"/>
  <c r="X33" i="1"/>
  <c r="U33" i="1"/>
  <c r="S33" i="1"/>
  <c r="P33" i="1"/>
  <c r="R33" i="1" s="1"/>
  <c r="K33" i="1"/>
  <c r="J33" i="1"/>
  <c r="I33" i="1"/>
  <c r="G33" i="1"/>
  <c r="F33" i="1"/>
  <c r="E33" i="1"/>
  <c r="D33" i="1"/>
  <c r="C33" i="1"/>
  <c r="AI32" i="1"/>
  <c r="AE32" i="1"/>
  <c r="X32" i="1"/>
  <c r="U32" i="1"/>
  <c r="S32" i="1"/>
  <c r="P32" i="1"/>
  <c r="K32" i="1"/>
  <c r="J32" i="1"/>
  <c r="I32" i="1"/>
  <c r="G32" i="1"/>
  <c r="F32" i="1"/>
  <c r="E32" i="1"/>
  <c r="D32" i="1"/>
  <c r="C32" i="1"/>
  <c r="AI31" i="1"/>
  <c r="AE31" i="1"/>
  <c r="X31" i="1"/>
  <c r="U31" i="1"/>
  <c r="S31" i="1"/>
  <c r="P31" i="1"/>
  <c r="R31" i="1" s="1"/>
  <c r="K31" i="1"/>
  <c r="J31" i="1"/>
  <c r="I31" i="1"/>
  <c r="G31" i="1"/>
  <c r="F31" i="1"/>
  <c r="E31" i="1"/>
  <c r="D31" i="1"/>
  <c r="C31" i="1"/>
  <c r="AI30" i="1"/>
  <c r="AE30" i="1"/>
  <c r="X30" i="1"/>
  <c r="U30" i="1"/>
  <c r="S30" i="1"/>
  <c r="P30" i="1"/>
  <c r="R30" i="1" s="1"/>
  <c r="K30" i="1"/>
  <c r="J30" i="1"/>
  <c r="I30" i="1"/>
  <c r="G30" i="1"/>
  <c r="F30" i="1"/>
  <c r="E30" i="1"/>
  <c r="D30" i="1"/>
  <c r="C30" i="1"/>
  <c r="AI29" i="1"/>
  <c r="AE29" i="1"/>
  <c r="X29" i="1"/>
  <c r="U29" i="1"/>
  <c r="S29" i="1"/>
  <c r="P29" i="1"/>
  <c r="R29" i="1" s="1"/>
  <c r="K29" i="1"/>
  <c r="J29" i="1"/>
  <c r="I29" i="1"/>
  <c r="G29" i="1"/>
  <c r="F29" i="1"/>
  <c r="E29" i="1"/>
  <c r="D29" i="1"/>
  <c r="C29" i="1"/>
  <c r="AI28" i="1"/>
  <c r="AE28" i="1"/>
  <c r="X28" i="1"/>
  <c r="U28" i="1"/>
  <c r="S28" i="1"/>
  <c r="P28" i="1"/>
  <c r="R28" i="1" s="1"/>
  <c r="K28" i="1"/>
  <c r="J28" i="1"/>
  <c r="I28" i="1"/>
  <c r="G28" i="1"/>
  <c r="F28" i="1"/>
  <c r="E28" i="1"/>
  <c r="D28" i="1"/>
  <c r="C28" i="1"/>
  <c r="AI27" i="1"/>
  <c r="AE27" i="1"/>
  <c r="X27" i="1"/>
  <c r="U27" i="1"/>
  <c r="S27" i="1"/>
  <c r="P27" i="1"/>
  <c r="R27" i="1" s="1"/>
  <c r="K27" i="1"/>
  <c r="J27" i="1"/>
  <c r="I27" i="1"/>
  <c r="G27" i="1"/>
  <c r="F27" i="1"/>
  <c r="E27" i="1"/>
  <c r="D27" i="1"/>
  <c r="C27" i="1"/>
  <c r="AI26" i="1"/>
  <c r="AE26" i="1"/>
  <c r="X26" i="1"/>
  <c r="U26" i="1"/>
  <c r="S26" i="1"/>
  <c r="P26" i="1"/>
  <c r="R26" i="1" s="1"/>
  <c r="K26" i="1"/>
  <c r="J26" i="1"/>
  <c r="I26" i="1"/>
  <c r="G26" i="1"/>
  <c r="F26" i="1"/>
  <c r="E26" i="1"/>
  <c r="D26" i="1"/>
  <c r="C26" i="1"/>
  <c r="AI25" i="1"/>
  <c r="AE25" i="1"/>
  <c r="X25" i="1"/>
  <c r="U25" i="1"/>
  <c r="S25" i="1"/>
  <c r="P25" i="1"/>
  <c r="R25" i="1" s="1"/>
  <c r="K25" i="1"/>
  <c r="J25" i="1"/>
  <c r="I25" i="1"/>
  <c r="G25" i="1"/>
  <c r="F25" i="1"/>
  <c r="E25" i="1"/>
  <c r="D25" i="1"/>
  <c r="C25" i="1"/>
  <c r="AI24" i="1"/>
  <c r="AE24" i="1"/>
  <c r="X24" i="1"/>
  <c r="U24" i="1"/>
  <c r="S24" i="1"/>
  <c r="P24" i="1"/>
  <c r="R24" i="1" s="1"/>
  <c r="K24" i="1"/>
  <c r="J24" i="1"/>
  <c r="I24" i="1"/>
  <c r="G24" i="1"/>
  <c r="F24" i="1"/>
  <c r="E24" i="1"/>
  <c r="D24" i="1"/>
  <c r="C24" i="1"/>
  <c r="AI23" i="1"/>
  <c r="AE23" i="1"/>
  <c r="X23" i="1"/>
  <c r="U23" i="1"/>
  <c r="S23" i="1"/>
  <c r="P23" i="1"/>
  <c r="R23" i="1" s="1"/>
  <c r="K23" i="1"/>
  <c r="J23" i="1"/>
  <c r="I23" i="1"/>
  <c r="G23" i="1"/>
  <c r="F23" i="1"/>
  <c r="E23" i="1"/>
  <c r="D23" i="1"/>
  <c r="C23" i="1"/>
  <c r="AI22" i="1"/>
  <c r="AE22" i="1"/>
  <c r="X22" i="1"/>
  <c r="U22" i="1"/>
  <c r="S22" i="1"/>
  <c r="P22" i="1"/>
  <c r="R22" i="1" s="1"/>
  <c r="K22" i="1"/>
  <c r="J22" i="1"/>
  <c r="I22" i="1"/>
  <c r="G22" i="1"/>
  <c r="F22" i="1"/>
  <c r="E22" i="1"/>
  <c r="D22" i="1"/>
  <c r="C22" i="1"/>
  <c r="AI21" i="1"/>
  <c r="AE21" i="1"/>
  <c r="X21" i="1"/>
  <c r="U21" i="1"/>
  <c r="S21" i="1"/>
  <c r="P21" i="1"/>
  <c r="R21" i="1" s="1"/>
  <c r="K21" i="1"/>
  <c r="J21" i="1"/>
  <c r="I21" i="1"/>
  <c r="G21" i="1"/>
  <c r="F21" i="1"/>
  <c r="E21" i="1"/>
  <c r="D21" i="1"/>
  <c r="C21" i="1"/>
  <c r="AI20" i="1"/>
  <c r="AE20" i="1"/>
  <c r="X20" i="1"/>
  <c r="U20" i="1"/>
  <c r="S20" i="1"/>
  <c r="P20" i="1"/>
  <c r="R20" i="1" s="1"/>
  <c r="K20" i="1"/>
  <c r="J20" i="1"/>
  <c r="I20" i="1"/>
  <c r="G20" i="1"/>
  <c r="F20" i="1"/>
  <c r="E20" i="1"/>
  <c r="D20" i="1"/>
  <c r="C20" i="1"/>
  <c r="AI19" i="1"/>
  <c r="AE19" i="1"/>
  <c r="X19" i="1"/>
  <c r="U19" i="1"/>
  <c r="S19" i="1"/>
  <c r="P19" i="1"/>
  <c r="R19" i="1" s="1"/>
  <c r="K19" i="1"/>
  <c r="J19" i="1"/>
  <c r="I19" i="1"/>
  <c r="G19" i="1"/>
  <c r="F19" i="1"/>
  <c r="E19" i="1"/>
  <c r="D19" i="1"/>
  <c r="C19" i="1"/>
  <c r="AI18" i="1"/>
  <c r="AE18" i="1"/>
  <c r="X18" i="1"/>
  <c r="U18" i="1"/>
  <c r="S18" i="1"/>
  <c r="P18" i="1"/>
  <c r="R18" i="1" s="1"/>
  <c r="K18" i="1"/>
  <c r="J18" i="1"/>
  <c r="I18" i="1"/>
  <c r="G18" i="1"/>
  <c r="F18" i="1"/>
  <c r="E18" i="1"/>
  <c r="D18" i="1"/>
  <c r="C18" i="1"/>
  <c r="AI17" i="1"/>
  <c r="AE17" i="1"/>
  <c r="X17" i="1"/>
  <c r="U17" i="1"/>
  <c r="S17" i="1"/>
  <c r="P17" i="1"/>
  <c r="R17" i="1" s="1"/>
  <c r="K17" i="1"/>
  <c r="J17" i="1"/>
  <c r="I17" i="1"/>
  <c r="G17" i="1"/>
  <c r="F17" i="1"/>
  <c r="E17" i="1"/>
  <c r="D17" i="1"/>
  <c r="C17" i="1"/>
  <c r="AI16" i="1"/>
  <c r="AE16" i="1"/>
  <c r="X16" i="1"/>
  <c r="U16" i="1"/>
  <c r="S16" i="1"/>
  <c r="P16" i="1"/>
  <c r="R16" i="1" s="1"/>
  <c r="K16" i="1"/>
  <c r="J16" i="1"/>
  <c r="I16" i="1"/>
  <c r="G16" i="1"/>
  <c r="F16" i="1"/>
  <c r="E16" i="1"/>
  <c r="D16" i="1"/>
  <c r="C16" i="1"/>
  <c r="AI15" i="1"/>
  <c r="AE15" i="1"/>
  <c r="X15" i="1"/>
  <c r="U15" i="1"/>
  <c r="S15" i="1"/>
  <c r="P15" i="1"/>
  <c r="R15" i="1" s="1"/>
  <c r="K15" i="1"/>
  <c r="J15" i="1"/>
  <c r="I15" i="1"/>
  <c r="G15" i="1"/>
  <c r="F15" i="1"/>
  <c r="E15" i="1"/>
  <c r="D15" i="1"/>
  <c r="C15" i="1"/>
  <c r="AI14" i="1"/>
  <c r="AE14" i="1"/>
  <c r="X14" i="1"/>
  <c r="U14" i="1"/>
  <c r="S14" i="1"/>
  <c r="P14" i="1"/>
  <c r="R14" i="1" s="1"/>
  <c r="K14" i="1"/>
  <c r="J14" i="1"/>
  <c r="I14" i="1"/>
  <c r="G14" i="1"/>
  <c r="F14" i="1"/>
  <c r="E14" i="1"/>
  <c r="D14" i="1"/>
  <c r="C14" i="1"/>
  <c r="AI13" i="1"/>
  <c r="AE13" i="1"/>
  <c r="X13" i="1"/>
  <c r="U13" i="1"/>
  <c r="S13" i="1"/>
  <c r="P13" i="1"/>
  <c r="R13" i="1" s="1"/>
  <c r="K13" i="1"/>
  <c r="J13" i="1"/>
  <c r="I13" i="1"/>
  <c r="G13" i="1"/>
  <c r="F13" i="1"/>
  <c r="E13" i="1"/>
  <c r="D13" i="1"/>
  <c r="C13" i="1"/>
  <c r="AI12" i="1"/>
  <c r="AE12" i="1"/>
  <c r="X12" i="1"/>
  <c r="U12" i="1"/>
  <c r="S12" i="1"/>
  <c r="P12" i="1"/>
  <c r="R12" i="1" s="1"/>
  <c r="K12" i="1"/>
  <c r="J12" i="1"/>
  <c r="I12" i="1"/>
  <c r="G12" i="1"/>
  <c r="F12" i="1"/>
  <c r="E12" i="1"/>
  <c r="D12" i="1"/>
  <c r="C12" i="1"/>
  <c r="AI11" i="1"/>
  <c r="AE11" i="1"/>
  <c r="X11" i="1"/>
  <c r="U11" i="1"/>
  <c r="S11" i="1"/>
  <c r="P11" i="1"/>
  <c r="R11" i="1" s="1"/>
  <c r="K11" i="1"/>
  <c r="J11" i="1"/>
  <c r="I11" i="1"/>
  <c r="G11" i="1"/>
  <c r="F11" i="1"/>
  <c r="E11" i="1"/>
  <c r="D11" i="1"/>
  <c r="C11" i="1"/>
  <c r="AI10" i="1"/>
  <c r="AE10" i="1"/>
  <c r="X10" i="1"/>
  <c r="U10" i="1"/>
  <c r="S10" i="1"/>
  <c r="P10" i="1"/>
  <c r="R10" i="1" s="1"/>
  <c r="K10" i="1"/>
  <c r="J10" i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I9" i="1"/>
  <c r="AE9" i="1"/>
  <c r="X9" i="1"/>
  <c r="U9" i="1"/>
  <c r="S9" i="1"/>
  <c r="P9" i="1"/>
  <c r="R9" i="1" s="1"/>
  <c r="K9" i="1"/>
  <c r="J9" i="1"/>
  <c r="I9" i="1"/>
  <c r="G9" i="1"/>
  <c r="F9" i="1"/>
  <c r="E9" i="1"/>
  <c r="D9" i="1"/>
  <c r="C9" i="1"/>
  <c r="E4" i="1"/>
  <c r="B3" i="1"/>
  <c r="Q367" i="1" l="1"/>
  <c r="R697" i="1"/>
  <c r="N698" i="1"/>
  <c r="R700" i="1"/>
  <c r="AG700" i="1" s="1"/>
  <c r="R708" i="1"/>
  <c r="R711" i="1"/>
  <c r="Z716" i="1"/>
  <c r="N726" i="1"/>
  <c r="Z730" i="1"/>
  <c r="N734" i="1"/>
  <c r="O734" i="1" s="1"/>
  <c r="Z752" i="1"/>
  <c r="N763" i="1"/>
  <c r="N773" i="1"/>
  <c r="O775" i="1"/>
  <c r="R784" i="1"/>
  <c r="N795" i="1"/>
  <c r="N808" i="1"/>
  <c r="N825" i="1"/>
  <c r="O825" i="1" s="1"/>
  <c r="Z683" i="1"/>
  <c r="Z685" i="1"/>
  <c r="Z691" i="1"/>
  <c r="Z696" i="1"/>
  <c r="Z698" i="1"/>
  <c r="N704" i="1"/>
  <c r="N708" i="1"/>
  <c r="N712" i="1"/>
  <c r="O712" i="1" s="1"/>
  <c r="Z715" i="1"/>
  <c r="N719" i="1"/>
  <c r="N721" i="1"/>
  <c r="N725" i="1"/>
  <c r="O725" i="1" s="1"/>
  <c r="N729" i="1"/>
  <c r="Z736" i="1"/>
  <c r="Z738" i="1"/>
  <c r="R745" i="1"/>
  <c r="AG745" i="1" s="1"/>
  <c r="N746" i="1"/>
  <c r="Z751" i="1"/>
  <c r="N762" i="1"/>
  <c r="O765" i="1"/>
  <c r="Z767" i="1"/>
  <c r="R768" i="1"/>
  <c r="N770" i="1"/>
  <c r="Z773" i="1"/>
  <c r="N775" i="1"/>
  <c r="N784" i="1"/>
  <c r="Z786" i="1"/>
  <c r="Z788" i="1"/>
  <c r="Z793" i="1"/>
  <c r="Z797" i="1"/>
  <c r="Z799" i="1"/>
  <c r="AG799" i="1" s="1"/>
  <c r="Z810" i="1"/>
  <c r="R816" i="1"/>
  <c r="O819" i="1"/>
  <c r="Q203" i="1"/>
  <c r="O693" i="1"/>
  <c r="N695" i="1"/>
  <c r="N699" i="1"/>
  <c r="N703" i="1"/>
  <c r="O703" i="1" s="1"/>
  <c r="Z706" i="1"/>
  <c r="N711" i="1"/>
  <c r="O711" i="1" s="1"/>
  <c r="N716" i="1"/>
  <c r="Z721" i="1"/>
  <c r="AG721" i="1" s="1"/>
  <c r="Z723" i="1"/>
  <c r="Z727" i="1"/>
  <c r="Z729" i="1"/>
  <c r="Z731" i="1"/>
  <c r="N737" i="1"/>
  <c r="N741" i="1"/>
  <c r="O741" i="1" s="1"/>
  <c r="Z742" i="1"/>
  <c r="Z744" i="1"/>
  <c r="N756" i="1"/>
  <c r="Z759" i="1"/>
  <c r="N761" i="1"/>
  <c r="Z764" i="1"/>
  <c r="N768" i="1"/>
  <c r="N778" i="1"/>
  <c r="Z781" i="1"/>
  <c r="N783" i="1"/>
  <c r="O783" i="1" s="1"/>
  <c r="O790" i="1"/>
  <c r="O791" i="1"/>
  <c r="N792" i="1"/>
  <c r="R795" i="1"/>
  <c r="AG795" i="1" s="1"/>
  <c r="N796" i="1"/>
  <c r="N798" i="1"/>
  <c r="Z807" i="1"/>
  <c r="Z809" i="1"/>
  <c r="Z813" i="1"/>
  <c r="Z818" i="1"/>
  <c r="Z824" i="1"/>
  <c r="R690" i="1"/>
  <c r="Z702" i="1"/>
  <c r="R707" i="1"/>
  <c r="Q707" i="1"/>
  <c r="R693" i="1"/>
  <c r="AG693" i="1" s="1"/>
  <c r="R698" i="1"/>
  <c r="AG698" i="1" s="1"/>
  <c r="Q698" i="1"/>
  <c r="Z704" i="1"/>
  <c r="O749" i="1"/>
  <c r="R715" i="1"/>
  <c r="R809" i="1"/>
  <c r="Q809" i="1"/>
  <c r="Q824" i="1"/>
  <c r="R824" i="1"/>
  <c r="Q196" i="1"/>
  <c r="N705" i="1"/>
  <c r="N713" i="1"/>
  <c r="AG713" i="1" s="1"/>
  <c r="R722" i="1"/>
  <c r="AG722" i="1" s="1"/>
  <c r="N747" i="1"/>
  <c r="O747" i="1" s="1"/>
  <c r="Q758" i="1"/>
  <c r="R758" i="1"/>
  <c r="Q780" i="1"/>
  <c r="R780" i="1"/>
  <c r="R812" i="1"/>
  <c r="R819" i="1"/>
  <c r="Q819" i="1"/>
  <c r="O692" i="1"/>
  <c r="N700" i="1"/>
  <c r="N701" i="1"/>
  <c r="O701" i="1" s="1"/>
  <c r="O702" i="1"/>
  <c r="O704" i="1"/>
  <c r="O707" i="1"/>
  <c r="N709" i="1"/>
  <c r="O709" i="1" s="1"/>
  <c r="O710" i="1"/>
  <c r="Z713" i="1"/>
  <c r="R717" i="1"/>
  <c r="AG717" i="1" s="1"/>
  <c r="R719" i="1"/>
  <c r="AG719" i="1" s="1"/>
  <c r="Z719" i="1"/>
  <c r="R725" i="1"/>
  <c r="R729" i="1"/>
  <c r="R730" i="1"/>
  <c r="R737" i="1"/>
  <c r="R738" i="1"/>
  <c r="R741" i="1"/>
  <c r="Q741" i="1"/>
  <c r="N743" i="1"/>
  <c r="R757" i="1"/>
  <c r="Q757" i="1"/>
  <c r="Z770" i="1"/>
  <c r="N772" i="1"/>
  <c r="AG772" i="1" s="1"/>
  <c r="R779" i="1"/>
  <c r="Q779" i="1"/>
  <c r="Q795" i="1"/>
  <c r="Z798" i="1"/>
  <c r="R805" i="1"/>
  <c r="Z805" i="1"/>
  <c r="N807" i="1"/>
  <c r="Z814" i="1"/>
  <c r="R721" i="1"/>
  <c r="N696" i="1"/>
  <c r="O696" i="1" s="1"/>
  <c r="O698" i="1"/>
  <c r="Q715" i="1"/>
  <c r="N717" i="1"/>
  <c r="O717" i="1" s="1"/>
  <c r="O721" i="1"/>
  <c r="R727" i="1"/>
  <c r="Q727" i="1"/>
  <c r="Q742" i="1"/>
  <c r="R742" i="1"/>
  <c r="AG742" i="1" s="1"/>
  <c r="Q745" i="1"/>
  <c r="R796" i="1"/>
  <c r="AG796" i="1" s="1"/>
  <c r="N801" i="1"/>
  <c r="N817" i="1"/>
  <c r="AG694" i="1"/>
  <c r="R694" i="1"/>
  <c r="Z694" i="1"/>
  <c r="N697" i="1"/>
  <c r="AG697" i="1" s="1"/>
  <c r="Z701" i="1"/>
  <c r="R703" i="1"/>
  <c r="O705" i="1"/>
  <c r="N706" i="1"/>
  <c r="O706" i="1" s="1"/>
  <c r="Z709" i="1"/>
  <c r="N714" i="1"/>
  <c r="O716" i="1"/>
  <c r="Q719" i="1"/>
  <c r="N720" i="1"/>
  <c r="O720" i="1" s="1"/>
  <c r="N723" i="1"/>
  <c r="O723" i="1" s="1"/>
  <c r="Q725" i="1"/>
  <c r="R726" i="1"/>
  <c r="AG726" i="1" s="1"/>
  <c r="N727" i="1"/>
  <c r="AG727" i="1" s="1"/>
  <c r="O729" i="1"/>
  <c r="Q729" i="1"/>
  <c r="N730" i="1"/>
  <c r="Z732" i="1"/>
  <c r="O737" i="1"/>
  <c r="Q737" i="1"/>
  <c r="N738" i="1"/>
  <c r="Z740" i="1"/>
  <c r="N748" i="1"/>
  <c r="O753" i="1"/>
  <c r="N754" i="1"/>
  <c r="O754" i="1" s="1"/>
  <c r="R765" i="1"/>
  <c r="Q765" i="1"/>
  <c r="N771" i="1"/>
  <c r="O771" i="1" s="1"/>
  <c r="Z772" i="1"/>
  <c r="R775" i="1"/>
  <c r="Z775" i="1"/>
  <c r="N793" i="1"/>
  <c r="O793" i="1" s="1"/>
  <c r="N799" i="1"/>
  <c r="Z800" i="1"/>
  <c r="R803" i="1"/>
  <c r="N815" i="1"/>
  <c r="O815" i="1" s="1"/>
  <c r="Z821" i="1"/>
  <c r="O748" i="1"/>
  <c r="R749" i="1"/>
  <c r="O751" i="1"/>
  <c r="N752" i="1"/>
  <c r="N755" i="1"/>
  <c r="O755" i="1" s="1"/>
  <c r="N760" i="1"/>
  <c r="O760" i="1" s="1"/>
  <c r="Z763" i="1"/>
  <c r="O770" i="1"/>
  <c r="R773" i="1"/>
  <c r="O781" i="1"/>
  <c r="N785" i="1"/>
  <c r="O786" i="1"/>
  <c r="R787" i="1"/>
  <c r="O795" i="1"/>
  <c r="R799" i="1"/>
  <c r="Z801" i="1"/>
  <c r="N811" i="1"/>
  <c r="O811" i="1" s="1"/>
  <c r="R815" i="1"/>
  <c r="Z815" i="1"/>
  <c r="Z817" i="1"/>
  <c r="Z822" i="1"/>
  <c r="R823" i="1"/>
  <c r="R827" i="1"/>
  <c r="Z827" i="1"/>
  <c r="N728" i="1"/>
  <c r="O728" i="1" s="1"/>
  <c r="N731" i="1"/>
  <c r="O732" i="1"/>
  <c r="R733" i="1"/>
  <c r="O735" i="1"/>
  <c r="N736" i="1"/>
  <c r="O736" i="1" s="1"/>
  <c r="N739" i="1"/>
  <c r="O739" i="1" s="1"/>
  <c r="N744" i="1"/>
  <c r="O744" i="1" s="1"/>
  <c r="R746" i="1"/>
  <c r="AG746" i="1" s="1"/>
  <c r="Z747" i="1"/>
  <c r="N749" i="1"/>
  <c r="Q749" i="1"/>
  <c r="R753" i="1"/>
  <c r="AG753" i="1" s="1"/>
  <c r="Z753" i="1"/>
  <c r="Z755" i="1"/>
  <c r="N757" i="1"/>
  <c r="O757" i="1" s="1"/>
  <c r="R761" i="1"/>
  <c r="AG761" i="1" s="1"/>
  <c r="Z761" i="1"/>
  <c r="N764" i="1"/>
  <c r="O764" i="1" s="1"/>
  <c r="N767" i="1"/>
  <c r="O767" i="1" s="1"/>
  <c r="R769" i="1"/>
  <c r="Z769" i="1"/>
  <c r="R771" i="1"/>
  <c r="Q773" i="1"/>
  <c r="N774" i="1"/>
  <c r="O774" i="1" s="1"/>
  <c r="R777" i="1"/>
  <c r="Z777" i="1"/>
  <c r="N779" i="1"/>
  <c r="O779" i="1" s="1"/>
  <c r="R783" i="1"/>
  <c r="AG783" i="1" s="1"/>
  <c r="Z783" i="1"/>
  <c r="Z785" i="1"/>
  <c r="N787" i="1"/>
  <c r="O787" i="1" s="1"/>
  <c r="Q787" i="1"/>
  <c r="R791" i="1"/>
  <c r="Z791" i="1"/>
  <c r="N794" i="1"/>
  <c r="O794" i="1" s="1"/>
  <c r="N797" i="1"/>
  <c r="O797" i="1" s="1"/>
  <c r="O799" i="1"/>
  <c r="Q799" i="1"/>
  <c r="R800" i="1"/>
  <c r="N802" i="1"/>
  <c r="O802" i="1" s="1"/>
  <c r="N803" i="1"/>
  <c r="O803" i="1" s="1"/>
  <c r="O806" i="1"/>
  <c r="R811" i="1"/>
  <c r="N813" i="1"/>
  <c r="O813" i="1" s="1"/>
  <c r="Q815" i="1"/>
  <c r="N818" i="1"/>
  <c r="O818" i="1" s="1"/>
  <c r="N821" i="1"/>
  <c r="O822" i="1"/>
  <c r="N823" i="1"/>
  <c r="AG823" i="1" s="1"/>
  <c r="Z826" i="1"/>
  <c r="O827" i="1"/>
  <c r="O694" i="1"/>
  <c r="R716" i="1"/>
  <c r="AG716" i="1" s="1"/>
  <c r="Q716" i="1"/>
  <c r="R692" i="1"/>
  <c r="AG692" i="1" s="1"/>
  <c r="Q693" i="1"/>
  <c r="O695" i="1"/>
  <c r="R696" i="1"/>
  <c r="Q697" i="1"/>
  <c r="O699" i="1"/>
  <c r="Z703" i="1"/>
  <c r="R706" i="1"/>
  <c r="Z711" i="1"/>
  <c r="AG711" i="1" s="1"/>
  <c r="R714" i="1"/>
  <c r="AG714" i="1" s="1"/>
  <c r="Z717" i="1"/>
  <c r="R720" i="1"/>
  <c r="AG720" i="1" s="1"/>
  <c r="Q720" i="1"/>
  <c r="O722" i="1"/>
  <c r="O727" i="1"/>
  <c r="Z733" i="1"/>
  <c r="AG733" i="1" s="1"/>
  <c r="R736" i="1"/>
  <c r="AG736" i="1" s="1"/>
  <c r="Q736" i="1"/>
  <c r="AG737" i="1"/>
  <c r="O738" i="1"/>
  <c r="Z749" i="1"/>
  <c r="AG749" i="1" s="1"/>
  <c r="O752" i="1"/>
  <c r="R752" i="1"/>
  <c r="AG752" i="1" s="1"/>
  <c r="Q752" i="1"/>
  <c r="AG754" i="1"/>
  <c r="O759" i="1"/>
  <c r="Z765" i="1"/>
  <c r="AG765" i="1" s="1"/>
  <c r="R772" i="1"/>
  <c r="O820" i="1"/>
  <c r="R820" i="1"/>
  <c r="AG820" i="1" s="1"/>
  <c r="R695" i="1"/>
  <c r="AG695" i="1" s="1"/>
  <c r="R699" i="1"/>
  <c r="AG699" i="1" s="1"/>
  <c r="R748" i="1"/>
  <c r="AG748" i="1" s="1"/>
  <c r="Q748" i="1"/>
  <c r="O750" i="1"/>
  <c r="O766" i="1"/>
  <c r="O700" i="1"/>
  <c r="R704" i="1"/>
  <c r="AG704" i="1" s="1"/>
  <c r="O708" i="1"/>
  <c r="AG708" i="1"/>
  <c r="R712" i="1"/>
  <c r="O724" i="1"/>
  <c r="R724" i="1"/>
  <c r="AG724" i="1" s="1"/>
  <c r="Q724" i="1"/>
  <c r="O726" i="1"/>
  <c r="O731" i="1"/>
  <c r="O740" i="1"/>
  <c r="R740" i="1"/>
  <c r="Q740" i="1"/>
  <c r="O742" i="1"/>
  <c r="R750" i="1"/>
  <c r="AG750" i="1" s="1"/>
  <c r="O756" i="1"/>
  <c r="R756" i="1"/>
  <c r="AG756" i="1" s="1"/>
  <c r="Q756" i="1"/>
  <c r="AG758" i="1"/>
  <c r="O758" i="1"/>
  <c r="O763" i="1"/>
  <c r="R766" i="1"/>
  <c r="AG766" i="1" s="1"/>
  <c r="AG788" i="1"/>
  <c r="O788" i="1"/>
  <c r="R788" i="1"/>
  <c r="O807" i="1"/>
  <c r="R818" i="1"/>
  <c r="Q818" i="1"/>
  <c r="R826" i="1"/>
  <c r="Q826" i="1"/>
  <c r="AG718" i="1"/>
  <c r="O718" i="1"/>
  <c r="R732" i="1"/>
  <c r="Q732" i="1"/>
  <c r="AG734" i="1"/>
  <c r="R764" i="1"/>
  <c r="Q764" i="1"/>
  <c r="R802" i="1"/>
  <c r="AG802" i="1" s="1"/>
  <c r="Q802" i="1"/>
  <c r="R702" i="1"/>
  <c r="AG702" i="1" s="1"/>
  <c r="Z707" i="1"/>
  <c r="AG707" i="1" s="1"/>
  <c r="R710" i="1"/>
  <c r="AG710" i="1" s="1"/>
  <c r="O714" i="1"/>
  <c r="N715" i="1"/>
  <c r="O715" i="1" s="1"/>
  <c r="O719" i="1"/>
  <c r="Z725" i="1"/>
  <c r="R728" i="1"/>
  <c r="Q728" i="1"/>
  <c r="AG729" i="1"/>
  <c r="AG730" i="1"/>
  <c r="O730" i="1"/>
  <c r="Z741" i="1"/>
  <c r="AG741" i="1" s="1"/>
  <c r="R744" i="1"/>
  <c r="Q744" i="1"/>
  <c r="O745" i="1"/>
  <c r="O746" i="1"/>
  <c r="Z757" i="1"/>
  <c r="AG757" i="1" s="1"/>
  <c r="R760" i="1"/>
  <c r="AG760" i="1" s="1"/>
  <c r="Q760" i="1"/>
  <c r="O761" i="1"/>
  <c r="AG762" i="1"/>
  <c r="O762" i="1"/>
  <c r="R786" i="1"/>
  <c r="Q786" i="1"/>
  <c r="O804" i="1"/>
  <c r="R804" i="1"/>
  <c r="AG804" i="1" s="1"/>
  <c r="AG705" i="1"/>
  <c r="R723" i="1"/>
  <c r="AG723" i="1" s="1"/>
  <c r="R731" i="1"/>
  <c r="R735" i="1"/>
  <c r="AG735" i="1" s="1"/>
  <c r="R739" i="1"/>
  <c r="AG739" i="1" s="1"/>
  <c r="R743" i="1"/>
  <c r="R747" i="1"/>
  <c r="R751" i="1"/>
  <c r="AG751" i="1" s="1"/>
  <c r="R755" i="1"/>
  <c r="R759" i="1"/>
  <c r="AG759" i="1" s="1"/>
  <c r="R763" i="1"/>
  <c r="AG763" i="1" s="1"/>
  <c r="R767" i="1"/>
  <c r="AG767" i="1" s="1"/>
  <c r="Z771" i="1"/>
  <c r="AG771" i="1" s="1"/>
  <c r="R774" i="1"/>
  <c r="Q774" i="1"/>
  <c r="O776" i="1"/>
  <c r="N777" i="1"/>
  <c r="O777" i="1" s="1"/>
  <c r="Z787" i="1"/>
  <c r="AG787" i="1" s="1"/>
  <c r="R790" i="1"/>
  <c r="AG790" i="1" s="1"/>
  <c r="Q790" i="1"/>
  <c r="AG791" i="1"/>
  <c r="O792" i="1"/>
  <c r="Z803" i="1"/>
  <c r="R806" i="1"/>
  <c r="AG806" i="1" s="1"/>
  <c r="Q806" i="1"/>
  <c r="O808" i="1"/>
  <c r="N809" i="1"/>
  <c r="O809" i="1" s="1"/>
  <c r="Z819" i="1"/>
  <c r="R822" i="1"/>
  <c r="AG822" i="1" s="1"/>
  <c r="Q822" i="1"/>
  <c r="O768" i="1"/>
  <c r="AG768" i="1"/>
  <c r="AG773" i="1"/>
  <c r="O778" i="1"/>
  <c r="R778" i="1"/>
  <c r="AG778" i="1" s="1"/>
  <c r="Q778" i="1"/>
  <c r="AG779" i="1"/>
  <c r="AG780" i="1"/>
  <c r="O780" i="1"/>
  <c r="O785" i="1"/>
  <c r="AG789" i="1"/>
  <c r="R794" i="1"/>
  <c r="Q794" i="1"/>
  <c r="O796" i="1"/>
  <c r="O801" i="1"/>
  <c r="AG805" i="1"/>
  <c r="O810" i="1"/>
  <c r="R810" i="1"/>
  <c r="AG810" i="1" s="1"/>
  <c r="Q810" i="1"/>
  <c r="AG812" i="1"/>
  <c r="O812" i="1"/>
  <c r="N769" i="1"/>
  <c r="R770" i="1"/>
  <c r="AG770" i="1" s="1"/>
  <c r="O773" i="1"/>
  <c r="R776" i="1"/>
  <c r="AG776" i="1" s="1"/>
  <c r="AG777" i="1"/>
  <c r="Z779" i="1"/>
  <c r="O782" i="1"/>
  <c r="R782" i="1"/>
  <c r="AG782" i="1" s="1"/>
  <c r="Q782" i="1"/>
  <c r="AG784" i="1"/>
  <c r="O784" i="1"/>
  <c r="O789" i="1"/>
  <c r="R792" i="1"/>
  <c r="AG792" i="1" s="1"/>
  <c r="Z795" i="1"/>
  <c r="O798" i="1"/>
  <c r="R798" i="1"/>
  <c r="Q798" i="1"/>
  <c r="O800" i="1"/>
  <c r="O805" i="1"/>
  <c r="R808" i="1"/>
  <c r="AG808" i="1" s="1"/>
  <c r="Z811" i="1"/>
  <c r="O814" i="1"/>
  <c r="R814" i="1"/>
  <c r="Q814" i="1"/>
  <c r="AG815" i="1"/>
  <c r="AG816" i="1"/>
  <c r="O816" i="1"/>
  <c r="AG824" i="1"/>
  <c r="O824" i="1"/>
  <c r="AG827" i="1"/>
  <c r="R781" i="1"/>
  <c r="AG781" i="1" s="1"/>
  <c r="R785" i="1"/>
  <c r="AG785" i="1" s="1"/>
  <c r="R789" i="1"/>
  <c r="R793" i="1"/>
  <c r="AG793" i="1" s="1"/>
  <c r="R797" i="1"/>
  <c r="R801" i="1"/>
  <c r="AG801" i="1" s="1"/>
  <c r="AG807" i="1"/>
  <c r="R813" i="1"/>
  <c r="R817" i="1"/>
  <c r="AG817" i="1" s="1"/>
  <c r="R821" i="1"/>
  <c r="AG821" i="1" s="1"/>
  <c r="R825" i="1"/>
  <c r="O817" i="1"/>
  <c r="O821" i="1"/>
  <c r="Q823" i="1"/>
  <c r="Q827" i="1"/>
  <c r="Q260" i="1"/>
  <c r="Q44" i="1"/>
  <c r="Q52" i="1"/>
  <c r="N672" i="1"/>
  <c r="O672" i="1" s="1"/>
  <c r="N686" i="1"/>
  <c r="O686" i="1" s="1"/>
  <c r="Q29" i="1"/>
  <c r="R89" i="1"/>
  <c r="Q105" i="1"/>
  <c r="Z668" i="1"/>
  <c r="Z670" i="1"/>
  <c r="Z672" i="1"/>
  <c r="Z678" i="1"/>
  <c r="Z680" i="1"/>
  <c r="Z682" i="1"/>
  <c r="Z684" i="1"/>
  <c r="Z686" i="1"/>
  <c r="Z690" i="1"/>
  <c r="N675" i="1"/>
  <c r="O675" i="1" s="1"/>
  <c r="N680" i="1"/>
  <c r="O680" i="1" s="1"/>
  <c r="N687" i="1"/>
  <c r="O687" i="1" s="1"/>
  <c r="N689" i="1"/>
  <c r="O689" i="1" s="1"/>
  <c r="N674" i="1"/>
  <c r="O674" i="1" s="1"/>
  <c r="N678" i="1"/>
  <c r="O678" i="1" s="1"/>
  <c r="N690" i="1"/>
  <c r="Q113" i="1"/>
  <c r="Q129" i="1"/>
  <c r="Q243" i="1"/>
  <c r="Q259" i="1"/>
  <c r="Q277" i="1"/>
  <c r="Q283" i="1"/>
  <c r="Q285" i="1"/>
  <c r="R331" i="1"/>
  <c r="N681" i="1"/>
  <c r="N683" i="1"/>
  <c r="N688" i="1"/>
  <c r="O688" i="1" s="1"/>
  <c r="R689" i="1"/>
  <c r="Z675" i="1"/>
  <c r="Z677" i="1"/>
  <c r="Q137" i="1"/>
  <c r="Q161" i="1"/>
  <c r="O681" i="1"/>
  <c r="N682" i="1"/>
  <c r="O682" i="1" s="1"/>
  <c r="N668" i="1"/>
  <c r="O668" i="1" s="1"/>
  <c r="R674" i="1"/>
  <c r="Z674" i="1"/>
  <c r="Z676" i="1"/>
  <c r="R675" i="1"/>
  <c r="R680" i="1"/>
  <c r="N670" i="1"/>
  <c r="O670" i="1" s="1"/>
  <c r="N671" i="1"/>
  <c r="O671" i="1" s="1"/>
  <c r="R673" i="1"/>
  <c r="Z673" i="1"/>
  <c r="Q675" i="1"/>
  <c r="N676" i="1"/>
  <c r="O676" i="1" s="1"/>
  <c r="N677" i="1"/>
  <c r="O677" i="1" s="1"/>
  <c r="R678" i="1"/>
  <c r="R679" i="1"/>
  <c r="Z679" i="1"/>
  <c r="R684" i="1"/>
  <c r="R691" i="1"/>
  <c r="R683" i="1"/>
  <c r="R688" i="1"/>
  <c r="Z688" i="1"/>
  <c r="Z689" i="1"/>
  <c r="Q691" i="1"/>
  <c r="N669" i="1"/>
  <c r="O669" i="1" s="1"/>
  <c r="R670" i="1"/>
  <c r="N673" i="1"/>
  <c r="R676" i="1"/>
  <c r="N679" i="1"/>
  <c r="O679" i="1" s="1"/>
  <c r="Z681" i="1"/>
  <c r="Q683" i="1"/>
  <c r="N684" i="1"/>
  <c r="O684" i="1" s="1"/>
  <c r="N685" i="1"/>
  <c r="O685" i="1" s="1"/>
  <c r="R686" i="1"/>
  <c r="R687" i="1"/>
  <c r="Z687" i="1"/>
  <c r="N691" i="1"/>
  <c r="O691" i="1" s="1"/>
  <c r="R671" i="1"/>
  <c r="Q676" i="1"/>
  <c r="Q680" i="1"/>
  <c r="Q684" i="1"/>
  <c r="Q688" i="1"/>
  <c r="R668" i="1"/>
  <c r="R672" i="1"/>
  <c r="Q670" i="1"/>
  <c r="Z371" i="1"/>
  <c r="Q376" i="1"/>
  <c r="Z545" i="1"/>
  <c r="Z549" i="1"/>
  <c r="Z326" i="1"/>
  <c r="Z334" i="1"/>
  <c r="Z338" i="1"/>
  <c r="Z342" i="1"/>
  <c r="Z346" i="1"/>
  <c r="Z366" i="1"/>
  <c r="N480" i="1"/>
  <c r="Q664" i="1"/>
  <c r="Z10" i="1"/>
  <c r="Z14" i="1"/>
  <c r="Z18" i="1"/>
  <c r="Z22" i="1"/>
  <c r="Z26" i="1"/>
  <c r="Z30" i="1"/>
  <c r="Z34" i="1"/>
  <c r="Z38" i="1"/>
  <c r="Z42" i="1"/>
  <c r="Z46" i="1"/>
  <c r="Z50" i="1"/>
  <c r="Z54" i="1"/>
  <c r="Z58" i="1"/>
  <c r="Z62" i="1"/>
  <c r="Z119" i="1"/>
  <c r="N152" i="1"/>
  <c r="O152" i="1" s="1"/>
  <c r="N176" i="1"/>
  <c r="O176" i="1" s="1"/>
  <c r="N184" i="1"/>
  <c r="O184" i="1" s="1"/>
  <c r="N186" i="1"/>
  <c r="O186" i="1" s="1"/>
  <c r="N190" i="1"/>
  <c r="O190" i="1" s="1"/>
  <c r="N216" i="1"/>
  <c r="O216" i="1" s="1"/>
  <c r="Z521" i="1"/>
  <c r="Z533" i="1"/>
  <c r="N541" i="1"/>
  <c r="O541" i="1" s="1"/>
  <c r="Q28" i="1"/>
  <c r="N378" i="1"/>
  <c r="O378" i="1" s="1"/>
  <c r="Q13" i="1"/>
  <c r="Q73" i="1"/>
  <c r="Q64" i="1"/>
  <c r="Q72" i="1"/>
  <c r="Z69" i="1"/>
  <c r="Z73" i="1"/>
  <c r="Z77" i="1"/>
  <c r="Z79" i="1"/>
  <c r="N89" i="1"/>
  <c r="O89" i="1" s="1"/>
  <c r="Z96" i="1"/>
  <c r="N101" i="1"/>
  <c r="O101" i="1" s="1"/>
  <c r="N103" i="1"/>
  <c r="O103" i="1" s="1"/>
  <c r="N109" i="1"/>
  <c r="O109" i="1" s="1"/>
  <c r="N111" i="1"/>
  <c r="O111" i="1" s="1"/>
  <c r="N121" i="1"/>
  <c r="N151" i="1"/>
  <c r="O151" i="1" s="1"/>
  <c r="N165" i="1"/>
  <c r="O165" i="1" s="1"/>
  <c r="N167" i="1"/>
  <c r="O167" i="1" s="1"/>
  <c r="N193" i="1"/>
  <c r="N195" i="1"/>
  <c r="O195" i="1" s="1"/>
  <c r="N201" i="1"/>
  <c r="N207" i="1"/>
  <c r="O207" i="1" s="1"/>
  <c r="Z506" i="1"/>
  <c r="Z508" i="1"/>
  <c r="Z512" i="1"/>
  <c r="Z516" i="1"/>
  <c r="N532" i="1"/>
  <c r="N536" i="1"/>
  <c r="O536" i="1" s="1"/>
  <c r="Z229" i="1"/>
  <c r="Z237" i="1"/>
  <c r="Z241" i="1"/>
  <c r="Z245" i="1"/>
  <c r="Z253" i="1"/>
  <c r="Z257" i="1"/>
  <c r="Z276" i="1"/>
  <c r="N279" i="1"/>
  <c r="O279" i="1" s="1"/>
  <c r="N390" i="1"/>
  <c r="N438" i="1"/>
  <c r="O438" i="1" s="1"/>
  <c r="N444" i="1"/>
  <c r="Z565" i="1"/>
  <c r="N482" i="1"/>
  <c r="O482" i="1" s="1"/>
  <c r="N500" i="1"/>
  <c r="O500" i="1" s="1"/>
  <c r="N252" i="1"/>
  <c r="N260" i="1"/>
  <c r="O260" i="1" s="1"/>
  <c r="Z260" i="1"/>
  <c r="Z272" i="1"/>
  <c r="Q388" i="1"/>
  <c r="N397" i="1"/>
  <c r="O397" i="1" s="1"/>
  <c r="N399" i="1"/>
  <c r="O399" i="1" s="1"/>
  <c r="Z596" i="1"/>
  <c r="Z598" i="1"/>
  <c r="Z608" i="1"/>
  <c r="Z614" i="1"/>
  <c r="Z638" i="1"/>
  <c r="Z652" i="1"/>
  <c r="Z656" i="1"/>
  <c r="Z665" i="1"/>
  <c r="Z667" i="1"/>
  <c r="Q97" i="1"/>
  <c r="Z9" i="1"/>
  <c r="N65" i="1"/>
  <c r="O65" i="1" s="1"/>
  <c r="N204" i="1"/>
  <c r="O204" i="1" s="1"/>
  <c r="Z204" i="1"/>
  <c r="Z212" i="1"/>
  <c r="N264" i="1"/>
  <c r="O264" i="1" s="1"/>
  <c r="N274" i="1"/>
  <c r="O274" i="1" s="1"/>
  <c r="N276" i="1"/>
  <c r="O276" i="1" s="1"/>
  <c r="N291" i="1"/>
  <c r="O291" i="1" s="1"/>
  <c r="N293" i="1"/>
  <c r="O293" i="1" s="1"/>
  <c r="N307" i="1"/>
  <c r="O307" i="1" s="1"/>
  <c r="N375" i="1"/>
  <c r="O375" i="1" s="1"/>
  <c r="Z379" i="1"/>
  <c r="N382" i="1"/>
  <c r="O382" i="1" s="1"/>
  <c r="Z401" i="1"/>
  <c r="Z405" i="1"/>
  <c r="Z409" i="1"/>
  <c r="Z411" i="1"/>
  <c r="Z423" i="1"/>
  <c r="Z429" i="1"/>
  <c r="Z431" i="1"/>
  <c r="Z453" i="1"/>
  <c r="Z455" i="1"/>
  <c r="Z469" i="1"/>
  <c r="Z471" i="1"/>
  <c r="Z480" i="1"/>
  <c r="Z486" i="1"/>
  <c r="Z488" i="1"/>
  <c r="Z498" i="1"/>
  <c r="N556" i="1"/>
  <c r="O556" i="1" s="1"/>
  <c r="Z575" i="1"/>
  <c r="Z577" i="1"/>
  <c r="N582" i="1"/>
  <c r="O582" i="1" s="1"/>
  <c r="N584" i="1"/>
  <c r="O584" i="1" s="1"/>
  <c r="N618" i="1"/>
  <c r="O618" i="1" s="1"/>
  <c r="N630" i="1"/>
  <c r="O630" i="1" s="1"/>
  <c r="N632" i="1"/>
  <c r="N640" i="1"/>
  <c r="O640" i="1" s="1"/>
  <c r="N642" i="1"/>
  <c r="O642" i="1" s="1"/>
  <c r="N658" i="1"/>
  <c r="O658" i="1" s="1"/>
  <c r="N665" i="1"/>
  <c r="O665" i="1" s="1"/>
  <c r="N667" i="1"/>
  <c r="O667" i="1" s="1"/>
  <c r="N66" i="1"/>
  <c r="O66" i="1" s="1"/>
  <c r="N68" i="1"/>
  <c r="O68" i="1" s="1"/>
  <c r="Z133" i="1"/>
  <c r="Z149" i="1"/>
  <c r="N153" i="1"/>
  <c r="O153" i="1" s="1"/>
  <c r="Z197" i="1"/>
  <c r="Z216" i="1"/>
  <c r="AG216" i="1" s="1"/>
  <c r="N217" i="1"/>
  <c r="O217" i="1" s="1"/>
  <c r="N219" i="1"/>
  <c r="O219" i="1" s="1"/>
  <c r="N233" i="1"/>
  <c r="O233" i="1" s="1"/>
  <c r="N235" i="1"/>
  <c r="O235" i="1" s="1"/>
  <c r="N245" i="1"/>
  <c r="O245" i="1" s="1"/>
  <c r="N247" i="1"/>
  <c r="O247" i="1" s="1"/>
  <c r="N257" i="1"/>
  <c r="N261" i="1"/>
  <c r="O261" i="1" s="1"/>
  <c r="N263" i="1"/>
  <c r="O263" i="1" s="1"/>
  <c r="Z280" i="1"/>
  <c r="Q289" i="1"/>
  <c r="N292" i="1"/>
  <c r="N296" i="1"/>
  <c r="O296" i="1" s="1"/>
  <c r="N314" i="1"/>
  <c r="O314" i="1" s="1"/>
  <c r="N368" i="1"/>
  <c r="N370" i="1"/>
  <c r="N387" i="1"/>
  <c r="O387" i="1" s="1"/>
  <c r="Z432" i="1"/>
  <c r="N456" i="1"/>
  <c r="O456" i="1" s="1"/>
  <c r="Z458" i="1"/>
  <c r="Z460" i="1"/>
  <c r="Z466" i="1"/>
  <c r="Z468" i="1"/>
  <c r="Z474" i="1"/>
  <c r="Z476" i="1"/>
  <c r="Q481" i="1"/>
  <c r="Z489" i="1"/>
  <c r="Z491" i="1"/>
  <c r="Z500" i="1"/>
  <c r="N503" i="1"/>
  <c r="O503" i="1" s="1"/>
  <c r="N571" i="1"/>
  <c r="O571" i="1" s="1"/>
  <c r="N589" i="1"/>
  <c r="O589" i="1" s="1"/>
  <c r="N637" i="1"/>
  <c r="O637" i="1" s="1"/>
  <c r="N647" i="1"/>
  <c r="O647" i="1" s="1"/>
  <c r="R537" i="1"/>
  <c r="Q537" i="1"/>
  <c r="Z140" i="1"/>
  <c r="Q164" i="1"/>
  <c r="Q166" i="1"/>
  <c r="Q437" i="1"/>
  <c r="R437" i="1"/>
  <c r="Q145" i="1"/>
  <c r="R400" i="1"/>
  <c r="Q400" i="1"/>
  <c r="R114" i="1"/>
  <c r="Q114" i="1"/>
  <c r="Q308" i="1"/>
  <c r="Z145" i="1"/>
  <c r="Z192" i="1"/>
  <c r="Z263" i="1"/>
  <c r="Z387" i="1"/>
  <c r="Q404" i="1"/>
  <c r="N590" i="1"/>
  <c r="O590" i="1" s="1"/>
  <c r="N592" i="1"/>
  <c r="O592" i="1" s="1"/>
  <c r="N604" i="1"/>
  <c r="O604" i="1" s="1"/>
  <c r="Z651" i="1"/>
  <c r="Q12" i="1"/>
  <c r="Z111" i="1"/>
  <c r="Z137" i="1"/>
  <c r="Z144" i="1"/>
  <c r="Q150" i="1"/>
  <c r="N227" i="1"/>
  <c r="Q301" i="1"/>
  <c r="N323" i="1"/>
  <c r="Z393" i="1"/>
  <c r="Z436" i="1"/>
  <c r="N472" i="1"/>
  <c r="N519" i="1"/>
  <c r="O519" i="1" s="1"/>
  <c r="N549" i="1"/>
  <c r="Z552" i="1"/>
  <c r="N560" i="1"/>
  <c r="Z568" i="1"/>
  <c r="Z207" i="1"/>
  <c r="Q284" i="1"/>
  <c r="Z370" i="1"/>
  <c r="Z375" i="1"/>
  <c r="Z378" i="1"/>
  <c r="Z406" i="1"/>
  <c r="Z444" i="1"/>
  <c r="Z539" i="1"/>
  <c r="Z563" i="1"/>
  <c r="N620" i="1"/>
  <c r="O620" i="1" s="1"/>
  <c r="N624" i="1"/>
  <c r="N351" i="1"/>
  <c r="O351" i="1" s="1"/>
  <c r="Z374" i="1"/>
  <c r="Z68" i="1"/>
  <c r="N104" i="1"/>
  <c r="O104" i="1" s="1"/>
  <c r="Z110" i="1"/>
  <c r="N112" i="1"/>
  <c r="O112" i="1" s="1"/>
  <c r="Z113" i="1"/>
  <c r="N114" i="1"/>
  <c r="Q130" i="1"/>
  <c r="Z166" i="1"/>
  <c r="Z172" i="1"/>
  <c r="Q217" i="1"/>
  <c r="N220" i="1"/>
  <c r="N228" i="1"/>
  <c r="O228" i="1" s="1"/>
  <c r="Z279" i="1"/>
  <c r="N288" i="1"/>
  <c r="O288" i="1" s="1"/>
  <c r="Z296" i="1"/>
  <c r="N299" i="1"/>
  <c r="O299" i="1" s="1"/>
  <c r="Z304" i="1"/>
  <c r="Z315" i="1"/>
  <c r="N318" i="1"/>
  <c r="O318" i="1" s="1"/>
  <c r="N334" i="1"/>
  <c r="N336" i="1"/>
  <c r="O336" i="1" s="1"/>
  <c r="N338" i="1"/>
  <c r="N340" i="1"/>
  <c r="O340" i="1" s="1"/>
  <c r="N342" i="1"/>
  <c r="O342" i="1" s="1"/>
  <c r="N344" i="1"/>
  <c r="O344" i="1" s="1"/>
  <c r="N346" i="1"/>
  <c r="O346" i="1" s="1"/>
  <c r="N350" i="1"/>
  <c r="O350" i="1" s="1"/>
  <c r="N354" i="1"/>
  <c r="O354" i="1" s="1"/>
  <c r="N383" i="1"/>
  <c r="O383" i="1" s="1"/>
  <c r="N414" i="1"/>
  <c r="O414" i="1" s="1"/>
  <c r="N420" i="1"/>
  <c r="O420" i="1" s="1"/>
  <c r="N434" i="1"/>
  <c r="O434" i="1" s="1"/>
  <c r="Z438" i="1"/>
  <c r="Z442" i="1"/>
  <c r="Z484" i="1"/>
  <c r="Q503" i="1"/>
  <c r="N520" i="1"/>
  <c r="O520" i="1" s="1"/>
  <c r="N552" i="1"/>
  <c r="N568" i="1"/>
  <c r="Z569" i="1"/>
  <c r="N577" i="1"/>
  <c r="O577" i="1" s="1"/>
  <c r="Z581" i="1"/>
  <c r="Z583" i="1"/>
  <c r="Z619" i="1"/>
  <c r="Z621" i="1"/>
  <c r="Z623" i="1"/>
  <c r="Z649" i="1"/>
  <c r="N655" i="1"/>
  <c r="O655" i="1" s="1"/>
  <c r="N661" i="1"/>
  <c r="O661" i="1" s="1"/>
  <c r="N663" i="1"/>
  <c r="Q275" i="1"/>
  <c r="R599" i="1"/>
  <c r="Q599" i="1"/>
  <c r="Q20" i="1"/>
  <c r="Z95" i="1"/>
  <c r="N97" i="1"/>
  <c r="O97" i="1" s="1"/>
  <c r="Z129" i="1"/>
  <c r="Z136" i="1"/>
  <c r="N145" i="1"/>
  <c r="Z160" i="1"/>
  <c r="Q168" i="1"/>
  <c r="N203" i="1"/>
  <c r="O203" i="1" s="1"/>
  <c r="N212" i="1"/>
  <c r="AG212" i="1" s="1"/>
  <c r="N243" i="1"/>
  <c r="O243" i="1" s="1"/>
  <c r="Q293" i="1"/>
  <c r="R359" i="1"/>
  <c r="Q359" i="1"/>
  <c r="N429" i="1"/>
  <c r="O429" i="1" s="1"/>
  <c r="R445" i="1"/>
  <c r="Q445" i="1"/>
  <c r="R485" i="1"/>
  <c r="Q485" i="1"/>
  <c r="R615" i="1"/>
  <c r="Q615" i="1"/>
  <c r="N656" i="1"/>
  <c r="O656" i="1" s="1"/>
  <c r="Z663" i="1"/>
  <c r="N13" i="1"/>
  <c r="O13" i="1" s="1"/>
  <c r="N21" i="1"/>
  <c r="O21" i="1" s="1"/>
  <c r="N29" i="1"/>
  <c r="O29" i="1" s="1"/>
  <c r="N37" i="1"/>
  <c r="O37" i="1" s="1"/>
  <c r="N45" i="1"/>
  <c r="O45" i="1" s="1"/>
  <c r="N53" i="1"/>
  <c r="O53" i="1" s="1"/>
  <c r="N72" i="1"/>
  <c r="O72" i="1" s="1"/>
  <c r="N80" i="1"/>
  <c r="O80" i="1" s="1"/>
  <c r="Z86" i="1"/>
  <c r="N88" i="1"/>
  <c r="O88" i="1" s="1"/>
  <c r="Z90" i="1"/>
  <c r="Z94" i="1"/>
  <c r="N96" i="1"/>
  <c r="N106" i="1"/>
  <c r="O106" i="1" s="1"/>
  <c r="N113" i="1"/>
  <c r="Z117" i="1"/>
  <c r="Q122" i="1"/>
  <c r="N125" i="1"/>
  <c r="N127" i="1"/>
  <c r="O127" i="1" s="1"/>
  <c r="N132" i="1"/>
  <c r="O132" i="1" s="1"/>
  <c r="Z152" i="1"/>
  <c r="Z153" i="1"/>
  <c r="N156" i="1"/>
  <c r="O156" i="1" s="1"/>
  <c r="N161" i="1"/>
  <c r="O161" i="1" s="1"/>
  <c r="Z165" i="1"/>
  <c r="Z168" i="1"/>
  <c r="N171" i="1"/>
  <c r="Z178" i="1"/>
  <c r="Z186" i="1"/>
  <c r="N196" i="1"/>
  <c r="N200" i="1"/>
  <c r="O200" i="1" s="1"/>
  <c r="N202" i="1"/>
  <c r="O202" i="1" s="1"/>
  <c r="Z205" i="1"/>
  <c r="N211" i="1"/>
  <c r="Z222" i="1"/>
  <c r="N223" i="1"/>
  <c r="O223" i="1" s="1"/>
  <c r="N225" i="1"/>
  <c r="O225" i="1" s="1"/>
  <c r="Q228" i="1"/>
  <c r="Z228" i="1"/>
  <c r="Z231" i="1"/>
  <c r="N232" i="1"/>
  <c r="O232" i="1" s="1"/>
  <c r="N236" i="1"/>
  <c r="O236" i="1" s="1"/>
  <c r="N242" i="1"/>
  <c r="O242" i="1" s="1"/>
  <c r="N244" i="1"/>
  <c r="N280" i="1"/>
  <c r="O280" i="1" s="1"/>
  <c r="N282" i="1"/>
  <c r="R316" i="1"/>
  <c r="Q316" i="1"/>
  <c r="N508" i="1"/>
  <c r="O508" i="1" s="1"/>
  <c r="N516" i="1"/>
  <c r="O516" i="1" s="1"/>
  <c r="R596" i="1"/>
  <c r="Q596" i="1"/>
  <c r="R380" i="1"/>
  <c r="Q380" i="1"/>
  <c r="N105" i="1"/>
  <c r="O105" i="1" s="1"/>
  <c r="Q106" i="1"/>
  <c r="Q118" i="1"/>
  <c r="N128" i="1"/>
  <c r="O128" i="1" s="1"/>
  <c r="O171" i="1"/>
  <c r="Z187" i="1"/>
  <c r="Z288" i="1"/>
  <c r="N322" i="1"/>
  <c r="N330" i="1"/>
  <c r="O330" i="1" s="1"/>
  <c r="N425" i="1"/>
  <c r="O425" i="1" s="1"/>
  <c r="Q433" i="1"/>
  <c r="R489" i="1"/>
  <c r="Q489" i="1"/>
  <c r="N10" i="1"/>
  <c r="N14" i="1"/>
  <c r="O14" i="1" s="1"/>
  <c r="N16" i="1"/>
  <c r="O16" i="1" s="1"/>
  <c r="N18" i="1"/>
  <c r="N22" i="1"/>
  <c r="O22" i="1" s="1"/>
  <c r="N24" i="1"/>
  <c r="O24" i="1" s="1"/>
  <c r="N26" i="1"/>
  <c r="N30" i="1"/>
  <c r="N32" i="1"/>
  <c r="O32" i="1" s="1"/>
  <c r="N34" i="1"/>
  <c r="O34" i="1" s="1"/>
  <c r="N38" i="1"/>
  <c r="N40" i="1"/>
  <c r="O40" i="1" s="1"/>
  <c r="N42" i="1"/>
  <c r="N46" i="1"/>
  <c r="N48" i="1"/>
  <c r="N50" i="1"/>
  <c r="N54" i="1"/>
  <c r="O54" i="1" s="1"/>
  <c r="N56" i="1"/>
  <c r="O56" i="1" s="1"/>
  <c r="N58" i="1"/>
  <c r="N62" i="1"/>
  <c r="O62" i="1" s="1"/>
  <c r="Q65" i="1"/>
  <c r="Z65" i="1"/>
  <c r="N69" i="1"/>
  <c r="N71" i="1"/>
  <c r="O71" i="1" s="1"/>
  <c r="N77" i="1"/>
  <c r="N79" i="1"/>
  <c r="N81" i="1"/>
  <c r="O81" i="1" s="1"/>
  <c r="Z102" i="1"/>
  <c r="N120" i="1"/>
  <c r="O120" i="1" s="1"/>
  <c r="N122" i="1"/>
  <c r="O122" i="1" s="1"/>
  <c r="Z125" i="1"/>
  <c r="Z158" i="1"/>
  <c r="Z177" i="1"/>
  <c r="Z185" i="1"/>
  <c r="Z196" i="1"/>
  <c r="Z200" i="1"/>
  <c r="N218" i="1"/>
  <c r="Q219" i="1"/>
  <c r="Z221" i="1"/>
  <c r="Z236" i="1"/>
  <c r="Z240" i="1"/>
  <c r="Z269" i="1"/>
  <c r="N304" i="1"/>
  <c r="N308" i="1"/>
  <c r="O308" i="1" s="1"/>
  <c r="N379" i="1"/>
  <c r="O379" i="1" s="1"/>
  <c r="N391" i="1"/>
  <c r="N447" i="1"/>
  <c r="O447" i="1" s="1"/>
  <c r="N468" i="1"/>
  <c r="O468" i="1" s="1"/>
  <c r="Q499" i="1"/>
  <c r="N531" i="1"/>
  <c r="O531" i="1" s="1"/>
  <c r="N538" i="1"/>
  <c r="O538" i="1" s="1"/>
  <c r="N540" i="1"/>
  <c r="O540" i="1" s="1"/>
  <c r="Z570" i="1"/>
  <c r="Z574" i="1"/>
  <c r="N619" i="1"/>
  <c r="Z634" i="1"/>
  <c r="Q637" i="1"/>
  <c r="R645" i="1"/>
  <c r="Q645" i="1"/>
  <c r="N251" i="1"/>
  <c r="O251" i="1" s="1"/>
  <c r="N268" i="1"/>
  <c r="O268" i="1" s="1"/>
  <c r="Z275" i="1"/>
  <c r="Z287" i="1"/>
  <c r="N319" i="1"/>
  <c r="O319" i="1" s="1"/>
  <c r="N333" i="1"/>
  <c r="N337" i="1"/>
  <c r="O337" i="1" s="1"/>
  <c r="Z356" i="1"/>
  <c r="N364" i="1"/>
  <c r="O364" i="1" s="1"/>
  <c r="N366" i="1"/>
  <c r="O366" i="1" s="1"/>
  <c r="N374" i="1"/>
  <c r="O374" i="1" s="1"/>
  <c r="Q391" i="1"/>
  <c r="Z395" i="1"/>
  <c r="N408" i="1"/>
  <c r="O408" i="1" s="1"/>
  <c r="Z408" i="1"/>
  <c r="Z412" i="1"/>
  <c r="N416" i="1"/>
  <c r="O416" i="1" s="1"/>
  <c r="N426" i="1"/>
  <c r="N432" i="1"/>
  <c r="O432" i="1" s="1"/>
  <c r="N452" i="1"/>
  <c r="N454" i="1"/>
  <c r="O454" i="1" s="1"/>
  <c r="Q464" i="1"/>
  <c r="N476" i="1"/>
  <c r="O476" i="1" s="1"/>
  <c r="Z478" i="1"/>
  <c r="Z495" i="1"/>
  <c r="Z497" i="1"/>
  <c r="N499" i="1"/>
  <c r="O499" i="1" s="1"/>
  <c r="Z504" i="1"/>
  <c r="N507" i="1"/>
  <c r="Q514" i="1"/>
  <c r="Z514" i="1"/>
  <c r="N518" i="1"/>
  <c r="Z518" i="1"/>
  <c r="N526" i="1"/>
  <c r="O526" i="1" s="1"/>
  <c r="N559" i="1"/>
  <c r="O559" i="1" s="1"/>
  <c r="Z576" i="1"/>
  <c r="Z601" i="1"/>
  <c r="Z603" i="1"/>
  <c r="N605" i="1"/>
  <c r="O605" i="1" s="1"/>
  <c r="Z636" i="1"/>
  <c r="Z247" i="1"/>
  <c r="N258" i="1"/>
  <c r="Z261" i="1"/>
  <c r="N267" i="1"/>
  <c r="O267" i="1" s="1"/>
  <c r="Z274" i="1"/>
  <c r="N275" i="1"/>
  <c r="O275" i="1" s="1"/>
  <c r="Z284" i="1"/>
  <c r="N285" i="1"/>
  <c r="O285" i="1" s="1"/>
  <c r="N287" i="1"/>
  <c r="O287" i="1" s="1"/>
  <c r="Q297" i="1"/>
  <c r="N300" i="1"/>
  <c r="O300" i="1" s="1"/>
  <c r="Q305" i="1"/>
  <c r="N306" i="1"/>
  <c r="O306" i="1" s="1"/>
  <c r="Q307" i="1"/>
  <c r="Z327" i="1"/>
  <c r="Z339" i="1"/>
  <c r="Z341" i="1"/>
  <c r="Z343" i="1"/>
  <c r="Z345" i="1"/>
  <c r="Z347" i="1"/>
  <c r="Z349" i="1"/>
  <c r="Z351" i="1"/>
  <c r="Z353" i="1"/>
  <c r="N357" i="1"/>
  <c r="O357" i="1" s="1"/>
  <c r="Z360" i="1"/>
  <c r="N389" i="1"/>
  <c r="Q390" i="1"/>
  <c r="N394" i="1"/>
  <c r="O394" i="1" s="1"/>
  <c r="N398" i="1"/>
  <c r="O398" i="1" s="1"/>
  <c r="N405" i="1"/>
  <c r="N407" i="1"/>
  <c r="O407" i="1" s="1"/>
  <c r="N415" i="1"/>
  <c r="O415" i="1" s="1"/>
  <c r="Z420" i="1"/>
  <c r="Z422" i="1"/>
  <c r="Z424" i="1"/>
  <c r="Z428" i="1"/>
  <c r="Z446" i="1"/>
  <c r="Z448" i="1"/>
  <c r="Z450" i="1"/>
  <c r="Z452" i="1"/>
  <c r="N461" i="1"/>
  <c r="O461" i="1" s="1"/>
  <c r="Q469" i="1"/>
  <c r="N486" i="1"/>
  <c r="O486" i="1" s="1"/>
  <c r="N488" i="1"/>
  <c r="N494" i="1"/>
  <c r="O494" i="1" s="1"/>
  <c r="N496" i="1"/>
  <c r="O496" i="1" s="1"/>
  <c r="Z515" i="1"/>
  <c r="Z524" i="1"/>
  <c r="Z541" i="1"/>
  <c r="Z571" i="1"/>
  <c r="Q585" i="1"/>
  <c r="N600" i="1"/>
  <c r="N602" i="1"/>
  <c r="O602" i="1" s="1"/>
  <c r="Z609" i="1"/>
  <c r="Z627" i="1"/>
  <c r="Z629" i="1"/>
  <c r="Q630" i="1"/>
  <c r="N631" i="1"/>
  <c r="O631" i="1" s="1"/>
  <c r="Z632" i="1"/>
  <c r="N634" i="1"/>
  <c r="O634" i="1" s="1"/>
  <c r="Z635" i="1"/>
  <c r="N636" i="1"/>
  <c r="O636" i="1" s="1"/>
  <c r="N639" i="1"/>
  <c r="O639" i="1" s="1"/>
  <c r="N645" i="1"/>
  <c r="Z646" i="1"/>
  <c r="N648" i="1"/>
  <c r="O648" i="1" s="1"/>
  <c r="Z659" i="1"/>
  <c r="Q21" i="1"/>
  <c r="Q37" i="1"/>
  <c r="Q45" i="1"/>
  <c r="R225" i="1"/>
  <c r="Q225" i="1"/>
  <c r="R339" i="1"/>
  <c r="Q339" i="1"/>
  <c r="R347" i="1"/>
  <c r="Q347" i="1"/>
  <c r="R384" i="1"/>
  <c r="Q384" i="1"/>
  <c r="N12" i="1"/>
  <c r="O12" i="1" s="1"/>
  <c r="N20" i="1"/>
  <c r="N28" i="1"/>
  <c r="N52" i="1"/>
  <c r="O52" i="1" s="1"/>
  <c r="Z108" i="1"/>
  <c r="Q112" i="1"/>
  <c r="R138" i="1"/>
  <c r="Q138" i="1"/>
  <c r="Q162" i="1"/>
  <c r="R309" i="1"/>
  <c r="Q309" i="1"/>
  <c r="N86" i="1"/>
  <c r="O86" i="1" s="1"/>
  <c r="N92" i="1"/>
  <c r="N94" i="1"/>
  <c r="O94" i="1" s="1"/>
  <c r="Q98" i="1"/>
  <c r="Q100" i="1"/>
  <c r="Z120" i="1"/>
  <c r="N148" i="1"/>
  <c r="O148" i="1" s="1"/>
  <c r="N160" i="1"/>
  <c r="O160" i="1" s="1"/>
  <c r="N169" i="1"/>
  <c r="O169" i="1" s="1"/>
  <c r="R172" i="1"/>
  <c r="Q172" i="1"/>
  <c r="N179" i="1"/>
  <c r="R180" i="1"/>
  <c r="Q180" i="1"/>
  <c r="N187" i="1"/>
  <c r="O187" i="1" s="1"/>
  <c r="N188" i="1"/>
  <c r="O188" i="1" s="1"/>
  <c r="R201" i="1"/>
  <c r="Q201" i="1"/>
  <c r="R324" i="1"/>
  <c r="Q324" i="1"/>
  <c r="Q342" i="1"/>
  <c r="R342" i="1"/>
  <c r="Q346" i="1"/>
  <c r="R346" i="1"/>
  <c r="R363" i="1"/>
  <c r="Q363" i="1"/>
  <c r="R423" i="1"/>
  <c r="Q423" i="1"/>
  <c r="R453" i="1"/>
  <c r="Q453" i="1"/>
  <c r="R525" i="1"/>
  <c r="Q525" i="1"/>
  <c r="Q53" i="1"/>
  <c r="Q128" i="1"/>
  <c r="R146" i="1"/>
  <c r="Q146" i="1"/>
  <c r="R343" i="1"/>
  <c r="Q343" i="1"/>
  <c r="R467" i="1"/>
  <c r="Q467" i="1"/>
  <c r="R653" i="1"/>
  <c r="Q653" i="1"/>
  <c r="N36" i="1"/>
  <c r="O36" i="1" s="1"/>
  <c r="N44" i="1"/>
  <c r="N64" i="1"/>
  <c r="O64" i="1" s="1"/>
  <c r="N73" i="1"/>
  <c r="Z105" i="1"/>
  <c r="Z121" i="1"/>
  <c r="AG121" i="1" s="1"/>
  <c r="Z128" i="1"/>
  <c r="Z131" i="1"/>
  <c r="N137" i="1"/>
  <c r="O137" i="1" s="1"/>
  <c r="R435" i="1"/>
  <c r="Q435" i="1"/>
  <c r="Z82" i="1"/>
  <c r="N117" i="1"/>
  <c r="O117" i="1" s="1"/>
  <c r="N140" i="1"/>
  <c r="Z141" i="1"/>
  <c r="R154" i="1"/>
  <c r="Q154" i="1"/>
  <c r="N168" i="1"/>
  <c r="O168" i="1" s="1"/>
  <c r="Z175" i="1"/>
  <c r="Z181" i="1"/>
  <c r="Z232" i="1"/>
  <c r="R249" i="1"/>
  <c r="Q249" i="1"/>
  <c r="R408" i="1"/>
  <c r="Q408" i="1"/>
  <c r="Q418" i="1"/>
  <c r="Z230" i="1"/>
  <c r="Z283" i="1"/>
  <c r="Z298" i="1"/>
  <c r="Z299" i="1"/>
  <c r="Z300" i="1"/>
  <c r="Q323" i="1"/>
  <c r="Z373" i="1"/>
  <c r="R429" i="1"/>
  <c r="Q429" i="1"/>
  <c r="N11" i="1"/>
  <c r="O11" i="1" s="1"/>
  <c r="N17" i="1"/>
  <c r="O17" i="1" s="1"/>
  <c r="N19" i="1"/>
  <c r="O19" i="1" s="1"/>
  <c r="N25" i="1"/>
  <c r="O25" i="1" s="1"/>
  <c r="N27" i="1"/>
  <c r="O27" i="1" s="1"/>
  <c r="Q32" i="1"/>
  <c r="N33" i="1"/>
  <c r="O33" i="1" s="1"/>
  <c r="N35" i="1"/>
  <c r="Q40" i="1"/>
  <c r="N41" i="1"/>
  <c r="N43" i="1"/>
  <c r="O43" i="1" s="1"/>
  <c r="N49" i="1"/>
  <c r="O49" i="1" s="1"/>
  <c r="N51" i="1"/>
  <c r="O51" i="1" s="1"/>
  <c r="Q56" i="1"/>
  <c r="N57" i="1"/>
  <c r="O57" i="1" s="1"/>
  <c r="N59" i="1"/>
  <c r="Q60" i="1"/>
  <c r="N61" i="1"/>
  <c r="O61" i="1" s="1"/>
  <c r="N63" i="1"/>
  <c r="Z66" i="1"/>
  <c r="N70" i="1"/>
  <c r="O70" i="1" s="1"/>
  <c r="N76" i="1"/>
  <c r="O76" i="1" s="1"/>
  <c r="N78" i="1"/>
  <c r="O78" i="1" s="1"/>
  <c r="R81" i="1"/>
  <c r="Z81" i="1"/>
  <c r="Z84" i="1"/>
  <c r="N85" i="1"/>
  <c r="O85" i="1" s="1"/>
  <c r="N87" i="1"/>
  <c r="O87" i="1" s="1"/>
  <c r="N93" i="1"/>
  <c r="O93" i="1" s="1"/>
  <c r="N95" i="1"/>
  <c r="O95" i="1" s="1"/>
  <c r="Z97" i="1"/>
  <c r="Z101" i="1"/>
  <c r="Z104" i="1"/>
  <c r="N108" i="1"/>
  <c r="O108" i="1" s="1"/>
  <c r="Z109" i="1"/>
  <c r="AG109" i="1" s="1"/>
  <c r="Z112" i="1"/>
  <c r="N116" i="1"/>
  <c r="O116" i="1" s="1"/>
  <c r="N124" i="1"/>
  <c r="N129" i="1"/>
  <c r="O129" i="1" s="1"/>
  <c r="Z134" i="1"/>
  <c r="N136" i="1"/>
  <c r="Q140" i="1"/>
  <c r="Z142" i="1"/>
  <c r="N144" i="1"/>
  <c r="O144" i="1" s="1"/>
  <c r="Q148" i="1"/>
  <c r="N149" i="1"/>
  <c r="Q156" i="1"/>
  <c r="N157" i="1"/>
  <c r="O157" i="1" s="1"/>
  <c r="N159" i="1"/>
  <c r="Z161" i="1"/>
  <c r="Z183" i="1"/>
  <c r="Z190" i="1"/>
  <c r="Z199" i="1"/>
  <c r="Q209" i="1"/>
  <c r="Z214" i="1"/>
  <c r="Z224" i="1"/>
  <c r="Q247" i="1"/>
  <c r="Z248" i="1"/>
  <c r="N249" i="1"/>
  <c r="O249" i="1" s="1"/>
  <c r="Z250" i="1"/>
  <c r="Q265" i="1"/>
  <c r="Q273" i="1"/>
  <c r="Q276" i="1"/>
  <c r="Z282" i="1"/>
  <c r="N284" i="1"/>
  <c r="O284" i="1" s="1"/>
  <c r="N295" i="1"/>
  <c r="Z302" i="1"/>
  <c r="N303" i="1"/>
  <c r="Z306" i="1"/>
  <c r="Z307" i="1"/>
  <c r="Z308" i="1"/>
  <c r="Z311" i="1"/>
  <c r="Z319" i="1"/>
  <c r="Q320" i="1"/>
  <c r="N321" i="1"/>
  <c r="O321" i="1" s="1"/>
  <c r="Z323" i="1"/>
  <c r="N327" i="1"/>
  <c r="O327" i="1" s="1"/>
  <c r="Q332" i="1"/>
  <c r="Z337" i="1"/>
  <c r="N381" i="1"/>
  <c r="Q382" i="1"/>
  <c r="R392" i="1"/>
  <c r="Q392" i="1"/>
  <c r="R396" i="1"/>
  <c r="Q396" i="1"/>
  <c r="R413" i="1"/>
  <c r="Q413" i="1"/>
  <c r="Z426" i="1"/>
  <c r="Z439" i="1"/>
  <c r="N450" i="1"/>
  <c r="R451" i="1"/>
  <c r="Q451" i="1"/>
  <c r="Z461" i="1"/>
  <c r="N471" i="1"/>
  <c r="O471" i="1" s="1"/>
  <c r="Z472" i="1"/>
  <c r="Q614" i="1"/>
  <c r="Z191" i="1"/>
  <c r="Z206" i="1"/>
  <c r="Z215" i="1"/>
  <c r="N259" i="1"/>
  <c r="O259" i="1" s="1"/>
  <c r="Z270" i="1"/>
  <c r="Z291" i="1"/>
  <c r="Z292" i="1"/>
  <c r="Z303" i="1"/>
  <c r="R529" i="1"/>
  <c r="Q529" i="1"/>
  <c r="N9" i="1"/>
  <c r="O9" i="1" s="1"/>
  <c r="Z13" i="1"/>
  <c r="Z17" i="1"/>
  <c r="Z21" i="1"/>
  <c r="Z25" i="1"/>
  <c r="Z29" i="1"/>
  <c r="Z31" i="1"/>
  <c r="Z33" i="1"/>
  <c r="Z35" i="1"/>
  <c r="Z37" i="1"/>
  <c r="Z39" i="1"/>
  <c r="Z41" i="1"/>
  <c r="Z43" i="1"/>
  <c r="AG43" i="1" s="1"/>
  <c r="Z45" i="1"/>
  <c r="Z49" i="1"/>
  <c r="Z53" i="1"/>
  <c r="Z55" i="1"/>
  <c r="Z57" i="1"/>
  <c r="Z59" i="1"/>
  <c r="Z61" i="1"/>
  <c r="Z63" i="1"/>
  <c r="Z70" i="1"/>
  <c r="Z74" i="1"/>
  <c r="Z78" i="1"/>
  <c r="N82" i="1"/>
  <c r="O82" i="1" s="1"/>
  <c r="N84" i="1"/>
  <c r="O84" i="1" s="1"/>
  <c r="Z85" i="1"/>
  <c r="Z87" i="1"/>
  <c r="Z89" i="1"/>
  <c r="Z93" i="1"/>
  <c r="N100" i="1"/>
  <c r="O100" i="1" s="1"/>
  <c r="N119" i="1"/>
  <c r="Q120" i="1"/>
  <c r="Q121" i="1"/>
  <c r="Z126" i="1"/>
  <c r="N133" i="1"/>
  <c r="O133" i="1" s="1"/>
  <c r="N135" i="1"/>
  <c r="O135" i="1" s="1"/>
  <c r="N138" i="1"/>
  <c r="O138" i="1" s="1"/>
  <c r="Z139" i="1"/>
  <c r="N141" i="1"/>
  <c r="O141" i="1" s="1"/>
  <c r="N143" i="1"/>
  <c r="O143" i="1" s="1"/>
  <c r="N146" i="1"/>
  <c r="O146" i="1" s="1"/>
  <c r="Z147" i="1"/>
  <c r="N154" i="1"/>
  <c r="O154" i="1" s="1"/>
  <c r="Z155" i="1"/>
  <c r="Z157" i="1"/>
  <c r="N164" i="1"/>
  <c r="O164" i="1" s="1"/>
  <c r="Z167" i="1"/>
  <c r="Q169" i="1"/>
  <c r="N175" i="1"/>
  <c r="O175" i="1" s="1"/>
  <c r="Q176" i="1"/>
  <c r="Z176" i="1"/>
  <c r="Z179" i="1"/>
  <c r="Z182" i="1"/>
  <c r="N183" i="1"/>
  <c r="Z184" i="1"/>
  <c r="Z189" i="1"/>
  <c r="N191" i="1"/>
  <c r="O191" i="1" s="1"/>
  <c r="Q193" i="1"/>
  <c r="Z198" i="1"/>
  <c r="Z208" i="1"/>
  <c r="N209" i="1"/>
  <c r="O209" i="1" s="1"/>
  <c r="Z213" i="1"/>
  <c r="Z220" i="1"/>
  <c r="Z223" i="1"/>
  <c r="Q233" i="1"/>
  <c r="N234" i="1"/>
  <c r="O234" i="1" s="1"/>
  <c r="Q235" i="1"/>
  <c r="Z238" i="1"/>
  <c r="N241" i="1"/>
  <c r="O241" i="1" s="1"/>
  <c r="Q244" i="1"/>
  <c r="Z244" i="1"/>
  <c r="Z246" i="1"/>
  <c r="N248" i="1"/>
  <c r="Z256" i="1"/>
  <c r="Z258" i="1"/>
  <c r="Z264" i="1"/>
  <c r="N265" i="1"/>
  <c r="O265" i="1" s="1"/>
  <c r="N272" i="1"/>
  <c r="O272" i="1" s="1"/>
  <c r="Q279" i="1"/>
  <c r="Z281" i="1"/>
  <c r="N283" i="1"/>
  <c r="O283" i="1" s="1"/>
  <c r="N290" i="1"/>
  <c r="O290" i="1" s="1"/>
  <c r="Q291" i="1"/>
  <c r="Q292" i="1"/>
  <c r="N298" i="1"/>
  <c r="Q299" i="1"/>
  <c r="Q300" i="1"/>
  <c r="R310" i="1"/>
  <c r="N311" i="1"/>
  <c r="O311" i="1" s="1"/>
  <c r="N371" i="1"/>
  <c r="O371" i="1" s="1"/>
  <c r="Z400" i="1"/>
  <c r="Z418" i="1"/>
  <c r="N431" i="1"/>
  <c r="O431" i="1" s="1"/>
  <c r="Q432" i="1"/>
  <c r="Z433" i="1"/>
  <c r="N455" i="1"/>
  <c r="O455" i="1" s="1"/>
  <c r="Z456" i="1"/>
  <c r="N458" i="1"/>
  <c r="O458" i="1" s="1"/>
  <c r="N460" i="1"/>
  <c r="O460" i="1" s="1"/>
  <c r="R463" i="1"/>
  <c r="Q463" i="1"/>
  <c r="N497" i="1"/>
  <c r="O497" i="1" s="1"/>
  <c r="R501" i="1"/>
  <c r="Q501" i="1"/>
  <c r="R510" i="1"/>
  <c r="Q510" i="1"/>
  <c r="Q516" i="1"/>
  <c r="R577" i="1"/>
  <c r="Q577" i="1"/>
  <c r="Q595" i="1"/>
  <c r="Z362" i="1"/>
  <c r="Z365" i="1"/>
  <c r="Z377" i="1"/>
  <c r="Z381" i="1"/>
  <c r="Z382" i="1"/>
  <c r="Z383" i="1"/>
  <c r="Z386" i="1"/>
  <c r="Q394" i="1"/>
  <c r="N403" i="1"/>
  <c r="O403" i="1" s="1"/>
  <c r="N419" i="1"/>
  <c r="O419" i="1" s="1"/>
  <c r="N424" i="1"/>
  <c r="N440" i="1"/>
  <c r="O440" i="1" s="1"/>
  <c r="N445" i="1"/>
  <c r="O445" i="1" s="1"/>
  <c r="Q465" i="1"/>
  <c r="N585" i="1"/>
  <c r="O585" i="1" s="1"/>
  <c r="R597" i="1"/>
  <c r="Q597" i="1"/>
  <c r="Z321" i="1"/>
  <c r="Z322" i="1"/>
  <c r="Z325" i="1"/>
  <c r="N326" i="1"/>
  <c r="O326" i="1" s="1"/>
  <c r="Z331" i="1"/>
  <c r="Z336" i="1"/>
  <c r="Z340" i="1"/>
  <c r="N347" i="1"/>
  <c r="O347" i="1" s="1"/>
  <c r="Z358" i="1"/>
  <c r="N360" i="1"/>
  <c r="O360" i="1" s="1"/>
  <c r="Z361" i="1"/>
  <c r="N362" i="1"/>
  <c r="N367" i="1"/>
  <c r="O367" i="1" s="1"/>
  <c r="Q372" i="1"/>
  <c r="N373" i="1"/>
  <c r="O373" i="1" s="1"/>
  <c r="Q375" i="1"/>
  <c r="N386" i="1"/>
  <c r="O386" i="1" s="1"/>
  <c r="Z389" i="1"/>
  <c r="Z390" i="1"/>
  <c r="Z391" i="1"/>
  <c r="R394" i="1"/>
  <c r="Z394" i="1"/>
  <c r="N395" i="1"/>
  <c r="N400" i="1"/>
  <c r="O400" i="1" s="1"/>
  <c r="Q421" i="1"/>
  <c r="N422" i="1"/>
  <c r="O422" i="1" s="1"/>
  <c r="N423" i="1"/>
  <c r="Q427" i="1"/>
  <c r="N428" i="1"/>
  <c r="O428" i="1" s="1"/>
  <c r="Z430" i="1"/>
  <c r="Z434" i="1"/>
  <c r="N435" i="1"/>
  <c r="Q444" i="1"/>
  <c r="Z445" i="1"/>
  <c r="Z447" i="1"/>
  <c r="Z449" i="1"/>
  <c r="N451" i="1"/>
  <c r="O451" i="1" s="1"/>
  <c r="Z462" i="1"/>
  <c r="N463" i="1"/>
  <c r="O463" i="1" s="1"/>
  <c r="R465" i="1"/>
  <c r="N466" i="1"/>
  <c r="O466" i="1" s="1"/>
  <c r="N469" i="1"/>
  <c r="Q479" i="1"/>
  <c r="Q483" i="1"/>
  <c r="Z502" i="1"/>
  <c r="N504" i="1"/>
  <c r="O504" i="1" s="1"/>
  <c r="R505" i="1"/>
  <c r="Q505" i="1"/>
  <c r="N514" i="1"/>
  <c r="O514" i="1" s="1"/>
  <c r="Z544" i="1"/>
  <c r="Z551" i="1"/>
  <c r="Z567" i="1"/>
  <c r="N603" i="1"/>
  <c r="O603" i="1" s="1"/>
  <c r="Z604" i="1"/>
  <c r="Z606" i="1"/>
  <c r="N621" i="1"/>
  <c r="O621" i="1" s="1"/>
  <c r="R625" i="1"/>
  <c r="Z641" i="1"/>
  <c r="Z644" i="1"/>
  <c r="N474" i="1"/>
  <c r="O474" i="1" s="1"/>
  <c r="N477" i="1"/>
  <c r="Z477" i="1"/>
  <c r="N479" i="1"/>
  <c r="O479" i="1" s="1"/>
  <c r="Z482" i="1"/>
  <c r="N483" i="1"/>
  <c r="O483" i="1" s="1"/>
  <c r="N484" i="1"/>
  <c r="O484" i="1" s="1"/>
  <c r="N487" i="1"/>
  <c r="O487" i="1" s="1"/>
  <c r="N489" i="1"/>
  <c r="O489" i="1" s="1"/>
  <c r="Z490" i="1"/>
  <c r="N492" i="1"/>
  <c r="O492" i="1" s="1"/>
  <c r="Z492" i="1"/>
  <c r="Z494" i="1"/>
  <c r="Q500" i="1"/>
  <c r="Z507" i="1"/>
  <c r="N509" i="1"/>
  <c r="O509" i="1" s="1"/>
  <c r="Z509" i="1"/>
  <c r="N511" i="1"/>
  <c r="O511" i="1" s="1"/>
  <c r="Z529" i="1"/>
  <c r="N534" i="1"/>
  <c r="O534" i="1" s="1"/>
  <c r="N537" i="1"/>
  <c r="O537" i="1" s="1"/>
  <c r="Z543" i="1"/>
  <c r="N544" i="1"/>
  <c r="O544" i="1" s="1"/>
  <c r="Z546" i="1"/>
  <c r="N548" i="1"/>
  <c r="O548" i="1" s="1"/>
  <c r="Z553" i="1"/>
  <c r="N554" i="1"/>
  <c r="Z557" i="1"/>
  <c r="N561" i="1"/>
  <c r="O561" i="1" s="1"/>
  <c r="Z561" i="1"/>
  <c r="N565" i="1"/>
  <c r="Z566" i="1"/>
  <c r="Z572" i="1"/>
  <c r="N575" i="1"/>
  <c r="O575" i="1" s="1"/>
  <c r="Z589" i="1"/>
  <c r="N591" i="1"/>
  <c r="O591" i="1" s="1"/>
  <c r="Z591" i="1"/>
  <c r="Z592" i="1"/>
  <c r="Z594" i="1"/>
  <c r="N596" i="1"/>
  <c r="O596" i="1" s="1"/>
  <c r="N598" i="1"/>
  <c r="O598" i="1" s="1"/>
  <c r="Z610" i="1"/>
  <c r="N612" i="1"/>
  <c r="O612" i="1" s="1"/>
  <c r="N615" i="1"/>
  <c r="O615" i="1" s="1"/>
  <c r="N617" i="1"/>
  <c r="O617" i="1" s="1"/>
  <c r="N622" i="1"/>
  <c r="O622" i="1" s="1"/>
  <c r="N625" i="1"/>
  <c r="O625" i="1" s="1"/>
  <c r="N628" i="1"/>
  <c r="O628" i="1" s="1"/>
  <c r="Z628" i="1"/>
  <c r="N635" i="1"/>
  <c r="O635" i="1" s="1"/>
  <c r="Q640" i="1"/>
  <c r="Z640" i="1"/>
  <c r="Z643" i="1"/>
  <c r="N644" i="1"/>
  <c r="O644" i="1" s="1"/>
  <c r="N650" i="1"/>
  <c r="O650" i="1" s="1"/>
  <c r="N654" i="1"/>
  <c r="O654" i="1" s="1"/>
  <c r="N659" i="1"/>
  <c r="Z661" i="1"/>
  <c r="Q480" i="1"/>
  <c r="N491" i="1"/>
  <c r="O491" i="1" s="1"/>
  <c r="Z496" i="1"/>
  <c r="N502" i="1"/>
  <c r="N506" i="1"/>
  <c r="Z513" i="1"/>
  <c r="Z520" i="1"/>
  <c r="N524" i="1"/>
  <c r="O524" i="1" s="1"/>
  <c r="N527" i="1"/>
  <c r="O527" i="1" s="1"/>
  <c r="N530" i="1"/>
  <c r="O530" i="1" s="1"/>
  <c r="Z542" i="1"/>
  <c r="Q545" i="1"/>
  <c r="N551" i="1"/>
  <c r="O551" i="1" s="1"/>
  <c r="Z554" i="1"/>
  <c r="N558" i="1"/>
  <c r="O558" i="1" s="1"/>
  <c r="N562" i="1"/>
  <c r="O562" i="1" s="1"/>
  <c r="N564" i="1"/>
  <c r="N572" i="1"/>
  <c r="O572" i="1" s="1"/>
  <c r="N578" i="1"/>
  <c r="O578" i="1" s="1"/>
  <c r="N580" i="1"/>
  <c r="O580" i="1" s="1"/>
  <c r="N586" i="1"/>
  <c r="N588" i="1"/>
  <c r="O588" i="1" s="1"/>
  <c r="Z593" i="1"/>
  <c r="N601" i="1"/>
  <c r="O601" i="1" s="1"/>
  <c r="N606" i="1"/>
  <c r="O606" i="1" s="1"/>
  <c r="N608" i="1"/>
  <c r="Z617" i="1"/>
  <c r="Z620" i="1"/>
  <c r="N638" i="1"/>
  <c r="N643" i="1"/>
  <c r="O643" i="1" s="1"/>
  <c r="Q648" i="1"/>
  <c r="Z648" i="1"/>
  <c r="N652" i="1"/>
  <c r="N653" i="1"/>
  <c r="O653" i="1" s="1"/>
  <c r="Z654" i="1"/>
  <c r="Z657" i="1"/>
  <c r="N662" i="1"/>
  <c r="O662" i="1" s="1"/>
  <c r="Z666" i="1"/>
  <c r="Q667" i="1"/>
  <c r="R229" i="1"/>
  <c r="Q229" i="1"/>
  <c r="R269" i="1"/>
  <c r="Q269" i="1"/>
  <c r="R449" i="1"/>
  <c r="Q449" i="1"/>
  <c r="R459" i="1"/>
  <c r="Q459" i="1"/>
  <c r="Z15" i="1"/>
  <c r="Q18" i="1"/>
  <c r="Z24" i="1"/>
  <c r="R32" i="1"/>
  <c r="Q34" i="1"/>
  <c r="Z40" i="1"/>
  <c r="Q42" i="1"/>
  <c r="Q50" i="1"/>
  <c r="Z56" i="1"/>
  <c r="Q58" i="1"/>
  <c r="Z67" i="1"/>
  <c r="Z83" i="1"/>
  <c r="Q126" i="1"/>
  <c r="Z148" i="1"/>
  <c r="N180" i="1"/>
  <c r="R418" i="1"/>
  <c r="Q440" i="1"/>
  <c r="R440" i="1"/>
  <c r="R461" i="1"/>
  <c r="Q461" i="1"/>
  <c r="R507" i="1"/>
  <c r="Q507" i="1"/>
  <c r="Q647" i="1"/>
  <c r="R647" i="1"/>
  <c r="Q36" i="1"/>
  <c r="R60" i="1"/>
  <c r="Z60" i="1"/>
  <c r="Z76" i="1"/>
  <c r="Z92" i="1"/>
  <c r="Q102" i="1"/>
  <c r="Z115" i="1"/>
  <c r="Z124" i="1"/>
  <c r="Q134" i="1"/>
  <c r="R156" i="1"/>
  <c r="Z156" i="1"/>
  <c r="R166" i="1"/>
  <c r="Z171" i="1"/>
  <c r="Z174" i="1"/>
  <c r="N194" i="1"/>
  <c r="O194" i="1" s="1"/>
  <c r="Q195" i="1"/>
  <c r="N199" i="1"/>
  <c r="R205" i="1"/>
  <c r="Q205" i="1"/>
  <c r="N210" i="1"/>
  <c r="O210" i="1" s="1"/>
  <c r="N215" i="1"/>
  <c r="O215" i="1" s="1"/>
  <c r="R221" i="1"/>
  <c r="Q221" i="1"/>
  <c r="N226" i="1"/>
  <c r="Q227" i="1"/>
  <c r="N231" i="1"/>
  <c r="R237" i="1"/>
  <c r="Q237" i="1"/>
  <c r="Q257" i="1"/>
  <c r="Z262" i="1"/>
  <c r="Z273" i="1"/>
  <c r="Z286" i="1"/>
  <c r="Z295" i="1"/>
  <c r="R327" i="1"/>
  <c r="Q327" i="1"/>
  <c r="R197" i="1"/>
  <c r="Q197" i="1"/>
  <c r="R213" i="1"/>
  <c r="Q213" i="1"/>
  <c r="R222" i="1"/>
  <c r="R241" i="1"/>
  <c r="Q354" i="1"/>
  <c r="R354" i="1"/>
  <c r="R515" i="1"/>
  <c r="Q515" i="1"/>
  <c r="R613" i="1"/>
  <c r="Q613" i="1"/>
  <c r="Q10" i="1"/>
  <c r="Z16" i="1"/>
  <c r="Z23" i="1"/>
  <c r="Q26" i="1"/>
  <c r="Z32" i="1"/>
  <c r="R40" i="1"/>
  <c r="Z47" i="1"/>
  <c r="Z48" i="1"/>
  <c r="R56" i="1"/>
  <c r="Q62" i="1"/>
  <c r="Q78" i="1"/>
  <c r="Q94" i="1"/>
  <c r="Z107" i="1"/>
  <c r="Z116" i="1"/>
  <c r="R148" i="1"/>
  <c r="Q158" i="1"/>
  <c r="Q241" i="1"/>
  <c r="R281" i="1"/>
  <c r="Q281" i="1"/>
  <c r="Q419" i="1"/>
  <c r="R419" i="1"/>
  <c r="Q443" i="1"/>
  <c r="Q456" i="1"/>
  <c r="R456" i="1"/>
  <c r="R509" i="1"/>
  <c r="Q509" i="1"/>
  <c r="Z11" i="1"/>
  <c r="Z12" i="1"/>
  <c r="Q14" i="1"/>
  <c r="N15" i="1"/>
  <c r="Q16" i="1"/>
  <c r="Q17" i="1"/>
  <c r="Z19" i="1"/>
  <c r="Z20" i="1"/>
  <c r="Q22" i="1"/>
  <c r="N23" i="1"/>
  <c r="Q24" i="1"/>
  <c r="Q25" i="1"/>
  <c r="Z27" i="1"/>
  <c r="Z28" i="1"/>
  <c r="Q30" i="1"/>
  <c r="N31" i="1"/>
  <c r="Q33" i="1"/>
  <c r="R36" i="1"/>
  <c r="Z36" i="1"/>
  <c r="Q38" i="1"/>
  <c r="N39" i="1"/>
  <c r="O39" i="1" s="1"/>
  <c r="Q41" i="1"/>
  <c r="Z44" i="1"/>
  <c r="Q46" i="1"/>
  <c r="N47" i="1"/>
  <c r="O47" i="1" s="1"/>
  <c r="Q48" i="1"/>
  <c r="Q49" i="1"/>
  <c r="Z51" i="1"/>
  <c r="Z52" i="1"/>
  <c r="Q54" i="1"/>
  <c r="N55" i="1"/>
  <c r="O55" i="1" s="1"/>
  <c r="Q57" i="1"/>
  <c r="N60" i="1"/>
  <c r="R66" i="1"/>
  <c r="Q66" i="1"/>
  <c r="Q70" i="1"/>
  <c r="N74" i="1"/>
  <c r="Z75" i="1"/>
  <c r="Q86" i="1"/>
  <c r="N90" i="1"/>
  <c r="O90" i="1" s="1"/>
  <c r="Z91" i="1"/>
  <c r="N98" i="1"/>
  <c r="Z99" i="1"/>
  <c r="R100" i="1"/>
  <c r="Z100" i="1"/>
  <c r="Q110" i="1"/>
  <c r="Z118" i="1"/>
  <c r="Z123" i="1"/>
  <c r="N130" i="1"/>
  <c r="Z132" i="1"/>
  <c r="Q142" i="1"/>
  <c r="Z150" i="1"/>
  <c r="N162" i="1"/>
  <c r="Z163" i="1"/>
  <c r="R164" i="1"/>
  <c r="Z164" i="1"/>
  <c r="Z170" i="1"/>
  <c r="R177" i="1"/>
  <c r="Q177" i="1"/>
  <c r="Q185" i="1"/>
  <c r="R188" i="1"/>
  <c r="Q188" i="1"/>
  <c r="N192" i="1"/>
  <c r="Q204" i="1"/>
  <c r="N208" i="1"/>
  <c r="Q220" i="1"/>
  <c r="N224" i="1"/>
  <c r="Q236" i="1"/>
  <c r="Q251" i="1"/>
  <c r="R251" i="1"/>
  <c r="R253" i="1"/>
  <c r="Q253" i="1"/>
  <c r="Q255" i="1"/>
  <c r="R255" i="1"/>
  <c r="Z320" i="1"/>
  <c r="Q493" i="1"/>
  <c r="R493" i="1"/>
  <c r="Q80" i="1"/>
  <c r="R82" i="1"/>
  <c r="Q88" i="1"/>
  <c r="R90" i="1"/>
  <c r="Z98" i="1"/>
  <c r="N102" i="1"/>
  <c r="O102" i="1" s="1"/>
  <c r="Z103" i="1"/>
  <c r="AG103" i="1" s="1"/>
  <c r="Z106" i="1"/>
  <c r="N110" i="1"/>
  <c r="O110" i="1" s="1"/>
  <c r="Z114" i="1"/>
  <c r="N118" i="1"/>
  <c r="Z122" i="1"/>
  <c r="N126" i="1"/>
  <c r="O126" i="1" s="1"/>
  <c r="Z127" i="1"/>
  <c r="Z130" i="1"/>
  <c r="N134" i="1"/>
  <c r="O134" i="1" s="1"/>
  <c r="Z135" i="1"/>
  <c r="Q136" i="1"/>
  <c r="Z138" i="1"/>
  <c r="N142" i="1"/>
  <c r="Z143" i="1"/>
  <c r="Q144" i="1"/>
  <c r="Z146" i="1"/>
  <c r="N150" i="1"/>
  <c r="O150" i="1" s="1"/>
  <c r="Z151" i="1"/>
  <c r="Q152" i="1"/>
  <c r="Z154" i="1"/>
  <c r="N158" i="1"/>
  <c r="O158" i="1" s="1"/>
  <c r="Z159" i="1"/>
  <c r="Q160" i="1"/>
  <c r="Z162" i="1"/>
  <c r="N166" i="1"/>
  <c r="O166" i="1" s="1"/>
  <c r="Z169" i="1"/>
  <c r="N172" i="1"/>
  <c r="Z173" i="1"/>
  <c r="N178" i="1"/>
  <c r="O178" i="1" s="1"/>
  <c r="N182" i="1"/>
  <c r="O182" i="1" s="1"/>
  <c r="N185" i="1"/>
  <c r="Z188" i="1"/>
  <c r="Z194" i="1"/>
  <c r="Z195" i="1"/>
  <c r="N198" i="1"/>
  <c r="O198" i="1" s="1"/>
  <c r="Q199" i="1"/>
  <c r="Q200" i="1"/>
  <c r="Z202" i="1"/>
  <c r="Z203" i="1"/>
  <c r="N206" i="1"/>
  <c r="Q207" i="1"/>
  <c r="Q208" i="1"/>
  <c r="Z210" i="1"/>
  <c r="Z211" i="1"/>
  <c r="N214" i="1"/>
  <c r="Q216" i="1"/>
  <c r="Z218" i="1"/>
  <c r="Z219" i="1"/>
  <c r="N222" i="1"/>
  <c r="O222" i="1" s="1"/>
  <c r="Q223" i="1"/>
  <c r="Q224" i="1"/>
  <c r="Z226" i="1"/>
  <c r="Z227" i="1"/>
  <c r="N230" i="1"/>
  <c r="O230" i="1" s="1"/>
  <c r="Q231" i="1"/>
  <c r="Q232" i="1"/>
  <c r="Z234" i="1"/>
  <c r="Z235" i="1"/>
  <c r="Z239" i="1"/>
  <c r="N240" i="1"/>
  <c r="O240" i="1" s="1"/>
  <c r="Z249" i="1"/>
  <c r="Q252" i="1"/>
  <c r="Z252" i="1"/>
  <c r="AG252" i="1" s="1"/>
  <c r="Z254" i="1"/>
  <c r="Z255" i="1"/>
  <c r="N256" i="1"/>
  <c r="Z265" i="1"/>
  <c r="Q268" i="1"/>
  <c r="Z268" i="1"/>
  <c r="Z271" i="1"/>
  <c r="Z289" i="1"/>
  <c r="Z294" i="1"/>
  <c r="N317" i="1"/>
  <c r="O317" i="1" s="1"/>
  <c r="R319" i="1"/>
  <c r="Q319" i="1"/>
  <c r="N331" i="1"/>
  <c r="R405" i="1"/>
  <c r="Q405" i="1"/>
  <c r="R649" i="1"/>
  <c r="Q649" i="1"/>
  <c r="Q61" i="1"/>
  <c r="Z64" i="1"/>
  <c r="N67" i="1"/>
  <c r="O67" i="1" s="1"/>
  <c r="Q68" i="1"/>
  <c r="Q69" i="1"/>
  <c r="Z71" i="1"/>
  <c r="Z72" i="1"/>
  <c r="Q74" i="1"/>
  <c r="N75" i="1"/>
  <c r="O75" i="1" s="1"/>
  <c r="Q76" i="1"/>
  <c r="Q77" i="1"/>
  <c r="R80" i="1"/>
  <c r="Z80" i="1"/>
  <c r="Q82" i="1"/>
  <c r="N83" i="1"/>
  <c r="O83" i="1" s="1"/>
  <c r="R84" i="1"/>
  <c r="R85" i="1"/>
  <c r="R88" i="1"/>
  <c r="Z88" i="1"/>
  <c r="Q90" i="1"/>
  <c r="N91" i="1"/>
  <c r="Q92" i="1"/>
  <c r="Q93" i="1"/>
  <c r="N99" i="1"/>
  <c r="O99" i="1" s="1"/>
  <c r="Q101" i="1"/>
  <c r="N107" i="1"/>
  <c r="Q108" i="1"/>
  <c r="Q109" i="1"/>
  <c r="N115" i="1"/>
  <c r="Q116" i="1"/>
  <c r="Q117" i="1"/>
  <c r="N123" i="1"/>
  <c r="O123" i="1" s="1"/>
  <c r="Q124" i="1"/>
  <c r="Q125" i="1"/>
  <c r="N131" i="1"/>
  <c r="O131" i="1" s="1"/>
  <c r="Q132" i="1"/>
  <c r="Q133" i="1"/>
  <c r="N139" i="1"/>
  <c r="O139" i="1" s="1"/>
  <c r="Q141" i="1"/>
  <c r="N147" i="1"/>
  <c r="Q149" i="1"/>
  <c r="N155" i="1"/>
  <c r="O155" i="1" s="1"/>
  <c r="Q157" i="1"/>
  <c r="N163" i="1"/>
  <c r="O163" i="1" s="1"/>
  <c r="Q165" i="1"/>
  <c r="N170" i="1"/>
  <c r="O170" i="1" s="1"/>
  <c r="N174" i="1"/>
  <c r="O174" i="1" s="1"/>
  <c r="N177" i="1"/>
  <c r="Z180" i="1"/>
  <c r="R184" i="1"/>
  <c r="Z193" i="1"/>
  <c r="AG193" i="1" s="1"/>
  <c r="N197" i="1"/>
  <c r="Z201" i="1"/>
  <c r="N205" i="1"/>
  <c r="O205" i="1" s="1"/>
  <c r="Z209" i="1"/>
  <c r="N213" i="1"/>
  <c r="O213" i="1" s="1"/>
  <c r="Z217" i="1"/>
  <c r="N221" i="1"/>
  <c r="Z225" i="1"/>
  <c r="N229" i="1"/>
  <c r="Z233" i="1"/>
  <c r="N237" i="1"/>
  <c r="O237" i="1" s="1"/>
  <c r="N239" i="1"/>
  <c r="O239" i="1" s="1"/>
  <c r="R245" i="1"/>
  <c r="Q245" i="1"/>
  <c r="N250" i="1"/>
  <c r="O250" i="1" s="1"/>
  <c r="N253" i="1"/>
  <c r="O253" i="1" s="1"/>
  <c r="N255" i="1"/>
  <c r="O255" i="1" s="1"/>
  <c r="R261" i="1"/>
  <c r="Q261" i="1"/>
  <c r="N266" i="1"/>
  <c r="O266" i="1" s="1"/>
  <c r="Q267" i="1"/>
  <c r="N269" i="1"/>
  <c r="N271" i="1"/>
  <c r="N277" i="1"/>
  <c r="O277" i="1" s="1"/>
  <c r="Z278" i="1"/>
  <c r="Z297" i="1"/>
  <c r="N315" i="1"/>
  <c r="AG315" i="1" s="1"/>
  <c r="Q350" i="1"/>
  <c r="R350" i="1"/>
  <c r="Q352" i="1"/>
  <c r="N353" i="1"/>
  <c r="Z354" i="1"/>
  <c r="N356" i="1"/>
  <c r="O356" i="1" s="1"/>
  <c r="N358" i="1"/>
  <c r="Q425" i="1"/>
  <c r="R425" i="1"/>
  <c r="Z464" i="1"/>
  <c r="Z470" i="1"/>
  <c r="Q473" i="1"/>
  <c r="Q580" i="1"/>
  <c r="R580" i="1"/>
  <c r="N623" i="1"/>
  <c r="R628" i="1"/>
  <c r="Q628" i="1"/>
  <c r="N238" i="1"/>
  <c r="O238" i="1" s="1"/>
  <c r="R239" i="1"/>
  <c r="R240" i="1"/>
  <c r="Z242" i="1"/>
  <c r="Z243" i="1"/>
  <c r="N246" i="1"/>
  <c r="Q248" i="1"/>
  <c r="Z251" i="1"/>
  <c r="N254" i="1"/>
  <c r="O254" i="1" s="1"/>
  <c r="Q256" i="1"/>
  <c r="Z259" i="1"/>
  <c r="N262" i="1"/>
  <c r="O262" i="1" s="1"/>
  <c r="Q263" i="1"/>
  <c r="Q264" i="1"/>
  <c r="Z266" i="1"/>
  <c r="Z267" i="1"/>
  <c r="AG267" i="1" s="1"/>
  <c r="N270" i="1"/>
  <c r="Q271" i="1"/>
  <c r="Q272" i="1"/>
  <c r="N278" i="1"/>
  <c r="O278" i="1" s="1"/>
  <c r="Q280" i="1"/>
  <c r="N286" i="1"/>
  <c r="O286" i="1" s="1"/>
  <c r="Q287" i="1"/>
  <c r="Q288" i="1"/>
  <c r="N294" i="1"/>
  <c r="O294" i="1" s="1"/>
  <c r="Q295" i="1"/>
  <c r="Q296" i="1"/>
  <c r="N302" i="1"/>
  <c r="O302" i="1" s="1"/>
  <c r="Q303" i="1"/>
  <c r="Q304" i="1"/>
  <c r="N310" i="1"/>
  <c r="R311" i="1"/>
  <c r="N313" i="1"/>
  <c r="O313" i="1" s="1"/>
  <c r="Z317" i="1"/>
  <c r="Z318" i="1"/>
  <c r="Z328" i="1"/>
  <c r="N335" i="1"/>
  <c r="O335" i="1" s="1"/>
  <c r="Q336" i="1"/>
  <c r="O338" i="1"/>
  <c r="N339" i="1"/>
  <c r="O339" i="1" s="1"/>
  <c r="Z348" i="1"/>
  <c r="R351" i="1"/>
  <c r="Q351" i="1"/>
  <c r="Q364" i="1"/>
  <c r="N365" i="1"/>
  <c r="Q368" i="1"/>
  <c r="N369" i="1"/>
  <c r="Q370" i="1"/>
  <c r="Q371" i="1"/>
  <c r="N377" i="1"/>
  <c r="O377" i="1" s="1"/>
  <c r="Q378" i="1"/>
  <c r="Q379" i="1"/>
  <c r="N385" i="1"/>
  <c r="Q386" i="1"/>
  <c r="R387" i="1"/>
  <c r="N393" i="1"/>
  <c r="O393" i="1" s="1"/>
  <c r="Q395" i="1"/>
  <c r="N404" i="1"/>
  <c r="O404" i="1" s="1"/>
  <c r="Z404" i="1"/>
  <c r="Z407" i="1"/>
  <c r="Z410" i="1"/>
  <c r="N411" i="1"/>
  <c r="R417" i="1"/>
  <c r="Q417" i="1"/>
  <c r="R431" i="1"/>
  <c r="Q431" i="1"/>
  <c r="Z437" i="1"/>
  <c r="N441" i="1"/>
  <c r="O441" i="1" s="1"/>
  <c r="Q448" i="1"/>
  <c r="R448" i="1"/>
  <c r="N485" i="1"/>
  <c r="N505" i="1"/>
  <c r="O505" i="1" s="1"/>
  <c r="R517" i="1"/>
  <c r="Q517" i="1"/>
  <c r="Z522" i="1"/>
  <c r="R561" i="1"/>
  <c r="Q561" i="1"/>
  <c r="Q639" i="1"/>
  <c r="R639" i="1"/>
  <c r="Q655" i="1"/>
  <c r="R655" i="1"/>
  <c r="N301" i="1"/>
  <c r="O301" i="1" s="1"/>
  <c r="O303" i="1"/>
  <c r="Z305" i="1"/>
  <c r="N309" i="1"/>
  <c r="Z310" i="1"/>
  <c r="Z314" i="1"/>
  <c r="N325" i="1"/>
  <c r="O325" i="1" s="1"/>
  <c r="Q328" i="1"/>
  <c r="N329" i="1"/>
  <c r="O329" i="1" s="1"/>
  <c r="Z330" i="1"/>
  <c r="Z332" i="1"/>
  <c r="Q335" i="1"/>
  <c r="Q344" i="1"/>
  <c r="N345" i="1"/>
  <c r="Q348" i="1"/>
  <c r="N349" i="1"/>
  <c r="Z350" i="1"/>
  <c r="Z352" i="1"/>
  <c r="Q355" i="1"/>
  <c r="Z359" i="1"/>
  <c r="Z363" i="1"/>
  <c r="Z367" i="1"/>
  <c r="Z369" i="1"/>
  <c r="Z372" i="1"/>
  <c r="N376" i="1"/>
  <c r="O376" i="1" s="1"/>
  <c r="Z380" i="1"/>
  <c r="N384" i="1"/>
  <c r="Z385" i="1"/>
  <c r="Z388" i="1"/>
  <c r="N392" i="1"/>
  <c r="Z396" i="1"/>
  <c r="O435" i="1"/>
  <c r="N436" i="1"/>
  <c r="O436" i="1" s="1"/>
  <c r="R439" i="1"/>
  <c r="Q439" i="1"/>
  <c r="Q460" i="1"/>
  <c r="R460" i="1"/>
  <c r="N464" i="1"/>
  <c r="O464" i="1" s="1"/>
  <c r="Z479" i="1"/>
  <c r="Z481" i="1"/>
  <c r="Z499" i="1"/>
  <c r="Z501" i="1"/>
  <c r="N535" i="1"/>
  <c r="O535" i="1" s="1"/>
  <c r="N576" i="1"/>
  <c r="Q629" i="1"/>
  <c r="R641" i="1"/>
  <c r="Q641" i="1"/>
  <c r="N646" i="1"/>
  <c r="O646" i="1" s="1"/>
  <c r="N651" i="1"/>
  <c r="O651" i="1" s="1"/>
  <c r="R657" i="1"/>
  <c r="Q657" i="1"/>
  <c r="Z664" i="1"/>
  <c r="N437" i="1"/>
  <c r="O437" i="1" s="1"/>
  <c r="Q441" i="1"/>
  <c r="R455" i="1"/>
  <c r="Q455" i="1"/>
  <c r="N457" i="1"/>
  <c r="O457" i="1" s="1"/>
  <c r="Q472" i="1"/>
  <c r="R472" i="1"/>
  <c r="Q476" i="1"/>
  <c r="Q492" i="1"/>
  <c r="R492" i="1"/>
  <c r="Q496" i="1"/>
  <c r="R511" i="1"/>
  <c r="Q511" i="1"/>
  <c r="R513" i="1"/>
  <c r="Q513" i="1"/>
  <c r="Q524" i="1"/>
  <c r="Z528" i="1"/>
  <c r="Q553" i="1"/>
  <c r="Q569" i="1"/>
  <c r="R569" i="1"/>
  <c r="N611" i="1"/>
  <c r="O611" i="1" s="1"/>
  <c r="Q612" i="1"/>
  <c r="R612" i="1"/>
  <c r="N633" i="1"/>
  <c r="Z639" i="1"/>
  <c r="Z647" i="1"/>
  <c r="Z655" i="1"/>
  <c r="N660" i="1"/>
  <c r="O660" i="1" s="1"/>
  <c r="N664" i="1"/>
  <c r="N273" i="1"/>
  <c r="O273" i="1" s="1"/>
  <c r="Z277" i="1"/>
  <c r="N281" i="1"/>
  <c r="O281" i="1" s="1"/>
  <c r="Z285" i="1"/>
  <c r="N289" i="1"/>
  <c r="Z290" i="1"/>
  <c r="Z293" i="1"/>
  <c r="N297" i="1"/>
  <c r="Z301" i="1"/>
  <c r="N305" i="1"/>
  <c r="O305" i="1" s="1"/>
  <c r="Z309" i="1"/>
  <c r="Z312" i="1"/>
  <c r="Z313" i="1"/>
  <c r="Z316" i="1"/>
  <c r="Z324" i="1"/>
  <c r="N328" i="1"/>
  <c r="O328" i="1" s="1"/>
  <c r="Z329" i="1"/>
  <c r="N332" i="1"/>
  <c r="Z333" i="1"/>
  <c r="Z335" i="1"/>
  <c r="Q340" i="1"/>
  <c r="N341" i="1"/>
  <c r="O341" i="1" s="1"/>
  <c r="N343" i="1"/>
  <c r="O343" i="1" s="1"/>
  <c r="Z344" i="1"/>
  <c r="N348" i="1"/>
  <c r="O348" i="1" s="1"/>
  <c r="N355" i="1"/>
  <c r="Q356" i="1"/>
  <c r="N359" i="1"/>
  <c r="N402" i="1"/>
  <c r="O402" i="1" s="1"/>
  <c r="Z403" i="1"/>
  <c r="Z413" i="1"/>
  <c r="Z416" i="1"/>
  <c r="Q424" i="1"/>
  <c r="R424" i="1"/>
  <c r="Q428" i="1"/>
  <c r="N439" i="1"/>
  <c r="O439" i="1" s="1"/>
  <c r="Z440" i="1"/>
  <c r="R441" i="1"/>
  <c r="N442" i="1"/>
  <c r="O442" i="1" s="1"/>
  <c r="Q447" i="1"/>
  <c r="N448" i="1"/>
  <c r="O448" i="1" s="1"/>
  <c r="N453" i="1"/>
  <c r="O453" i="1" s="1"/>
  <c r="Z454" i="1"/>
  <c r="Q457" i="1"/>
  <c r="Z463" i="1"/>
  <c r="R464" i="1"/>
  <c r="Z465" i="1"/>
  <c r="N467" i="1"/>
  <c r="O467" i="1" s="1"/>
  <c r="N470" i="1"/>
  <c r="O470" i="1" s="1"/>
  <c r="R471" i="1"/>
  <c r="Q471" i="1"/>
  <c r="N473" i="1"/>
  <c r="O473" i="1" s="1"/>
  <c r="Q475" i="1"/>
  <c r="R476" i="1"/>
  <c r="Q477" i="1"/>
  <c r="Z485" i="1"/>
  <c r="N490" i="1"/>
  <c r="R491" i="1"/>
  <c r="Q491" i="1"/>
  <c r="N493" i="1"/>
  <c r="Q495" i="1"/>
  <c r="R496" i="1"/>
  <c r="Q497" i="1"/>
  <c r="Z505" i="1"/>
  <c r="Q508" i="1"/>
  <c r="R508" i="1"/>
  <c r="Z510" i="1"/>
  <c r="R521" i="1"/>
  <c r="Q521" i="1"/>
  <c r="Q523" i="1"/>
  <c r="Z537" i="1"/>
  <c r="Z540" i="1"/>
  <c r="N542" i="1"/>
  <c r="O542" i="1" s="1"/>
  <c r="N547" i="1"/>
  <c r="O547" i="1" s="1"/>
  <c r="R553" i="1"/>
  <c r="N555" i="1"/>
  <c r="O555" i="1" s="1"/>
  <c r="N352" i="1"/>
  <c r="O352" i="1" s="1"/>
  <c r="Z355" i="1"/>
  <c r="Z357" i="1"/>
  <c r="Q358" i="1"/>
  <c r="Q360" i="1"/>
  <c r="N361" i="1"/>
  <c r="O361" i="1" s="1"/>
  <c r="N363" i="1"/>
  <c r="Z364" i="1"/>
  <c r="Z368" i="1"/>
  <c r="N372" i="1"/>
  <c r="O372" i="1" s="1"/>
  <c r="Z376" i="1"/>
  <c r="N380" i="1"/>
  <c r="Z384" i="1"/>
  <c r="N388" i="1"/>
  <c r="O390" i="1"/>
  <c r="Z392" i="1"/>
  <c r="N396" i="1"/>
  <c r="Z397" i="1"/>
  <c r="Z398" i="1"/>
  <c r="Z399" i="1"/>
  <c r="Z402" i="1"/>
  <c r="N406" i="1"/>
  <c r="O406" i="1" s="1"/>
  <c r="N410" i="1"/>
  <c r="O410" i="1" s="1"/>
  <c r="N412" i="1"/>
  <c r="Z414" i="1"/>
  <c r="Z415" i="1"/>
  <c r="N418" i="1"/>
  <c r="O418" i="1" s="1"/>
  <c r="Q420" i="1"/>
  <c r="Z421" i="1"/>
  <c r="Z425" i="1"/>
  <c r="N427" i="1"/>
  <c r="O427" i="1" s="1"/>
  <c r="N430" i="1"/>
  <c r="O430" i="1" s="1"/>
  <c r="N433" i="1"/>
  <c r="O433" i="1" s="1"/>
  <c r="Q436" i="1"/>
  <c r="Z441" i="1"/>
  <c r="N443" i="1"/>
  <c r="O443" i="1" s="1"/>
  <c r="N446" i="1"/>
  <c r="O446" i="1" s="1"/>
  <c r="N449" i="1"/>
  <c r="Q452" i="1"/>
  <c r="Z457" i="1"/>
  <c r="N459" i="1"/>
  <c r="O459" i="1" s="1"/>
  <c r="N462" i="1"/>
  <c r="O462" i="1" s="1"/>
  <c r="N465" i="1"/>
  <c r="Q468" i="1"/>
  <c r="Z473" i="1"/>
  <c r="N475" i="1"/>
  <c r="O475" i="1" s="1"/>
  <c r="N478" i="1"/>
  <c r="O478" i="1" s="1"/>
  <c r="N481" i="1"/>
  <c r="O481" i="1" s="1"/>
  <c r="Z487" i="1"/>
  <c r="Z493" i="1"/>
  <c r="N495" i="1"/>
  <c r="O495" i="1" s="1"/>
  <c r="N498" i="1"/>
  <c r="N501" i="1"/>
  <c r="Z503" i="1"/>
  <c r="Q504" i="1"/>
  <c r="Q519" i="1"/>
  <c r="N521" i="1"/>
  <c r="O521" i="1" s="1"/>
  <c r="Q522" i="1"/>
  <c r="Z523" i="1"/>
  <c r="N525" i="1"/>
  <c r="O525" i="1" s="1"/>
  <c r="Z526" i="1"/>
  <c r="Z527" i="1"/>
  <c r="N528" i="1"/>
  <c r="N529" i="1"/>
  <c r="Z531" i="1"/>
  <c r="Z532" i="1"/>
  <c r="Z538" i="1"/>
  <c r="Z550" i="1"/>
  <c r="N553" i="1"/>
  <c r="O553" i="1" s="1"/>
  <c r="Z555" i="1"/>
  <c r="Z556" i="1"/>
  <c r="Z562" i="1"/>
  <c r="N574" i="1"/>
  <c r="O574" i="1" s="1"/>
  <c r="Z579" i="1"/>
  <c r="Z580" i="1"/>
  <c r="Z586" i="1"/>
  <c r="AG586" i="1" s="1"/>
  <c r="R591" i="1"/>
  <c r="Q591" i="1"/>
  <c r="Z595" i="1"/>
  <c r="Z602" i="1"/>
  <c r="Z607" i="1"/>
  <c r="Z616" i="1"/>
  <c r="N510" i="1"/>
  <c r="O510" i="1" s="1"/>
  <c r="N512" i="1"/>
  <c r="O512" i="1" s="1"/>
  <c r="N515" i="1"/>
  <c r="N517" i="1"/>
  <c r="O517" i="1" s="1"/>
  <c r="Z519" i="1"/>
  <c r="N522" i="1"/>
  <c r="O522" i="1" s="1"/>
  <c r="N523" i="1"/>
  <c r="O523" i="1" s="1"/>
  <c r="Z525" i="1"/>
  <c r="Z530" i="1"/>
  <c r="N533" i="1"/>
  <c r="Z534" i="1"/>
  <c r="Z535" i="1"/>
  <c r="Z536" i="1"/>
  <c r="N539" i="1"/>
  <c r="O539" i="1" s="1"/>
  <c r="N543" i="1"/>
  <c r="N545" i="1"/>
  <c r="N546" i="1"/>
  <c r="O546" i="1" s="1"/>
  <c r="Z547" i="1"/>
  <c r="Z548" i="1"/>
  <c r="N550" i="1"/>
  <c r="O550" i="1" s="1"/>
  <c r="N557" i="1"/>
  <c r="Z558" i="1"/>
  <c r="Z559" i="1"/>
  <c r="Z560" i="1"/>
  <c r="AG560" i="1" s="1"/>
  <c r="Z564" i="1"/>
  <c r="N566" i="1"/>
  <c r="N573" i="1"/>
  <c r="Z573" i="1"/>
  <c r="N579" i="1"/>
  <c r="O579" i="1" s="1"/>
  <c r="N583" i="1"/>
  <c r="O583" i="1" s="1"/>
  <c r="Z585" i="1"/>
  <c r="Z587" i="1"/>
  <c r="Z605" i="1"/>
  <c r="N610" i="1"/>
  <c r="O610" i="1" s="1"/>
  <c r="Q611" i="1"/>
  <c r="N613" i="1"/>
  <c r="O613" i="1" s="1"/>
  <c r="Z618" i="1"/>
  <c r="R626" i="1"/>
  <c r="Q626" i="1"/>
  <c r="Z630" i="1"/>
  <c r="AG630" i="1" s="1"/>
  <c r="Q633" i="1"/>
  <c r="N563" i="1"/>
  <c r="O563" i="1" s="1"/>
  <c r="N567" i="1"/>
  <c r="N569" i="1"/>
  <c r="O569" i="1" s="1"/>
  <c r="N570" i="1"/>
  <c r="O570" i="1" s="1"/>
  <c r="Z578" i="1"/>
  <c r="N581" i="1"/>
  <c r="Z582" i="1"/>
  <c r="Z584" i="1"/>
  <c r="N587" i="1"/>
  <c r="O587" i="1" s="1"/>
  <c r="Z588" i="1"/>
  <c r="Z590" i="1"/>
  <c r="N594" i="1"/>
  <c r="O594" i="1" s="1"/>
  <c r="N595" i="1"/>
  <c r="O595" i="1" s="1"/>
  <c r="N597" i="1"/>
  <c r="O597" i="1" s="1"/>
  <c r="N599" i="1"/>
  <c r="O599" i="1" s="1"/>
  <c r="Z600" i="1"/>
  <c r="N607" i="1"/>
  <c r="O607" i="1" s="1"/>
  <c r="Z611" i="1"/>
  <c r="Z612" i="1"/>
  <c r="N614" i="1"/>
  <c r="O614" i="1" s="1"/>
  <c r="N616" i="1"/>
  <c r="O616" i="1" s="1"/>
  <c r="Z622" i="1"/>
  <c r="Z624" i="1"/>
  <c r="AG624" i="1" s="1"/>
  <c r="Z625" i="1"/>
  <c r="N627" i="1"/>
  <c r="O627" i="1" s="1"/>
  <c r="N629" i="1"/>
  <c r="Z631" i="1"/>
  <c r="Z633" i="1"/>
  <c r="Z637" i="1"/>
  <c r="N641" i="1"/>
  <c r="Z642" i="1"/>
  <c r="Q643" i="1"/>
  <c r="Z645" i="1"/>
  <c r="N649" i="1"/>
  <c r="Z650" i="1"/>
  <c r="Q651" i="1"/>
  <c r="Z653" i="1"/>
  <c r="N657" i="1"/>
  <c r="O657" i="1" s="1"/>
  <c r="Z658" i="1"/>
  <c r="AG658" i="1" s="1"/>
  <c r="Q659" i="1"/>
  <c r="Z660" i="1"/>
  <c r="Z662" i="1"/>
  <c r="Q663" i="1"/>
  <c r="N666" i="1"/>
  <c r="O666" i="1" s="1"/>
  <c r="R667" i="1"/>
  <c r="O42" i="1"/>
  <c r="O58" i="1"/>
  <c r="O162" i="1"/>
  <c r="O10" i="1"/>
  <c r="O114" i="1"/>
  <c r="Q11" i="1"/>
  <c r="Q15" i="1"/>
  <c r="Q19" i="1"/>
  <c r="Q23" i="1"/>
  <c r="Q27" i="1"/>
  <c r="Q31" i="1"/>
  <c r="Q35" i="1"/>
  <c r="Q39" i="1"/>
  <c r="O41" i="1"/>
  <c r="Q43" i="1"/>
  <c r="Q47" i="1"/>
  <c r="Q51" i="1"/>
  <c r="Q55" i="1"/>
  <c r="Q59" i="1"/>
  <c r="Q63" i="1"/>
  <c r="Q67" i="1"/>
  <c r="Q71" i="1"/>
  <c r="Q75" i="1"/>
  <c r="Q79" i="1"/>
  <c r="Q83" i="1"/>
  <c r="Q87" i="1"/>
  <c r="Q91" i="1"/>
  <c r="Q95" i="1"/>
  <c r="Q99" i="1"/>
  <c r="Q103" i="1"/>
  <c r="Q107" i="1"/>
  <c r="Q111" i="1"/>
  <c r="Q115" i="1"/>
  <c r="Q119" i="1"/>
  <c r="O121" i="1"/>
  <c r="Q123" i="1"/>
  <c r="Q127" i="1"/>
  <c r="Q131" i="1"/>
  <c r="Q135" i="1"/>
  <c r="Q139" i="1"/>
  <c r="Q143" i="1"/>
  <c r="Q147" i="1"/>
  <c r="Q151" i="1"/>
  <c r="Q155" i="1"/>
  <c r="Q159" i="1"/>
  <c r="Q163" i="1"/>
  <c r="Q167" i="1"/>
  <c r="Q175" i="1"/>
  <c r="Q183" i="1"/>
  <c r="Q191" i="1"/>
  <c r="AG61" i="1"/>
  <c r="Q96" i="1"/>
  <c r="Q173" i="1"/>
  <c r="R174" i="1"/>
  <c r="Q174" i="1"/>
  <c r="Q181" i="1"/>
  <c r="R182" i="1"/>
  <c r="Q182" i="1"/>
  <c r="Q189" i="1"/>
  <c r="R190" i="1"/>
  <c r="Q190" i="1"/>
  <c r="O257" i="1"/>
  <c r="Q9" i="1"/>
  <c r="Q171" i="1"/>
  <c r="N173" i="1"/>
  <c r="Q179" i="1"/>
  <c r="N181" i="1"/>
  <c r="Q187" i="1"/>
  <c r="N189" i="1"/>
  <c r="O193" i="1"/>
  <c r="O201" i="1"/>
  <c r="R170" i="1"/>
  <c r="Q170" i="1"/>
  <c r="R178" i="1"/>
  <c r="Q178" i="1"/>
  <c r="R186" i="1"/>
  <c r="Q186" i="1"/>
  <c r="Q192" i="1"/>
  <c r="Q194" i="1"/>
  <c r="Q198" i="1"/>
  <c r="Q202" i="1"/>
  <c r="Q206" i="1"/>
  <c r="Q210" i="1"/>
  <c r="Q214" i="1"/>
  <c r="Q218" i="1"/>
  <c r="Q222" i="1"/>
  <c r="Q226" i="1"/>
  <c r="Q230" i="1"/>
  <c r="Q234" i="1"/>
  <c r="Q238" i="1"/>
  <c r="Q242" i="1"/>
  <c r="Q246" i="1"/>
  <c r="Q250" i="1"/>
  <c r="O252" i="1"/>
  <c r="Q254" i="1"/>
  <c r="Q258" i="1"/>
  <c r="Q262" i="1"/>
  <c r="Q266" i="1"/>
  <c r="Q270" i="1"/>
  <c r="Q274" i="1"/>
  <c r="Q278" i="1"/>
  <c r="Q282" i="1"/>
  <c r="Q286" i="1"/>
  <c r="Q290" i="1"/>
  <c r="O292" i="1"/>
  <c r="Q294" i="1"/>
  <c r="Q298" i="1"/>
  <c r="Q302" i="1"/>
  <c r="O304" i="1"/>
  <c r="Q306" i="1"/>
  <c r="Q310" i="1"/>
  <c r="Q312" i="1"/>
  <c r="R313" i="1"/>
  <c r="Q313" i="1"/>
  <c r="N316" i="1"/>
  <c r="Q322" i="1"/>
  <c r="N324" i="1"/>
  <c r="Q211" i="1"/>
  <c r="Q215" i="1"/>
  <c r="AG276" i="1"/>
  <c r="N312" i="1"/>
  <c r="R321" i="1"/>
  <c r="Q321" i="1"/>
  <c r="O368" i="1"/>
  <c r="O214" i="1"/>
  <c r="Q318" i="1"/>
  <c r="N320" i="1"/>
  <c r="Q326" i="1"/>
  <c r="R314" i="1"/>
  <c r="R317" i="1"/>
  <c r="Q317" i="1"/>
  <c r="O323" i="1"/>
  <c r="R325" i="1"/>
  <c r="Q325" i="1"/>
  <c r="R328" i="1"/>
  <c r="Q329" i="1"/>
  <c r="R332" i="1"/>
  <c r="Q333" i="1"/>
  <c r="R336" i="1"/>
  <c r="Q337" i="1"/>
  <c r="R340" i="1"/>
  <c r="Q341" i="1"/>
  <c r="R344" i="1"/>
  <c r="Q345" i="1"/>
  <c r="R348" i="1"/>
  <c r="Q349" i="1"/>
  <c r="R352" i="1"/>
  <c r="Q353" i="1"/>
  <c r="R356" i="1"/>
  <c r="Q357" i="1"/>
  <c r="R360" i="1"/>
  <c r="Q361" i="1"/>
  <c r="R364" i="1"/>
  <c r="Q365" i="1"/>
  <c r="R368" i="1"/>
  <c r="Q369" i="1"/>
  <c r="Q373" i="1"/>
  <c r="Q377" i="1"/>
  <c r="Q381" i="1"/>
  <c r="Q385" i="1"/>
  <c r="Q389" i="1"/>
  <c r="Q393" i="1"/>
  <c r="Q397" i="1"/>
  <c r="Q398" i="1"/>
  <c r="Q403" i="1"/>
  <c r="Q411" i="1"/>
  <c r="N413" i="1"/>
  <c r="Q330" i="1"/>
  <c r="Q334" i="1"/>
  <c r="Q338" i="1"/>
  <c r="Q362" i="1"/>
  <c r="Q366" i="1"/>
  <c r="Q374" i="1"/>
  <c r="R398" i="1"/>
  <c r="Q401" i="1"/>
  <c r="R402" i="1"/>
  <c r="Q402" i="1"/>
  <c r="Q409" i="1"/>
  <c r="R410" i="1"/>
  <c r="Q410" i="1"/>
  <c r="Q399" i="1"/>
  <c r="N401" i="1"/>
  <c r="Q407" i="1"/>
  <c r="N409" i="1"/>
  <c r="Q415" i="1"/>
  <c r="R406" i="1"/>
  <c r="Q406" i="1"/>
  <c r="R414" i="1"/>
  <c r="Q414" i="1"/>
  <c r="Q416" i="1"/>
  <c r="Z417" i="1"/>
  <c r="N421" i="1"/>
  <c r="R426" i="1"/>
  <c r="Q426" i="1"/>
  <c r="R434" i="1"/>
  <c r="Q434" i="1"/>
  <c r="R442" i="1"/>
  <c r="Q442" i="1"/>
  <c r="O444" i="1"/>
  <c r="O450" i="1"/>
  <c r="R450" i="1"/>
  <c r="Q450" i="1"/>
  <c r="R458" i="1"/>
  <c r="Q458" i="1"/>
  <c r="R466" i="1"/>
  <c r="Q466" i="1"/>
  <c r="R474" i="1"/>
  <c r="Q474" i="1"/>
  <c r="R482" i="1"/>
  <c r="Q482" i="1"/>
  <c r="N417" i="1"/>
  <c r="Z419" i="1"/>
  <c r="R422" i="1"/>
  <c r="Q422" i="1"/>
  <c r="Z427" i="1"/>
  <c r="Z435" i="1"/>
  <c r="Z443" i="1"/>
  <c r="Z451" i="1"/>
  <c r="Z459" i="1"/>
  <c r="Z467" i="1"/>
  <c r="Z475" i="1"/>
  <c r="Z483" i="1"/>
  <c r="Q484" i="1"/>
  <c r="R430" i="1"/>
  <c r="Q430" i="1"/>
  <c r="R438" i="1"/>
  <c r="Q438" i="1"/>
  <c r="R446" i="1"/>
  <c r="Q446" i="1"/>
  <c r="R454" i="1"/>
  <c r="Q454" i="1"/>
  <c r="R462" i="1"/>
  <c r="Q462" i="1"/>
  <c r="R470" i="1"/>
  <c r="Q470" i="1"/>
  <c r="O472" i="1"/>
  <c r="R478" i="1"/>
  <c r="Q478" i="1"/>
  <c r="O480" i="1"/>
  <c r="R486" i="1"/>
  <c r="Q486" i="1"/>
  <c r="Q488" i="1"/>
  <c r="Q536" i="1"/>
  <c r="R542" i="1"/>
  <c r="Q542" i="1"/>
  <c r="Q568" i="1"/>
  <c r="R574" i="1"/>
  <c r="Q574" i="1"/>
  <c r="Q490" i="1"/>
  <c r="Q494" i="1"/>
  <c r="Q498" i="1"/>
  <c r="Q502" i="1"/>
  <c r="Q506" i="1"/>
  <c r="Z517" i="1"/>
  <c r="Q518" i="1"/>
  <c r="Q520" i="1"/>
  <c r="R522" i="1"/>
  <c r="R524" i="1"/>
  <c r="Q528" i="1"/>
  <c r="Q544" i="1"/>
  <c r="R550" i="1"/>
  <c r="Q550" i="1"/>
  <c r="Q576" i="1"/>
  <c r="R582" i="1"/>
  <c r="Q582" i="1"/>
  <c r="Q594" i="1"/>
  <c r="R594" i="1"/>
  <c r="R520" i="1"/>
  <c r="R526" i="1"/>
  <c r="Q526" i="1"/>
  <c r="Q532" i="1"/>
  <c r="O532" i="1"/>
  <c r="Q552" i="1"/>
  <c r="R558" i="1"/>
  <c r="Q558" i="1"/>
  <c r="Z511" i="1"/>
  <c r="Q512" i="1"/>
  <c r="N513" i="1"/>
  <c r="O513" i="1" s="1"/>
  <c r="R514" i="1"/>
  <c r="R516" i="1"/>
  <c r="R530" i="1"/>
  <c r="Q530" i="1"/>
  <c r="R534" i="1"/>
  <c r="Q534" i="1"/>
  <c r="Q560" i="1"/>
  <c r="O560" i="1"/>
  <c r="R566" i="1"/>
  <c r="Q566" i="1"/>
  <c r="R527" i="1"/>
  <c r="Q527" i="1"/>
  <c r="R535" i="1"/>
  <c r="Q535" i="1"/>
  <c r="R543" i="1"/>
  <c r="Q543" i="1"/>
  <c r="R551" i="1"/>
  <c r="Q551" i="1"/>
  <c r="R559" i="1"/>
  <c r="Q559" i="1"/>
  <c r="R567" i="1"/>
  <c r="Q567" i="1"/>
  <c r="R575" i="1"/>
  <c r="Q575" i="1"/>
  <c r="R583" i="1"/>
  <c r="Q583" i="1"/>
  <c r="Q598" i="1"/>
  <c r="R598" i="1"/>
  <c r="R604" i="1"/>
  <c r="Q604" i="1"/>
  <c r="R605" i="1"/>
  <c r="Q605" i="1"/>
  <c r="Q608" i="1"/>
  <c r="R617" i="1"/>
  <c r="Q617" i="1"/>
  <c r="O624" i="1"/>
  <c r="Q624" i="1"/>
  <c r="Q540" i="1"/>
  <c r="Q548" i="1"/>
  <c r="Q556" i="1"/>
  <c r="Q564" i="1"/>
  <c r="Q572" i="1"/>
  <c r="Q584" i="1"/>
  <c r="O586" i="1"/>
  <c r="Q603" i="1"/>
  <c r="Q610" i="1"/>
  <c r="R610" i="1"/>
  <c r="R616" i="1"/>
  <c r="Q616" i="1"/>
  <c r="Q619" i="1"/>
  <c r="R531" i="1"/>
  <c r="Q531" i="1"/>
  <c r="Q533" i="1"/>
  <c r="Q538" i="1"/>
  <c r="R539" i="1"/>
  <c r="Q539" i="1"/>
  <c r="Q541" i="1"/>
  <c r="Q546" i="1"/>
  <c r="R547" i="1"/>
  <c r="Q547" i="1"/>
  <c r="Q549" i="1"/>
  <c r="Q554" i="1"/>
  <c r="R555" i="1"/>
  <c r="Q555" i="1"/>
  <c r="Q557" i="1"/>
  <c r="Q562" i="1"/>
  <c r="R563" i="1"/>
  <c r="Q563" i="1"/>
  <c r="O564" i="1"/>
  <c r="Q565" i="1"/>
  <c r="Q570" i="1"/>
  <c r="R571" i="1"/>
  <c r="Q571" i="1"/>
  <c r="Q573" i="1"/>
  <c r="Q578" i="1"/>
  <c r="R579" i="1"/>
  <c r="Q579" i="1"/>
  <c r="Q581" i="1"/>
  <c r="Q586" i="1"/>
  <c r="R587" i="1"/>
  <c r="Q587" i="1"/>
  <c r="R588" i="1"/>
  <c r="Q588" i="1"/>
  <c r="R589" i="1"/>
  <c r="Q589" i="1"/>
  <c r="Q592" i="1"/>
  <c r="Z599" i="1"/>
  <c r="Q600" i="1"/>
  <c r="Q601" i="1"/>
  <c r="Q607" i="1"/>
  <c r="Z615" i="1"/>
  <c r="Q602" i="1"/>
  <c r="R614" i="1"/>
  <c r="Q618" i="1"/>
  <c r="Q620" i="1"/>
  <c r="Q621" i="1"/>
  <c r="Q627" i="1"/>
  <c r="R627" i="1"/>
  <c r="R634" i="1"/>
  <c r="Q634" i="1"/>
  <c r="Q590" i="1"/>
  <c r="N593" i="1"/>
  <c r="Q593" i="1"/>
  <c r="Z597" i="1"/>
  <c r="O600" i="1"/>
  <c r="R602" i="1"/>
  <c r="Q606" i="1"/>
  <c r="N609" i="1"/>
  <c r="Q609" i="1"/>
  <c r="Z613" i="1"/>
  <c r="R618" i="1"/>
  <c r="R622" i="1"/>
  <c r="Q622" i="1"/>
  <c r="Q623" i="1"/>
  <c r="N626" i="1"/>
  <c r="Q632" i="1"/>
  <c r="O632" i="1"/>
  <c r="Q636" i="1"/>
  <c r="Z626" i="1"/>
  <c r="O659" i="1"/>
  <c r="Q661" i="1"/>
  <c r="Q665" i="1"/>
  <c r="Q638" i="1"/>
  <c r="Q642" i="1"/>
  <c r="Q646" i="1"/>
  <c r="Q650" i="1"/>
  <c r="Q654" i="1"/>
  <c r="Q658" i="1"/>
  <c r="Q662" i="1"/>
  <c r="Q666" i="1"/>
  <c r="Q631" i="1"/>
  <c r="Q635" i="1"/>
  <c r="AG797" i="1" l="1"/>
  <c r="AG814" i="1"/>
  <c r="AG798" i="1"/>
  <c r="AG819" i="1"/>
  <c r="AG709" i="1"/>
  <c r="AG744" i="1"/>
  <c r="AG800" i="1"/>
  <c r="AG738" i="1"/>
  <c r="AG743" i="1"/>
  <c r="AG813" i="1"/>
  <c r="AG786" i="1"/>
  <c r="AG715" i="1"/>
  <c r="AG703" i="1"/>
  <c r="AG809" i="1"/>
  <c r="AG825" i="1"/>
  <c r="AG747" i="1"/>
  <c r="AG731" i="1"/>
  <c r="AG712" i="1"/>
  <c r="O772" i="1"/>
  <c r="AG803" i="1"/>
  <c r="AG775" i="1"/>
  <c r="AG774" i="1"/>
  <c r="AG728" i="1"/>
  <c r="AG818" i="1"/>
  <c r="AG764" i="1"/>
  <c r="AG732" i="1"/>
  <c r="AG826" i="1"/>
  <c r="AG740" i="1"/>
  <c r="O823" i="1"/>
  <c r="AG769" i="1"/>
  <c r="AG794" i="1"/>
  <c r="AG701" i="1"/>
  <c r="AG755" i="1"/>
  <c r="AG706" i="1"/>
  <c r="O697" i="1"/>
  <c r="O713" i="1"/>
  <c r="AG552" i="1"/>
  <c r="AG444" i="1"/>
  <c r="AG811" i="1"/>
  <c r="O769" i="1"/>
  <c r="AG725" i="1"/>
  <c r="O743" i="1"/>
  <c r="AG696" i="1"/>
  <c r="O552" i="1"/>
  <c r="AG386" i="1"/>
  <c r="AG532" i="1"/>
  <c r="AG623" i="1"/>
  <c r="AG233" i="1"/>
  <c r="AG104" i="1"/>
  <c r="AG291" i="1"/>
  <c r="AG634" i="1"/>
  <c r="AG77" i="1"/>
  <c r="AG42" i="1"/>
  <c r="AG10" i="1"/>
  <c r="AG375" i="1"/>
  <c r="AG323" i="1"/>
  <c r="AG370" i="1"/>
  <c r="AG68" i="1"/>
  <c r="AG409" i="1"/>
  <c r="O370" i="1"/>
  <c r="AG235" i="1"/>
  <c r="AG195" i="1"/>
  <c r="AG435" i="1"/>
  <c r="AG160" i="1"/>
  <c r="AG536" i="1"/>
  <c r="AG519" i="1"/>
  <c r="AG498" i="1"/>
  <c r="AG540" i="1"/>
  <c r="AG279" i="1"/>
  <c r="AG257" i="1"/>
  <c r="AG189" i="1"/>
  <c r="AG367" i="1"/>
  <c r="AG686" i="1"/>
  <c r="AG615" i="1"/>
  <c r="AG272" i="1"/>
  <c r="AG24" i="1"/>
  <c r="AG487" i="1"/>
  <c r="AG345" i="1"/>
  <c r="AG438" i="1"/>
  <c r="AG661" i="1"/>
  <c r="AG575" i="1"/>
  <c r="AG458" i="1"/>
  <c r="AG338" i="1"/>
  <c r="AG687" i="1"/>
  <c r="AG672" i="1"/>
  <c r="AG683" i="1"/>
  <c r="AG564" i="1"/>
  <c r="O683" i="1"/>
  <c r="AG52" i="1"/>
  <c r="AG677" i="1"/>
  <c r="AG673" i="1"/>
  <c r="AG678" i="1"/>
  <c r="AG621" i="1"/>
  <c r="AG237" i="1"/>
  <c r="AG152" i="1"/>
  <c r="AG514" i="1"/>
  <c r="AG204" i="1"/>
  <c r="AG432" i="1"/>
  <c r="AG232" i="1"/>
  <c r="AG147" i="1"/>
  <c r="AG54" i="1"/>
  <c r="AG680" i="1"/>
  <c r="AG604" i="1"/>
  <c r="AG371" i="1"/>
  <c r="AG360" i="1"/>
  <c r="AG280" i="1"/>
  <c r="AG14" i="1"/>
  <c r="AG642" i="1"/>
  <c r="AG219" i="1"/>
  <c r="AG383" i="1"/>
  <c r="AG577" i="1"/>
  <c r="AG247" i="1"/>
  <c r="AG503" i="1"/>
  <c r="AG70" i="1"/>
  <c r="AG300" i="1"/>
  <c r="AG549" i="1"/>
  <c r="AG500" i="1"/>
  <c r="AG681" i="1"/>
  <c r="AG690" i="1"/>
  <c r="AG618" i="1"/>
  <c r="O623" i="1"/>
  <c r="AG614" i="1"/>
  <c r="AG425" i="1"/>
  <c r="AG401" i="1"/>
  <c r="AG667" i="1"/>
  <c r="AG584" i="1"/>
  <c r="AG499" i="1"/>
  <c r="AG217" i="1"/>
  <c r="AG116" i="1"/>
  <c r="AG620" i="1"/>
  <c r="AG390" i="1"/>
  <c r="AG382" i="1"/>
  <c r="O690" i="1"/>
  <c r="AG468" i="1"/>
  <c r="AG682" i="1"/>
  <c r="AG669" i="1"/>
  <c r="AG685" i="1"/>
  <c r="AG679" i="1"/>
  <c r="AG457" i="1"/>
  <c r="AG400" i="1"/>
  <c r="AG674" i="1"/>
  <c r="AG684" i="1"/>
  <c r="AG671" i="1"/>
  <c r="AG675" i="1"/>
  <c r="AG689" i="1"/>
  <c r="AG589" i="1"/>
  <c r="AG17" i="1"/>
  <c r="AG691" i="1"/>
  <c r="AG688" i="1"/>
  <c r="AG19" i="1"/>
  <c r="AG603" i="1"/>
  <c r="AG333" i="1"/>
  <c r="AG187" i="1"/>
  <c r="AG244" i="1"/>
  <c r="AG117" i="1"/>
  <c r="AG94" i="1"/>
  <c r="AG334" i="1"/>
  <c r="AG437" i="1"/>
  <c r="AG665" i="1"/>
  <c r="AG260" i="1"/>
  <c r="AG480" i="1"/>
  <c r="AG668" i="1"/>
  <c r="AG601" i="1"/>
  <c r="O549" i="1"/>
  <c r="O333" i="1"/>
  <c r="AG264" i="1"/>
  <c r="O244" i="1"/>
  <c r="AG223" i="1"/>
  <c r="AG112" i="1"/>
  <c r="AG637" i="1"/>
  <c r="AG590" i="1"/>
  <c r="AG562" i="1"/>
  <c r="AG293" i="1"/>
  <c r="AG202" i="1"/>
  <c r="O334" i="1"/>
  <c r="AG97" i="1"/>
  <c r="AG299" i="1"/>
  <c r="AG18" i="1"/>
  <c r="AG670" i="1"/>
  <c r="AG512" i="1"/>
  <c r="AG429" i="1"/>
  <c r="AG243" i="1"/>
  <c r="AG133" i="1"/>
  <c r="AG22" i="1"/>
  <c r="AG545" i="1"/>
  <c r="AG556" i="1"/>
  <c r="AG460" i="1"/>
  <c r="AG132" i="1"/>
  <c r="AG231" i="1"/>
  <c r="AG69" i="1"/>
  <c r="AG676" i="1"/>
  <c r="AG640" i="1"/>
  <c r="AG399" i="1"/>
  <c r="AG472" i="1"/>
  <c r="AG387" i="1"/>
  <c r="AG245" i="1"/>
  <c r="AG89" i="1"/>
  <c r="AG34" i="1"/>
  <c r="AG165" i="1"/>
  <c r="O673" i="1"/>
  <c r="AG41" i="1"/>
  <c r="AG534" i="1"/>
  <c r="AG442" i="1"/>
  <c r="AG311" i="1"/>
  <c r="AG292" i="1"/>
  <c r="AG632" i="1"/>
  <c r="AG79" i="1"/>
  <c r="AG344" i="1"/>
  <c r="AG517" i="1"/>
  <c r="AG482" i="1"/>
  <c r="AG474" i="1"/>
  <c r="AG466" i="1"/>
  <c r="AG336" i="1"/>
  <c r="AG316" i="1"/>
  <c r="AG173" i="1"/>
  <c r="AG625" i="1"/>
  <c r="AG397" i="1"/>
  <c r="AG416" i="1"/>
  <c r="AG209" i="1"/>
  <c r="AG151" i="1"/>
  <c r="AG378" i="1"/>
  <c r="AG602" i="1"/>
  <c r="AG451" i="1"/>
  <c r="O18" i="1"/>
  <c r="AG515" i="1"/>
  <c r="AG491" i="1"/>
  <c r="AG471" i="1"/>
  <c r="AG403" i="1"/>
  <c r="AG71" i="1"/>
  <c r="AG111" i="1"/>
  <c r="AG607" i="1"/>
  <c r="AG197" i="1"/>
  <c r="AG307" i="1"/>
  <c r="AG161" i="1"/>
  <c r="AG541" i="1"/>
  <c r="AG274" i="1"/>
  <c r="AG207" i="1"/>
  <c r="AG555" i="1"/>
  <c r="AG479" i="1"/>
  <c r="AG166" i="1"/>
  <c r="AG57" i="1"/>
  <c r="AG37" i="1"/>
  <c r="AG38" i="1"/>
  <c r="AG153" i="1"/>
  <c r="AG410" i="1"/>
  <c r="AG206" i="1"/>
  <c r="AG167" i="1"/>
  <c r="AG539" i="1"/>
  <c r="AG126" i="1"/>
  <c r="AG488" i="1"/>
  <c r="AG304" i="1"/>
  <c r="AG158" i="1"/>
  <c r="AG93" i="1"/>
  <c r="AG58" i="1"/>
  <c r="AG440" i="1"/>
  <c r="O231" i="1"/>
  <c r="AG82" i="1"/>
  <c r="AG11" i="1"/>
  <c r="AG32" i="1"/>
  <c r="AG176" i="1"/>
  <c r="AG101" i="1"/>
  <c r="AG303" i="1"/>
  <c r="AG284" i="1"/>
  <c r="AG168" i="1"/>
  <c r="AG65" i="1"/>
  <c r="AG248" i="1"/>
  <c r="AG342" i="1"/>
  <c r="AG619" i="1"/>
  <c r="AG228" i="1"/>
  <c r="AG296" i="1"/>
  <c r="AG263" i="1"/>
  <c r="AG550" i="1"/>
  <c r="O315" i="1"/>
  <c r="AG633" i="1"/>
  <c r="AG448" i="1"/>
  <c r="AG214" i="1"/>
  <c r="AG213" i="1"/>
  <c r="AG226" i="1"/>
  <c r="AG377" i="1"/>
  <c r="AG183" i="1"/>
  <c r="AG63" i="1"/>
  <c r="AG33" i="1"/>
  <c r="AG659" i="1"/>
  <c r="AG428" i="1"/>
  <c r="AG636" i="1"/>
  <c r="AG452" i="1"/>
  <c r="AG287" i="1"/>
  <c r="AG596" i="1"/>
  <c r="AG171" i="1"/>
  <c r="AG220" i="1"/>
  <c r="AG227" i="1"/>
  <c r="AG587" i="1"/>
  <c r="O545" i="1"/>
  <c r="AG290" i="1"/>
  <c r="AG655" i="1"/>
  <c r="AG354" i="1"/>
  <c r="AG150" i="1"/>
  <c r="AG509" i="1"/>
  <c r="AG578" i="1"/>
  <c r="AG423" i="1"/>
  <c r="AG395" i="1"/>
  <c r="AG308" i="1"/>
  <c r="AG631" i="1"/>
  <c r="AG337" i="1"/>
  <c r="AG48" i="1"/>
  <c r="AG489" i="1"/>
  <c r="AG211" i="1"/>
  <c r="AG663" i="1"/>
  <c r="AG238" i="1"/>
  <c r="AG329" i="1"/>
  <c r="AG278" i="1"/>
  <c r="AG135" i="1"/>
  <c r="AG520" i="1"/>
  <c r="AG502" i="1"/>
  <c r="AG561" i="1"/>
  <c r="AG191" i="1"/>
  <c r="AG250" i="1"/>
  <c r="O199" i="1"/>
  <c r="AG199" i="1"/>
  <c r="AG50" i="1"/>
  <c r="O50" i="1"/>
  <c r="O30" i="1"/>
  <c r="AG30" i="1"/>
  <c r="O145" i="1"/>
  <c r="AG145" i="1"/>
  <c r="AG568" i="1"/>
  <c r="O568" i="1"/>
  <c r="O227" i="1"/>
  <c r="O159" i="1"/>
  <c r="AG159" i="1"/>
  <c r="AG374" i="1"/>
  <c r="O488" i="1"/>
  <c r="AG421" i="1"/>
  <c r="AG394" i="1"/>
  <c r="AG200" i="1"/>
  <c r="O220" i="1"/>
  <c r="O212" i="1"/>
  <c r="O69" i="1"/>
  <c r="AG629" i="1"/>
  <c r="AG412" i="1"/>
  <c r="AG447" i="1"/>
  <c r="AG576" i="1"/>
  <c r="AG256" i="1"/>
  <c r="O256" i="1"/>
  <c r="AG172" i="1"/>
  <c r="O172" i="1"/>
  <c r="AG74" i="1"/>
  <c r="O74" i="1"/>
  <c r="O424" i="1"/>
  <c r="AG424" i="1"/>
  <c r="AG608" i="1"/>
  <c r="O608" i="1"/>
  <c r="O73" i="1"/>
  <c r="AG73" i="1"/>
  <c r="O518" i="1"/>
  <c r="AG518" i="1"/>
  <c r="O113" i="1"/>
  <c r="AG113" i="1"/>
  <c r="AG656" i="1"/>
  <c r="O452" i="1"/>
  <c r="AG340" i="1"/>
  <c r="AG62" i="1"/>
  <c r="O619" i="1"/>
  <c r="AG563" i="1"/>
  <c r="AG583" i="1"/>
  <c r="AG649" i="1"/>
  <c r="AG611" i="1"/>
  <c r="AG581" i="1"/>
  <c r="O581" i="1"/>
  <c r="AG557" i="1"/>
  <c r="O557" i="1"/>
  <c r="O501" i="1"/>
  <c r="AG501" i="1"/>
  <c r="O565" i="1"/>
  <c r="AG565" i="1"/>
  <c r="AG484" i="1"/>
  <c r="AG347" i="1"/>
  <c r="AG255" i="1"/>
  <c r="AG12" i="1"/>
  <c r="AG456" i="1"/>
  <c r="AG592" i="1"/>
  <c r="AG553" i="1"/>
  <c r="AG477" i="1"/>
  <c r="AG544" i="1"/>
  <c r="AG29" i="1"/>
  <c r="O663" i="1"/>
  <c r="AG605" i="1"/>
  <c r="AG443" i="1"/>
  <c r="AG157" i="1"/>
  <c r="AG144" i="1"/>
  <c r="AG110" i="1"/>
  <c r="AG476" i="1"/>
  <c r="AG569" i="1"/>
  <c r="AG481" i="1"/>
  <c r="AG639" i="1"/>
  <c r="AG431" i="1"/>
  <c r="AG318" i="1"/>
  <c r="AG251" i="1"/>
  <c r="AG242" i="1"/>
  <c r="AG184" i="1"/>
  <c r="AG169" i="1"/>
  <c r="AG146" i="1"/>
  <c r="AG99" i="1"/>
  <c r="AG67" i="1"/>
  <c r="AG648" i="1"/>
  <c r="AG241" i="1"/>
  <c r="AG346" i="1"/>
  <c r="AG497" i="1"/>
  <c r="AG218" i="1"/>
  <c r="AG288" i="1"/>
  <c r="AG330" i="1"/>
  <c r="AG72" i="1"/>
  <c r="AG530" i="1"/>
  <c r="AG524" i="1"/>
  <c r="AG486" i="1"/>
  <c r="AG450" i="1"/>
  <c r="AG102" i="1"/>
  <c r="AG600" i="1"/>
  <c r="AG538" i="1"/>
  <c r="AG415" i="1"/>
  <c r="AG357" i="1"/>
  <c r="AG285" i="1"/>
  <c r="AG504" i="1"/>
  <c r="AG407" i="1"/>
  <c r="AG259" i="1"/>
  <c r="AG261" i="1"/>
  <c r="AG201" i="1"/>
  <c r="AG127" i="1"/>
  <c r="AG114" i="1"/>
  <c r="AG224" i="1"/>
  <c r="AG192" i="1"/>
  <c r="AG156" i="1"/>
  <c r="AG302" i="1"/>
  <c r="AG108" i="1"/>
  <c r="AG95" i="1"/>
  <c r="AG81" i="1"/>
  <c r="AG373" i="1"/>
  <c r="AG175" i="1"/>
  <c r="AG141" i="1"/>
  <c r="AG105" i="1"/>
  <c r="AG420" i="1"/>
  <c r="AG495" i="1"/>
  <c r="O391" i="1"/>
  <c r="AG391" i="1"/>
  <c r="AG26" i="1"/>
  <c r="O26" i="1"/>
  <c r="O282" i="1"/>
  <c r="AG282" i="1"/>
  <c r="AG361" i="1"/>
  <c r="O48" i="1"/>
  <c r="O211" i="1"/>
  <c r="O389" i="1"/>
  <c r="AG389" i="1"/>
  <c r="AG635" i="1"/>
  <c r="AG531" i="1"/>
  <c r="AG430" i="1"/>
  <c r="AG422" i="1"/>
  <c r="O345" i="1"/>
  <c r="AG379" i="1"/>
  <c r="O316" i="1"/>
  <c r="AG372" i="1"/>
  <c r="AG275" i="1"/>
  <c r="O248" i="1"/>
  <c r="AG570" i="1"/>
  <c r="AG580" i="1"/>
  <c r="AG529" i="1"/>
  <c r="O449" i="1"/>
  <c r="AG449" i="1"/>
  <c r="AG646" i="1"/>
  <c r="AG365" i="1"/>
  <c r="O365" i="1"/>
  <c r="AG240" i="1"/>
  <c r="AG85" i="1"/>
  <c r="AG118" i="1"/>
  <c r="O118" i="1"/>
  <c r="AG106" i="1"/>
  <c r="AG51" i="1"/>
  <c r="AG27" i="1"/>
  <c r="AG16" i="1"/>
  <c r="O38" i="1"/>
  <c r="O119" i="1"/>
  <c r="AG119" i="1"/>
  <c r="O79" i="1"/>
  <c r="AG45" i="1"/>
  <c r="AG13" i="1"/>
  <c r="O295" i="1"/>
  <c r="AG295" i="1"/>
  <c r="AG136" i="1"/>
  <c r="O136" i="1"/>
  <c r="O59" i="1"/>
  <c r="AG59" i="1"/>
  <c r="O35" i="1"/>
  <c r="AG35" i="1"/>
  <c r="AG408" i="1"/>
  <c r="O140" i="1"/>
  <c r="AG140" i="1"/>
  <c r="O645" i="1"/>
  <c r="AG645" i="1"/>
  <c r="AG507" i="1"/>
  <c r="O507" i="1"/>
  <c r="O396" i="1"/>
  <c r="AG396" i="1"/>
  <c r="AG411" i="1"/>
  <c r="O411" i="1"/>
  <c r="O369" i="1"/>
  <c r="AG369" i="1"/>
  <c r="O652" i="1"/>
  <c r="AG652" i="1"/>
  <c r="O44" i="1"/>
  <c r="AG44" i="1"/>
  <c r="O322" i="1"/>
  <c r="AG322" i="1"/>
  <c r="O196" i="1"/>
  <c r="AG196" i="1"/>
  <c r="O125" i="1"/>
  <c r="AG125" i="1"/>
  <c r="AG208" i="1"/>
  <c r="O208" i="1"/>
  <c r="O149" i="1"/>
  <c r="AG149" i="1"/>
  <c r="O124" i="1"/>
  <c r="AG124" i="1"/>
  <c r="O405" i="1"/>
  <c r="AG405" i="1"/>
  <c r="O258" i="1"/>
  <c r="AG258" i="1"/>
  <c r="O426" i="1"/>
  <c r="AG426" i="1"/>
  <c r="AG46" i="1"/>
  <c r="O46" i="1"/>
  <c r="O96" i="1"/>
  <c r="AG96" i="1"/>
  <c r="AG606" i="1"/>
  <c r="AG644" i="1"/>
  <c r="O633" i="1"/>
  <c r="O649" i="1"/>
  <c r="AG571" i="1"/>
  <c r="AG366" i="1"/>
  <c r="AG352" i="1"/>
  <c r="O218" i="1"/>
  <c r="AG236" i="1"/>
  <c r="AG186" i="1"/>
  <c r="O183" i="1"/>
  <c r="AG128" i="1"/>
  <c r="O77" i="1"/>
  <c r="AG143" i="1"/>
  <c r="AG528" i="1"/>
  <c r="O528" i="1"/>
  <c r="O477" i="1"/>
  <c r="AG355" i="1"/>
  <c r="AG392" i="1"/>
  <c r="AG384" i="1"/>
  <c r="AG522" i="1"/>
  <c r="AG404" i="1"/>
  <c r="O270" i="1"/>
  <c r="AG270" i="1"/>
  <c r="O246" i="1"/>
  <c r="AG246" i="1"/>
  <c r="AG268" i="1"/>
  <c r="AG188" i="1"/>
  <c r="AG36" i="1"/>
  <c r="AG31" i="1"/>
  <c r="AG418" i="1"/>
  <c r="O554" i="1"/>
  <c r="AG554" i="1"/>
  <c r="AG505" i="1"/>
  <c r="AG362" i="1"/>
  <c r="AG120" i="1"/>
  <c r="AG225" i="1"/>
  <c r="AG594" i="1"/>
  <c r="AG427" i="1"/>
  <c r="AG182" i="1"/>
  <c r="AG508" i="1"/>
  <c r="AG493" i="1"/>
  <c r="AG359" i="1"/>
  <c r="AG341" i="1"/>
  <c r="AG277" i="1"/>
  <c r="AG84" i="1"/>
  <c r="AG319" i="1"/>
  <c r="AG254" i="1"/>
  <c r="AG203" i="1"/>
  <c r="AG122" i="1"/>
  <c r="AG66" i="1"/>
  <c r="AG56" i="1"/>
  <c r="AG598" i="1"/>
  <c r="AG572" i="1"/>
  <c r="AG537" i="1"/>
  <c r="AG494" i="1"/>
  <c r="AG445" i="1"/>
  <c r="AG381" i="1"/>
  <c r="AG306" i="1"/>
  <c r="AG134" i="1"/>
  <c r="AG526" i="1"/>
  <c r="AG516" i="1"/>
  <c r="AG511" i="1"/>
  <c r="AG558" i="1"/>
  <c r="AG574" i="1"/>
  <c r="AG483" i="1"/>
  <c r="AG413" i="1"/>
  <c r="AG368" i="1"/>
  <c r="AG325" i="1"/>
  <c r="AG660" i="1"/>
  <c r="AG650" i="1"/>
  <c r="AG388" i="1"/>
  <c r="AG521" i="1"/>
  <c r="AG496" i="1"/>
  <c r="AG385" i="1"/>
  <c r="AG351" i="1"/>
  <c r="AG350" i="1"/>
  <c r="AG269" i="1"/>
  <c r="AG229" i="1"/>
  <c r="AG131" i="1"/>
  <c r="AG88" i="1"/>
  <c r="AG234" i="1"/>
  <c r="AG185" i="1"/>
  <c r="O185" i="1"/>
  <c r="AG162" i="1"/>
  <c r="AG39" i="1"/>
  <c r="AG148" i="1"/>
  <c r="AG643" i="1"/>
  <c r="AG654" i="1"/>
  <c r="AG591" i="1"/>
  <c r="AG298" i="1"/>
  <c r="AG283" i="1"/>
  <c r="AG155" i="1"/>
  <c r="AG53" i="1"/>
  <c r="AG21" i="1"/>
  <c r="AG129" i="1"/>
  <c r="AG179" i="1"/>
  <c r="AG28" i="1"/>
  <c r="AG641" i="1"/>
  <c r="O641" i="1"/>
  <c r="O380" i="1"/>
  <c r="AG380" i="1"/>
  <c r="AG490" i="1"/>
  <c r="O490" i="1"/>
  <c r="O485" i="1"/>
  <c r="AG485" i="1"/>
  <c r="AG310" i="1"/>
  <c r="O423" i="1"/>
  <c r="AG434" i="1"/>
  <c r="AG364" i="1"/>
  <c r="AG326" i="1"/>
  <c r="AG215" i="1"/>
  <c r="AG205" i="1"/>
  <c r="AG465" i="1"/>
  <c r="AG363" i="1"/>
  <c r="AG297" i="1"/>
  <c r="O297" i="1"/>
  <c r="O664" i="1"/>
  <c r="AG664" i="1"/>
  <c r="AG309" i="1"/>
  <c r="O115" i="1"/>
  <c r="AG115" i="1"/>
  <c r="AG91" i="1"/>
  <c r="O91" i="1"/>
  <c r="AG40" i="1"/>
  <c r="O469" i="1"/>
  <c r="AG469" i="1"/>
  <c r="AG78" i="1"/>
  <c r="O63" i="1"/>
  <c r="O629" i="1"/>
  <c r="AG622" i="1"/>
  <c r="AG547" i="1"/>
  <c r="AG617" i="1"/>
  <c r="O576" i="1"/>
  <c r="AG453" i="1"/>
  <c r="AG446" i="1"/>
  <c r="O465" i="1"/>
  <c r="AG414" i="1"/>
  <c r="AG406" i="1"/>
  <c r="O395" i="1"/>
  <c r="O206" i="1"/>
  <c r="AG393" i="1"/>
  <c r="AG49" i="1"/>
  <c r="AG9" i="1"/>
  <c r="AG163" i="1"/>
  <c r="AG75" i="1"/>
  <c r="AG86" i="1"/>
  <c r="AG573" i="1"/>
  <c r="AG548" i="1"/>
  <c r="AG543" i="1"/>
  <c r="O362" i="1"/>
  <c r="AG463" i="1"/>
  <c r="AG441" i="1"/>
  <c r="O309" i="1"/>
  <c r="AG301" i="1"/>
  <c r="AG647" i="1"/>
  <c r="AG612" i="1"/>
  <c r="AG349" i="1"/>
  <c r="O349" i="1"/>
  <c r="AG339" i="1"/>
  <c r="AG335" i="1"/>
  <c r="AG358" i="1"/>
  <c r="O358" i="1"/>
  <c r="O353" i="1"/>
  <c r="AG353" i="1"/>
  <c r="O179" i="1"/>
  <c r="AG80" i="1"/>
  <c r="AG100" i="1"/>
  <c r="O28" i="1"/>
  <c r="AG461" i="1"/>
  <c r="AG628" i="1"/>
  <c r="AG20" i="1"/>
  <c r="O20" i="1"/>
  <c r="AG666" i="1"/>
  <c r="AG588" i="1"/>
  <c r="AG551" i="1"/>
  <c r="AG527" i="1"/>
  <c r="AG459" i="1"/>
  <c r="O493" i="1"/>
  <c r="AG436" i="1"/>
  <c r="O412" i="1"/>
  <c r="O401" i="1"/>
  <c r="AG348" i="1"/>
  <c r="O385" i="1"/>
  <c r="O224" i="1"/>
  <c r="O298" i="1"/>
  <c r="AG137" i="1"/>
  <c r="AG25" i="1"/>
  <c r="O147" i="1"/>
  <c r="AG595" i="1"/>
  <c r="AG567" i="1"/>
  <c r="O567" i="1"/>
  <c r="AG566" i="1"/>
  <c r="O566" i="1"/>
  <c r="AG533" i="1"/>
  <c r="O533" i="1"/>
  <c r="AG332" i="1"/>
  <c r="AG313" i="1"/>
  <c r="AG289" i="1"/>
  <c r="AG281" i="1"/>
  <c r="AG492" i="1"/>
  <c r="AG439" i="1"/>
  <c r="AG464" i="1"/>
  <c r="O271" i="1"/>
  <c r="AG271" i="1"/>
  <c r="O221" i="1"/>
  <c r="AG221" i="1"/>
  <c r="AG177" i="1"/>
  <c r="AG249" i="1"/>
  <c r="AG154" i="1"/>
  <c r="AG142" i="1"/>
  <c r="O142" i="1"/>
  <c r="AG60" i="1"/>
  <c r="O60" i="1"/>
  <c r="AG47" i="1"/>
  <c r="AG23" i="1"/>
  <c r="AG662" i="1"/>
  <c r="AG638" i="1"/>
  <c r="O638" i="1"/>
  <c r="AG506" i="1"/>
  <c r="O506" i="1"/>
  <c r="AG585" i="1"/>
  <c r="AG265" i="1"/>
  <c r="AG87" i="1"/>
  <c r="AG92" i="1"/>
  <c r="O92" i="1"/>
  <c r="AG138" i="1"/>
  <c r="AG164" i="1"/>
  <c r="AG76" i="1"/>
  <c r="AG180" i="1"/>
  <c r="AG613" i="1"/>
  <c r="AG599" i="1"/>
  <c r="AG579" i="1"/>
  <c r="AG462" i="1"/>
  <c r="O502" i="1"/>
  <c r="AG419" i="1"/>
  <c r="AG398" i="1"/>
  <c r="AG356" i="1"/>
  <c r="AG328" i="1"/>
  <c r="AG321" i="1"/>
  <c r="AG181" i="1"/>
  <c r="AG190" i="1"/>
  <c r="AG653" i="1"/>
  <c r="AG546" i="1"/>
  <c r="AG473" i="1"/>
  <c r="AG273" i="1"/>
  <c r="AG455" i="1"/>
  <c r="AG535" i="1"/>
  <c r="O381" i="1"/>
  <c r="AG139" i="1"/>
  <c r="AG107" i="1"/>
  <c r="AG64" i="1"/>
  <c r="AG331" i="1"/>
  <c r="AG294" i="1"/>
  <c r="AG253" i="1"/>
  <c r="AG222" i="1"/>
  <c r="AG327" i="1"/>
  <c r="AG262" i="1"/>
  <c r="AG210" i="1"/>
  <c r="O529" i="1"/>
  <c r="O573" i="1"/>
  <c r="AG523" i="1"/>
  <c r="AG542" i="1"/>
  <c r="AG433" i="1"/>
  <c r="O363" i="1"/>
  <c r="O359" i="1"/>
  <c r="O355" i="1"/>
  <c r="O331" i="1"/>
  <c r="AG314" i="1"/>
  <c r="AG320" i="1"/>
  <c r="O226" i="1"/>
  <c r="O332" i="1"/>
  <c r="AG324" i="1"/>
  <c r="O107" i="1"/>
  <c r="AG230" i="1"/>
  <c r="O229" i="1"/>
  <c r="O197" i="1"/>
  <c r="O177" i="1"/>
  <c r="AG98" i="1"/>
  <c r="AG597" i="1"/>
  <c r="AG610" i="1"/>
  <c r="AG616" i="1"/>
  <c r="AG510" i="1"/>
  <c r="O421" i="1"/>
  <c r="AG582" i="1"/>
  <c r="AG513" i="1"/>
  <c r="AG467" i="1"/>
  <c r="AG402" i="1"/>
  <c r="O324" i="1"/>
  <c r="AG317" i="1"/>
  <c r="O392" i="1"/>
  <c r="AG343" i="1"/>
  <c r="AG239" i="1"/>
  <c r="O192" i="1"/>
  <c r="AG178" i="1"/>
  <c r="O180" i="1"/>
  <c r="AG174" i="1"/>
  <c r="AG286" i="1"/>
  <c r="O269" i="1"/>
  <c r="AG198" i="1"/>
  <c r="AG83" i="1"/>
  <c r="O98" i="1"/>
  <c r="AG657" i="1"/>
  <c r="O310" i="1"/>
  <c r="AG305" i="1"/>
  <c r="O515" i="1"/>
  <c r="AG266" i="1"/>
  <c r="AG123" i="1"/>
  <c r="AG15" i="1"/>
  <c r="O388" i="1"/>
  <c r="O498" i="1"/>
  <c r="AG194" i="1"/>
  <c r="AG55" i="1"/>
  <c r="O15" i="1"/>
  <c r="O543" i="1"/>
  <c r="AG376" i="1"/>
  <c r="AG130" i="1"/>
  <c r="AG559" i="1"/>
  <c r="AG478" i="1"/>
  <c r="O409" i="1"/>
  <c r="O384" i="1"/>
  <c r="AG651" i="1"/>
  <c r="AG627" i="1"/>
  <c r="AG525" i="1"/>
  <c r="AG470" i="1"/>
  <c r="AG454" i="1"/>
  <c r="AG475" i="1"/>
  <c r="AG312" i="1"/>
  <c r="O289" i="1"/>
  <c r="O130" i="1"/>
  <c r="AG90" i="1"/>
  <c r="O31" i="1"/>
  <c r="O23" i="1"/>
  <c r="AG593" i="1"/>
  <c r="O593" i="1"/>
  <c r="AG170" i="1"/>
  <c r="AG417" i="1"/>
  <c r="O417" i="1"/>
  <c r="O320" i="1"/>
  <c r="O181" i="1"/>
  <c r="O626" i="1"/>
  <c r="AG626" i="1"/>
  <c r="O609" i="1"/>
  <c r="AG609" i="1"/>
  <c r="O413" i="1"/>
  <c r="O312" i="1"/>
  <c r="O189" i="1"/>
  <c r="O173" i="1"/>
  <c r="E5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tc={365CE3FA-EEE2-4DA9-A18E-DB2DE4ED231F}</author>
    <author>tc={FA4B1258-6145-4CCF-A0AD-F3AADA41B849}</author>
    <author>tc={87EB49C2-EADC-4EF3-9C1F-82AA7446D7DE}</author>
    <author>tc={95F3A912-FA3B-4596-AB91-E7C171713410}</author>
    <author>tc={AA353B31-621C-4AC8-9B0C-0AB3BF8D9089}</author>
    <author>tc={AFA9E343-E8A8-460E-A659-A44C6CB33D71}</author>
  </authors>
  <commentList>
    <comment ref="J8" authorId="0" shapeId="0" xr:uid="{365CE3FA-EEE2-4DA9-A18E-DB2DE4ED231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FA4B1258-6145-4CCF-A0AD-F3AADA41B84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87EB49C2-EADC-4EF3-9C1F-82AA7446D7D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95F3A912-FA3B-4596-AB91-E7C17171341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A353B31-621C-4AC8-9B0C-0AB3BF8D908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AFA9E343-E8A8-460E-A659-A44C6CB33D7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<sst xmlns="http://schemas.openxmlformats.org/spreadsheetml/2006/main" count="2506" uniqueCount="50">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</sst>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5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4" xfId="0" applyFont="1" applyBorder="1"/>
    <xf numFmtId="14" fontId="5" fillId="0" borderId="4" xfId="0" applyNumberFormat="1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165" fontId="5" fillId="0" borderId="4" xfId="0" applyNumberFormat="1" applyFont="1" applyBorder="1"/>
    <xf numFmtId="165" fontId="5" fillId="0" borderId="4" xfId="1" applyNumberFormat="1" applyFont="1" applyFill="1" applyBorder="1"/>
    <xf numFmtId="165" fontId="6" fillId="0" borderId="4" xfId="0" applyNumberFormat="1" applyFont="1" applyBorder="1"/>
    <xf numFmtId="3" fontId="5" fillId="0" borderId="4" xfId="0" applyNumberFormat="1" applyFont="1" applyBorder="1"/>
    <xf numFmtId="3" fontId="5" fillId="0" borderId="4" xfId="1" applyNumberFormat="1" applyFont="1" applyFill="1" applyBorder="1"/>
    <xf numFmtId="3" fontId="5" fillId="0" borderId="0" xfId="0" applyNumberFormat="1" applyFont="1" applyBorder="1"/>
    <xf numFmtId="0" fontId="6" fillId="0" borderId="0" xfId="0" applyFont="1" applyBorder="1"/>
  </cellXfs>
  <cellStyles count="4">
    <cellStyle name="Millares" xfId="1" builtinId="3"/>
    <cellStyle name="Normal" xfId="0" builtinId="0"/>
    <cellStyle name="Normal 2 2" xfId="2" xr:uid="{0024000F-32DE-420D-9BE9-06BAF5A3AF9E}"/>
    <cellStyle name="Normal 4" xfId="3" xr:uid="{7315DD1D-EC43-4050-AE23-259DBBC0B1E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/>
      <sheetData sheetId="1">
        <row r="3">
          <cell r="A3">
            <v>10608</v>
          </cell>
          <cell r="B3">
            <v>10608</v>
          </cell>
          <cell r="C3">
            <v>42377</v>
          </cell>
          <cell r="D3">
            <v>42402</v>
          </cell>
          <cell r="F3">
            <v>32725</v>
          </cell>
          <cell r="G3" t="str">
            <v>CANCELADO</v>
          </cell>
          <cell r="I3">
            <v>0</v>
          </cell>
          <cell r="L3">
            <v>0</v>
          </cell>
          <cell r="N3">
            <v>0</v>
          </cell>
          <cell r="O3">
            <v>0</v>
          </cell>
          <cell r="Q3">
            <v>32725</v>
          </cell>
          <cell r="S3">
            <v>0</v>
          </cell>
        </row>
        <row r="4">
          <cell r="A4">
            <v>12582</v>
          </cell>
          <cell r="B4">
            <v>12582</v>
          </cell>
          <cell r="C4">
            <v>42386</v>
          </cell>
          <cell r="D4">
            <v>42411</v>
          </cell>
          <cell r="F4">
            <v>650000</v>
          </cell>
          <cell r="G4" t="str">
            <v>CANCELADO</v>
          </cell>
          <cell r="I4">
            <v>0</v>
          </cell>
          <cell r="L4">
            <v>0</v>
          </cell>
          <cell r="N4">
            <v>0</v>
          </cell>
          <cell r="O4">
            <v>0</v>
          </cell>
          <cell r="Q4">
            <v>650000</v>
          </cell>
          <cell r="S4">
            <v>0</v>
          </cell>
        </row>
        <row r="5">
          <cell r="A5">
            <v>14000</v>
          </cell>
          <cell r="B5">
            <v>14000</v>
          </cell>
          <cell r="C5">
            <v>42400</v>
          </cell>
          <cell r="D5">
            <v>42425</v>
          </cell>
          <cell r="F5">
            <v>586500</v>
          </cell>
          <cell r="G5" t="str">
            <v>CANCELADO</v>
          </cell>
          <cell r="I5">
            <v>0</v>
          </cell>
          <cell r="L5">
            <v>0</v>
          </cell>
          <cell r="N5">
            <v>0</v>
          </cell>
          <cell r="O5">
            <v>0</v>
          </cell>
          <cell r="Q5">
            <v>586500</v>
          </cell>
          <cell r="S5">
            <v>0</v>
          </cell>
        </row>
        <row r="6">
          <cell r="A6">
            <v>12390</v>
          </cell>
          <cell r="B6">
            <v>12390</v>
          </cell>
          <cell r="C6">
            <v>42490</v>
          </cell>
          <cell r="D6">
            <v>42515</v>
          </cell>
          <cell r="F6">
            <v>49960</v>
          </cell>
          <cell r="G6" t="str">
            <v>CANCELADO</v>
          </cell>
          <cell r="I6">
            <v>0</v>
          </cell>
          <cell r="L6">
            <v>0</v>
          </cell>
          <cell r="N6">
            <v>0</v>
          </cell>
          <cell r="O6">
            <v>0</v>
          </cell>
          <cell r="Q6">
            <v>49960</v>
          </cell>
          <cell r="S6">
            <v>0</v>
          </cell>
        </row>
        <row r="7">
          <cell r="A7">
            <v>12825</v>
          </cell>
          <cell r="B7">
            <v>12825</v>
          </cell>
          <cell r="C7">
            <v>42490</v>
          </cell>
          <cell r="D7">
            <v>42515</v>
          </cell>
          <cell r="F7">
            <v>2000000</v>
          </cell>
          <cell r="G7" t="str">
            <v>CONTRATO LIQUIDADO</v>
          </cell>
          <cell r="I7">
            <v>0</v>
          </cell>
          <cell r="L7">
            <v>0</v>
          </cell>
          <cell r="N7">
            <v>0</v>
          </cell>
          <cell r="O7">
            <v>2000000</v>
          </cell>
          <cell r="Q7">
            <v>0</v>
          </cell>
          <cell r="S7">
            <v>0</v>
          </cell>
        </row>
        <row r="8">
          <cell r="A8">
            <v>13330</v>
          </cell>
          <cell r="B8">
            <v>13330</v>
          </cell>
          <cell r="C8">
            <v>42498</v>
          </cell>
          <cell r="D8">
            <v>42523</v>
          </cell>
          <cell r="F8">
            <v>21716</v>
          </cell>
          <cell r="G8" t="str">
            <v>CANCELADO</v>
          </cell>
          <cell r="I8">
            <v>0</v>
          </cell>
          <cell r="L8">
            <v>0</v>
          </cell>
          <cell r="N8">
            <v>0</v>
          </cell>
          <cell r="O8">
            <v>0</v>
          </cell>
          <cell r="Q8">
            <v>21716</v>
          </cell>
          <cell r="S8">
            <v>0</v>
          </cell>
        </row>
        <row r="9">
          <cell r="A9">
            <v>12492</v>
          </cell>
          <cell r="B9">
            <v>12492</v>
          </cell>
          <cell r="C9">
            <v>42516</v>
          </cell>
          <cell r="D9">
            <v>42541</v>
          </cell>
          <cell r="F9">
            <v>650000</v>
          </cell>
          <cell r="G9" t="str">
            <v>CANCELADO</v>
          </cell>
          <cell r="I9">
            <v>0</v>
          </cell>
          <cell r="L9">
            <v>0</v>
          </cell>
          <cell r="N9">
            <v>0</v>
          </cell>
          <cell r="O9">
            <v>0</v>
          </cell>
          <cell r="Q9">
            <v>650000</v>
          </cell>
          <cell r="S9">
            <v>0</v>
          </cell>
        </row>
        <row r="10">
          <cell r="A10">
            <v>12545</v>
          </cell>
          <cell r="B10">
            <v>12545</v>
          </cell>
          <cell r="C10">
            <v>42532</v>
          </cell>
          <cell r="D10">
            <v>42557</v>
          </cell>
          <cell r="F10">
            <v>583176</v>
          </cell>
          <cell r="G10" t="str">
            <v>CANCELADO GLOSA POR CONCILIAR Y SALDO A FAVOR DEL PRESTADOR</v>
          </cell>
          <cell r="I10">
            <v>0</v>
          </cell>
          <cell r="L10">
            <v>339505</v>
          </cell>
          <cell r="N10">
            <v>0</v>
          </cell>
          <cell r="O10">
            <v>0</v>
          </cell>
          <cell r="Q10">
            <v>242410</v>
          </cell>
          <cell r="S10">
            <v>0</v>
          </cell>
        </row>
        <row r="11">
          <cell r="A11">
            <v>12547</v>
          </cell>
          <cell r="B11">
            <v>12547</v>
          </cell>
          <cell r="C11">
            <v>42534</v>
          </cell>
          <cell r="D11">
            <v>42559</v>
          </cell>
          <cell r="F11">
            <v>289788</v>
          </cell>
          <cell r="G11" t="str">
            <v>CANCELADO GLOSA POR CONCILIAR Y SALDO A FAVOR DEL PRESTADOR</v>
          </cell>
          <cell r="I11">
            <v>0</v>
          </cell>
          <cell r="L11">
            <v>262500</v>
          </cell>
          <cell r="N11">
            <v>0</v>
          </cell>
          <cell r="O11">
            <v>0</v>
          </cell>
          <cell r="Q11">
            <v>26025</v>
          </cell>
          <cell r="S11">
            <v>0</v>
          </cell>
        </row>
        <row r="12">
          <cell r="A12">
            <v>12549</v>
          </cell>
          <cell r="B12">
            <v>12549</v>
          </cell>
          <cell r="C12">
            <v>42534</v>
          </cell>
          <cell r="D12">
            <v>42559</v>
          </cell>
          <cell r="F12">
            <v>24725</v>
          </cell>
          <cell r="G12" t="str">
            <v>CANCELADO</v>
          </cell>
          <cell r="I12">
            <v>0</v>
          </cell>
          <cell r="L12">
            <v>0</v>
          </cell>
          <cell r="N12">
            <v>0</v>
          </cell>
          <cell r="O12">
            <v>0</v>
          </cell>
          <cell r="Q12">
            <v>24725</v>
          </cell>
          <cell r="S12">
            <v>0</v>
          </cell>
        </row>
        <row r="13">
          <cell r="A13">
            <v>12558</v>
          </cell>
          <cell r="B13">
            <v>12558</v>
          </cell>
          <cell r="C13">
            <v>42534</v>
          </cell>
          <cell r="D13">
            <v>42559</v>
          </cell>
          <cell r="F13">
            <v>80941</v>
          </cell>
          <cell r="G13" t="str">
            <v>CANCELADO</v>
          </cell>
          <cell r="I13">
            <v>0</v>
          </cell>
          <cell r="L13">
            <v>0</v>
          </cell>
          <cell r="N13">
            <v>0</v>
          </cell>
          <cell r="O13">
            <v>0</v>
          </cell>
          <cell r="Q13">
            <v>80941</v>
          </cell>
          <cell r="S13">
            <v>0</v>
          </cell>
        </row>
        <row r="14">
          <cell r="A14">
            <v>12559</v>
          </cell>
          <cell r="B14">
            <v>12559</v>
          </cell>
          <cell r="C14">
            <v>42534</v>
          </cell>
          <cell r="D14">
            <v>42559</v>
          </cell>
          <cell r="F14">
            <v>16525</v>
          </cell>
          <cell r="G14" t="str">
            <v>CANCELADO</v>
          </cell>
          <cell r="I14">
            <v>0</v>
          </cell>
          <cell r="L14">
            <v>0</v>
          </cell>
          <cell r="N14">
            <v>0</v>
          </cell>
          <cell r="O14">
            <v>0</v>
          </cell>
          <cell r="Q14">
            <v>16525</v>
          </cell>
          <cell r="S14">
            <v>0</v>
          </cell>
        </row>
        <row r="15">
          <cell r="A15">
            <v>12560</v>
          </cell>
          <cell r="B15">
            <v>12560</v>
          </cell>
          <cell r="C15">
            <v>42534</v>
          </cell>
          <cell r="D15">
            <v>42559</v>
          </cell>
          <cell r="F15">
            <v>20585</v>
          </cell>
          <cell r="G15" t="str">
            <v>CANCELADO</v>
          </cell>
          <cell r="I15">
            <v>0</v>
          </cell>
          <cell r="L15">
            <v>0</v>
          </cell>
          <cell r="N15">
            <v>0</v>
          </cell>
          <cell r="O15">
            <v>0</v>
          </cell>
          <cell r="Q15">
            <v>20585</v>
          </cell>
          <cell r="S15">
            <v>0</v>
          </cell>
        </row>
        <row r="16">
          <cell r="A16">
            <v>12562</v>
          </cell>
          <cell r="B16">
            <v>12562</v>
          </cell>
          <cell r="C16">
            <v>42534</v>
          </cell>
          <cell r="D16">
            <v>42559</v>
          </cell>
          <cell r="F16">
            <v>26525</v>
          </cell>
          <cell r="G16" t="str">
            <v>CANCELADO</v>
          </cell>
          <cell r="I16">
            <v>0</v>
          </cell>
          <cell r="L16">
            <v>0</v>
          </cell>
          <cell r="N16">
            <v>0</v>
          </cell>
          <cell r="O16">
            <v>0</v>
          </cell>
          <cell r="Q16">
            <v>26525</v>
          </cell>
          <cell r="S16">
            <v>0</v>
          </cell>
        </row>
        <row r="17">
          <cell r="A17">
            <v>12565</v>
          </cell>
          <cell r="B17">
            <v>12565</v>
          </cell>
          <cell r="C17">
            <v>42535</v>
          </cell>
          <cell r="D17">
            <v>42560</v>
          </cell>
          <cell r="F17">
            <v>650000</v>
          </cell>
          <cell r="G17" t="str">
            <v>CANCELADO</v>
          </cell>
          <cell r="I17">
            <v>0</v>
          </cell>
          <cell r="L17">
            <v>0</v>
          </cell>
          <cell r="N17">
            <v>0</v>
          </cell>
          <cell r="O17">
            <v>0</v>
          </cell>
          <cell r="Q17">
            <v>650000</v>
          </cell>
          <cell r="S17">
            <v>0</v>
          </cell>
        </row>
        <row r="18">
          <cell r="A18">
            <v>12566</v>
          </cell>
          <cell r="B18">
            <v>12566</v>
          </cell>
          <cell r="C18">
            <v>42535</v>
          </cell>
          <cell r="D18">
            <v>42560</v>
          </cell>
          <cell r="F18">
            <v>650000</v>
          </cell>
          <cell r="G18" t="str">
            <v>CANCELADO</v>
          </cell>
          <cell r="I18">
            <v>0</v>
          </cell>
          <cell r="L18">
            <v>0</v>
          </cell>
          <cell r="N18">
            <v>0</v>
          </cell>
          <cell r="O18">
            <v>0</v>
          </cell>
          <cell r="Q18">
            <v>650000</v>
          </cell>
          <cell r="S18">
            <v>0</v>
          </cell>
        </row>
        <row r="19">
          <cell r="A19">
            <v>12567</v>
          </cell>
          <cell r="B19">
            <v>12567</v>
          </cell>
          <cell r="C19">
            <v>42535</v>
          </cell>
          <cell r="D19">
            <v>42560</v>
          </cell>
          <cell r="F19">
            <v>650000</v>
          </cell>
          <cell r="G19" t="str">
            <v>CANCELADO</v>
          </cell>
          <cell r="I19">
            <v>0</v>
          </cell>
          <cell r="L19">
            <v>0</v>
          </cell>
          <cell r="N19">
            <v>0</v>
          </cell>
          <cell r="O19">
            <v>0</v>
          </cell>
          <cell r="Q19">
            <v>650000</v>
          </cell>
          <cell r="S19">
            <v>0</v>
          </cell>
        </row>
        <row r="20">
          <cell r="A20">
            <v>12584</v>
          </cell>
          <cell r="B20">
            <v>12584</v>
          </cell>
          <cell r="C20">
            <v>42535</v>
          </cell>
          <cell r="D20">
            <v>42560</v>
          </cell>
          <cell r="F20">
            <v>650000</v>
          </cell>
          <cell r="G20" t="str">
            <v>CANCELADO</v>
          </cell>
          <cell r="I20">
            <v>0</v>
          </cell>
          <cell r="L20">
            <v>0</v>
          </cell>
          <cell r="N20">
            <v>0</v>
          </cell>
          <cell r="O20">
            <v>0</v>
          </cell>
          <cell r="Q20">
            <v>650000</v>
          </cell>
          <cell r="S20">
            <v>0</v>
          </cell>
        </row>
        <row r="21">
          <cell r="A21">
            <v>12574</v>
          </cell>
          <cell r="B21">
            <v>12574</v>
          </cell>
          <cell r="C21">
            <v>42538</v>
          </cell>
          <cell r="D21">
            <v>42563</v>
          </cell>
          <cell r="F21">
            <v>650000</v>
          </cell>
          <cell r="G21" t="str">
            <v>CANCELADO</v>
          </cell>
          <cell r="I21">
            <v>0</v>
          </cell>
          <cell r="L21">
            <v>0</v>
          </cell>
          <cell r="N21">
            <v>0</v>
          </cell>
          <cell r="O21">
            <v>0</v>
          </cell>
          <cell r="Q21">
            <v>650000</v>
          </cell>
          <cell r="S21">
            <v>0</v>
          </cell>
        </row>
        <row r="22">
          <cell r="A22">
            <v>12575</v>
          </cell>
          <cell r="B22">
            <v>12575</v>
          </cell>
          <cell r="C22">
            <v>42538</v>
          </cell>
          <cell r="D22">
            <v>42563</v>
          </cell>
          <cell r="F22">
            <v>650000</v>
          </cell>
          <cell r="G22" t="str">
            <v>CANCELADO</v>
          </cell>
          <cell r="I22">
            <v>0</v>
          </cell>
          <cell r="L22">
            <v>0</v>
          </cell>
          <cell r="N22">
            <v>0</v>
          </cell>
          <cell r="O22">
            <v>0</v>
          </cell>
          <cell r="Q22">
            <v>650000</v>
          </cell>
          <cell r="S22">
            <v>0</v>
          </cell>
        </row>
        <row r="23">
          <cell r="A23">
            <v>12576</v>
          </cell>
          <cell r="B23">
            <v>12576</v>
          </cell>
          <cell r="C23">
            <v>42538</v>
          </cell>
          <cell r="D23">
            <v>42563</v>
          </cell>
          <cell r="F23">
            <v>650000</v>
          </cell>
          <cell r="G23" t="str">
            <v>CANCELADO</v>
          </cell>
          <cell r="I23">
            <v>0</v>
          </cell>
          <cell r="L23">
            <v>0</v>
          </cell>
          <cell r="N23">
            <v>0</v>
          </cell>
          <cell r="O23">
            <v>0</v>
          </cell>
          <cell r="Q23">
            <v>650000</v>
          </cell>
          <cell r="S23">
            <v>0</v>
          </cell>
        </row>
        <row r="24">
          <cell r="A24">
            <v>12577</v>
          </cell>
          <cell r="B24">
            <v>12577</v>
          </cell>
          <cell r="C24">
            <v>42538</v>
          </cell>
          <cell r="D24">
            <v>42563</v>
          </cell>
          <cell r="F24">
            <v>650000</v>
          </cell>
          <cell r="G24" t="str">
            <v>CANCELADO</v>
          </cell>
          <cell r="I24">
            <v>0</v>
          </cell>
          <cell r="L24">
            <v>0</v>
          </cell>
          <cell r="N24">
            <v>0</v>
          </cell>
          <cell r="O24">
            <v>0</v>
          </cell>
          <cell r="Q24">
            <v>650000</v>
          </cell>
          <cell r="S24">
            <v>0</v>
          </cell>
        </row>
        <row r="25">
          <cell r="A25">
            <v>12578</v>
          </cell>
          <cell r="B25">
            <v>12578</v>
          </cell>
          <cell r="C25">
            <v>42538</v>
          </cell>
          <cell r="D25">
            <v>42563</v>
          </cell>
          <cell r="F25">
            <v>650000</v>
          </cell>
          <cell r="G25" t="str">
            <v>CANCELADO</v>
          </cell>
          <cell r="I25">
            <v>0</v>
          </cell>
          <cell r="L25">
            <v>0</v>
          </cell>
          <cell r="N25">
            <v>0</v>
          </cell>
          <cell r="O25">
            <v>0</v>
          </cell>
          <cell r="Q25">
            <v>650000</v>
          </cell>
          <cell r="S25">
            <v>0</v>
          </cell>
        </row>
        <row r="26">
          <cell r="A26">
            <v>12579</v>
          </cell>
          <cell r="B26">
            <v>12579</v>
          </cell>
          <cell r="C26">
            <v>42538</v>
          </cell>
          <cell r="D26">
            <v>42563</v>
          </cell>
          <cell r="F26">
            <v>650000</v>
          </cell>
          <cell r="G26" t="str">
            <v>CANCELADO</v>
          </cell>
          <cell r="I26">
            <v>0</v>
          </cell>
          <cell r="L26">
            <v>0</v>
          </cell>
          <cell r="N26">
            <v>0</v>
          </cell>
          <cell r="O26">
            <v>0</v>
          </cell>
          <cell r="Q26">
            <v>650000</v>
          </cell>
          <cell r="S26">
            <v>0</v>
          </cell>
        </row>
        <row r="27">
          <cell r="A27">
            <v>12580</v>
          </cell>
          <cell r="B27">
            <v>12580</v>
          </cell>
          <cell r="C27">
            <v>42538</v>
          </cell>
          <cell r="D27">
            <v>42563</v>
          </cell>
          <cell r="F27">
            <v>650000</v>
          </cell>
          <cell r="G27" t="str">
            <v>CANCELADO</v>
          </cell>
          <cell r="I27">
            <v>0</v>
          </cell>
          <cell r="L27">
            <v>0</v>
          </cell>
          <cell r="N27">
            <v>0</v>
          </cell>
          <cell r="O27">
            <v>0</v>
          </cell>
          <cell r="Q27">
            <v>650000</v>
          </cell>
          <cell r="S27">
            <v>0</v>
          </cell>
        </row>
        <row r="28">
          <cell r="A28">
            <v>12608</v>
          </cell>
          <cell r="B28">
            <v>12608</v>
          </cell>
          <cell r="C28">
            <v>42551</v>
          </cell>
          <cell r="D28">
            <v>42576</v>
          </cell>
          <cell r="F28">
            <v>650000</v>
          </cell>
          <cell r="G28" t="str">
            <v>CANCELADO</v>
          </cell>
          <cell r="I28">
            <v>0</v>
          </cell>
          <cell r="L28">
            <v>0</v>
          </cell>
          <cell r="N28">
            <v>0</v>
          </cell>
          <cell r="O28">
            <v>0</v>
          </cell>
          <cell r="Q28">
            <v>650000</v>
          </cell>
          <cell r="S28">
            <v>0</v>
          </cell>
        </row>
        <row r="29">
          <cell r="A29">
            <v>12623</v>
          </cell>
          <cell r="B29">
            <v>12623</v>
          </cell>
          <cell r="C29">
            <v>42556</v>
          </cell>
          <cell r="D29">
            <v>42581</v>
          </cell>
          <cell r="F29">
            <v>650000</v>
          </cell>
          <cell r="G29" t="str">
            <v>CANCELADO</v>
          </cell>
          <cell r="I29">
            <v>0</v>
          </cell>
          <cell r="L29">
            <v>0</v>
          </cell>
          <cell r="N29">
            <v>0</v>
          </cell>
          <cell r="O29">
            <v>0</v>
          </cell>
          <cell r="Q29">
            <v>650000</v>
          </cell>
          <cell r="S29">
            <v>0</v>
          </cell>
        </row>
        <row r="30">
          <cell r="A30">
            <v>12630</v>
          </cell>
          <cell r="B30">
            <v>12630</v>
          </cell>
          <cell r="C30">
            <v>42558</v>
          </cell>
          <cell r="D30">
            <v>42583</v>
          </cell>
          <cell r="F30">
            <v>650000</v>
          </cell>
          <cell r="G30" t="str">
            <v>CANCELADO</v>
          </cell>
          <cell r="I30">
            <v>0</v>
          </cell>
          <cell r="L30">
            <v>0</v>
          </cell>
          <cell r="N30">
            <v>0</v>
          </cell>
          <cell r="O30">
            <v>0</v>
          </cell>
          <cell r="Q30">
            <v>650000</v>
          </cell>
          <cell r="S30">
            <v>0</v>
          </cell>
        </row>
        <row r="31">
          <cell r="A31">
            <v>12644</v>
          </cell>
          <cell r="B31">
            <v>12644</v>
          </cell>
          <cell r="C31">
            <v>42560</v>
          </cell>
          <cell r="D31">
            <v>42585</v>
          </cell>
          <cell r="F31">
            <v>650000</v>
          </cell>
          <cell r="G31" t="str">
            <v>CANCELADO</v>
          </cell>
          <cell r="I31">
            <v>0</v>
          </cell>
          <cell r="L31">
            <v>0</v>
          </cell>
          <cell r="N31">
            <v>0</v>
          </cell>
          <cell r="O31">
            <v>0</v>
          </cell>
          <cell r="Q31">
            <v>650000</v>
          </cell>
          <cell r="S31">
            <v>0</v>
          </cell>
        </row>
        <row r="32">
          <cell r="A32">
            <v>12645</v>
          </cell>
          <cell r="B32">
            <v>12645</v>
          </cell>
          <cell r="C32">
            <v>42560</v>
          </cell>
          <cell r="D32">
            <v>42585</v>
          </cell>
          <cell r="F32">
            <v>650000</v>
          </cell>
          <cell r="G32" t="str">
            <v>CANCELADO</v>
          </cell>
          <cell r="I32">
            <v>0</v>
          </cell>
          <cell r="L32">
            <v>0</v>
          </cell>
          <cell r="N32">
            <v>0</v>
          </cell>
          <cell r="O32">
            <v>0</v>
          </cell>
          <cell r="Q32">
            <v>650000</v>
          </cell>
          <cell r="S32">
            <v>0</v>
          </cell>
        </row>
        <row r="33">
          <cell r="A33">
            <v>12686</v>
          </cell>
          <cell r="B33">
            <v>12686</v>
          </cell>
          <cell r="C33">
            <v>42576</v>
          </cell>
          <cell r="D33">
            <v>42601</v>
          </cell>
          <cell r="F33">
            <v>650000</v>
          </cell>
          <cell r="G33" t="str">
            <v>CANCELADO</v>
          </cell>
          <cell r="I33">
            <v>0</v>
          </cell>
          <cell r="L33">
            <v>0</v>
          </cell>
          <cell r="N33">
            <v>0</v>
          </cell>
          <cell r="O33">
            <v>0</v>
          </cell>
          <cell r="Q33">
            <v>650000</v>
          </cell>
          <cell r="S33">
            <v>0</v>
          </cell>
        </row>
        <row r="34">
          <cell r="A34">
            <v>12688</v>
          </cell>
          <cell r="B34">
            <v>12688</v>
          </cell>
          <cell r="C34">
            <v>42576</v>
          </cell>
          <cell r="D34">
            <v>42601</v>
          </cell>
          <cell r="F34">
            <v>650000</v>
          </cell>
          <cell r="G34" t="str">
            <v>CANCELADO</v>
          </cell>
          <cell r="I34">
            <v>0</v>
          </cell>
          <cell r="L34">
            <v>0</v>
          </cell>
          <cell r="N34">
            <v>0</v>
          </cell>
          <cell r="O34">
            <v>0</v>
          </cell>
          <cell r="Q34">
            <v>650000</v>
          </cell>
          <cell r="S34">
            <v>0</v>
          </cell>
        </row>
        <row r="35">
          <cell r="A35">
            <v>12945</v>
          </cell>
          <cell r="B35">
            <v>12945</v>
          </cell>
          <cell r="C35">
            <v>42576</v>
          </cell>
          <cell r="D35">
            <v>42601</v>
          </cell>
          <cell r="F35">
            <v>650000</v>
          </cell>
          <cell r="G35" t="str">
            <v>CANCELADO</v>
          </cell>
          <cell r="I35">
            <v>0</v>
          </cell>
          <cell r="L35">
            <v>0</v>
          </cell>
          <cell r="N35">
            <v>0</v>
          </cell>
          <cell r="O35">
            <v>0</v>
          </cell>
          <cell r="Q35">
            <v>650000</v>
          </cell>
          <cell r="S35">
            <v>0</v>
          </cell>
        </row>
        <row r="36">
          <cell r="A36">
            <v>12831</v>
          </cell>
          <cell r="B36">
            <v>12831</v>
          </cell>
          <cell r="C36">
            <v>42582</v>
          </cell>
          <cell r="D36">
            <v>42607</v>
          </cell>
          <cell r="F36">
            <v>10005585</v>
          </cell>
          <cell r="G36" t="str">
            <v>CONTRATO LIQUIDADO</v>
          </cell>
          <cell r="I36">
            <v>0</v>
          </cell>
          <cell r="L36">
            <v>0</v>
          </cell>
          <cell r="N36">
            <v>0</v>
          </cell>
          <cell r="O36">
            <v>10005585</v>
          </cell>
          <cell r="Q36">
            <v>0</v>
          </cell>
          <cell r="S36">
            <v>0</v>
          </cell>
        </row>
        <row r="37">
          <cell r="A37">
            <v>13328</v>
          </cell>
          <cell r="B37">
            <v>13328</v>
          </cell>
          <cell r="C37">
            <v>42591</v>
          </cell>
          <cell r="D37">
            <v>42616</v>
          </cell>
          <cell r="F37">
            <v>61887</v>
          </cell>
          <cell r="G37" t="str">
            <v>CANCELADO GLOSA POR CONCILIAR Y SALDO A FAVOR DEL PRESTADOR</v>
          </cell>
          <cell r="I37">
            <v>0</v>
          </cell>
          <cell r="L37">
            <v>26910</v>
          </cell>
          <cell r="N37">
            <v>0</v>
          </cell>
          <cell r="O37">
            <v>0</v>
          </cell>
          <cell r="Q37">
            <v>3015</v>
          </cell>
          <cell r="S37">
            <v>0</v>
          </cell>
        </row>
        <row r="38">
          <cell r="A38">
            <v>13664</v>
          </cell>
          <cell r="B38">
            <v>13664</v>
          </cell>
          <cell r="C38">
            <v>42599</v>
          </cell>
          <cell r="D38">
            <v>42624</v>
          </cell>
          <cell r="F38">
            <v>650000</v>
          </cell>
          <cell r="G38" t="str">
            <v>CANCELADO</v>
          </cell>
          <cell r="I38">
            <v>0</v>
          </cell>
          <cell r="L38">
            <v>0</v>
          </cell>
          <cell r="N38">
            <v>0</v>
          </cell>
          <cell r="O38">
            <v>0</v>
          </cell>
          <cell r="Q38">
            <v>650000</v>
          </cell>
          <cell r="S38">
            <v>0</v>
          </cell>
        </row>
        <row r="39">
          <cell r="A39">
            <v>13125</v>
          </cell>
          <cell r="B39">
            <v>13125</v>
          </cell>
          <cell r="C39">
            <v>42606</v>
          </cell>
          <cell r="D39">
            <v>42631</v>
          </cell>
          <cell r="F39">
            <v>650000</v>
          </cell>
          <cell r="G39" t="str">
            <v>CANCELADO</v>
          </cell>
          <cell r="I39">
            <v>0</v>
          </cell>
          <cell r="L39">
            <v>0</v>
          </cell>
          <cell r="N39">
            <v>0</v>
          </cell>
          <cell r="O39">
            <v>0</v>
          </cell>
          <cell r="Q39">
            <v>650000</v>
          </cell>
          <cell r="S39">
            <v>0</v>
          </cell>
        </row>
        <row r="40">
          <cell r="A40">
            <v>12910</v>
          </cell>
          <cell r="B40">
            <v>12910</v>
          </cell>
          <cell r="C40">
            <v>42607</v>
          </cell>
          <cell r="D40">
            <v>42632</v>
          </cell>
          <cell r="F40">
            <v>112800</v>
          </cell>
          <cell r="G40" t="str">
            <v>CANCELADO</v>
          </cell>
          <cell r="I40">
            <v>0</v>
          </cell>
          <cell r="L40">
            <v>0</v>
          </cell>
          <cell r="N40">
            <v>0</v>
          </cell>
          <cell r="O40">
            <v>0</v>
          </cell>
          <cell r="Q40">
            <v>112800</v>
          </cell>
          <cell r="S40">
            <v>0</v>
          </cell>
        </row>
        <row r="41">
          <cell r="A41">
            <v>13679</v>
          </cell>
          <cell r="B41">
            <v>13679</v>
          </cell>
          <cell r="C41">
            <v>42613</v>
          </cell>
          <cell r="D41">
            <v>42638</v>
          </cell>
          <cell r="F41">
            <v>6917495</v>
          </cell>
          <cell r="G41" t="str">
            <v>CONTRATO LIQUIDADO</v>
          </cell>
          <cell r="I41">
            <v>0</v>
          </cell>
          <cell r="L41">
            <v>0</v>
          </cell>
          <cell r="N41">
            <v>0</v>
          </cell>
          <cell r="O41">
            <v>6917495</v>
          </cell>
          <cell r="Q41">
            <v>0</v>
          </cell>
          <cell r="S41">
            <v>0</v>
          </cell>
        </row>
        <row r="42">
          <cell r="A42">
            <v>12959</v>
          </cell>
          <cell r="B42">
            <v>12959</v>
          </cell>
          <cell r="C42">
            <v>42617</v>
          </cell>
          <cell r="D42">
            <v>42642</v>
          </cell>
          <cell r="F42">
            <v>650000</v>
          </cell>
          <cell r="G42" t="str">
            <v>CANCELADO</v>
          </cell>
          <cell r="I42">
            <v>0</v>
          </cell>
          <cell r="L42">
            <v>0</v>
          </cell>
          <cell r="N42">
            <v>0</v>
          </cell>
          <cell r="O42">
            <v>0</v>
          </cell>
          <cell r="Q42">
            <v>650000</v>
          </cell>
          <cell r="S42">
            <v>0</v>
          </cell>
        </row>
        <row r="43">
          <cell r="A43">
            <v>13167</v>
          </cell>
          <cell r="B43">
            <v>13167</v>
          </cell>
          <cell r="C43">
            <v>42620</v>
          </cell>
          <cell r="D43">
            <v>42645</v>
          </cell>
          <cell r="F43">
            <v>650000</v>
          </cell>
          <cell r="G43" t="str">
            <v>CANCELADO</v>
          </cell>
          <cell r="I43">
            <v>0</v>
          </cell>
          <cell r="L43">
            <v>0</v>
          </cell>
          <cell r="N43">
            <v>0</v>
          </cell>
          <cell r="O43">
            <v>0</v>
          </cell>
          <cell r="Q43">
            <v>650000</v>
          </cell>
          <cell r="S43">
            <v>0</v>
          </cell>
        </row>
        <row r="44">
          <cell r="A44">
            <v>13199</v>
          </cell>
          <cell r="B44">
            <v>13199</v>
          </cell>
          <cell r="C44">
            <v>42625</v>
          </cell>
          <cell r="D44">
            <v>42650</v>
          </cell>
          <cell r="F44">
            <v>430983</v>
          </cell>
          <cell r="G44" t="str">
            <v>CANCELADO</v>
          </cell>
          <cell r="I44">
            <v>0</v>
          </cell>
          <cell r="L44">
            <v>0</v>
          </cell>
          <cell r="N44">
            <v>0</v>
          </cell>
          <cell r="O44">
            <v>0</v>
          </cell>
          <cell r="Q44">
            <v>430983</v>
          </cell>
          <cell r="S44">
            <v>0</v>
          </cell>
        </row>
        <row r="45">
          <cell r="A45">
            <v>13656</v>
          </cell>
          <cell r="B45">
            <v>13656</v>
          </cell>
          <cell r="C45">
            <v>42635</v>
          </cell>
          <cell r="D45">
            <v>42660</v>
          </cell>
          <cell r="F45">
            <v>650000</v>
          </cell>
          <cell r="G45" t="str">
            <v>CANCELADO</v>
          </cell>
          <cell r="I45">
            <v>0</v>
          </cell>
          <cell r="L45">
            <v>0</v>
          </cell>
          <cell r="N45">
            <v>0</v>
          </cell>
          <cell r="O45">
            <v>0</v>
          </cell>
          <cell r="Q45">
            <v>650000</v>
          </cell>
          <cell r="S45">
            <v>0</v>
          </cell>
        </row>
        <row r="46">
          <cell r="A46">
            <v>13681</v>
          </cell>
          <cell r="B46">
            <v>13681</v>
          </cell>
          <cell r="C46">
            <v>42643</v>
          </cell>
          <cell r="D46">
            <v>42668</v>
          </cell>
          <cell r="F46">
            <v>10294963</v>
          </cell>
          <cell r="G46" t="str">
            <v>CONTRATO LIQUIDADO</v>
          </cell>
          <cell r="I46">
            <v>0</v>
          </cell>
          <cell r="L46">
            <v>0</v>
          </cell>
          <cell r="N46">
            <v>0</v>
          </cell>
          <cell r="O46">
            <v>10294963</v>
          </cell>
          <cell r="Q46">
            <v>0</v>
          </cell>
          <cell r="S46">
            <v>0</v>
          </cell>
        </row>
        <row r="47">
          <cell r="A47">
            <v>13682</v>
          </cell>
          <cell r="B47">
            <v>13682</v>
          </cell>
          <cell r="C47">
            <v>42643</v>
          </cell>
          <cell r="D47">
            <v>42668</v>
          </cell>
          <cell r="F47">
            <v>1709</v>
          </cell>
          <cell r="G47" t="str">
            <v>CONTRATO LIQUIDADO</v>
          </cell>
          <cell r="I47">
            <v>0</v>
          </cell>
          <cell r="L47">
            <v>0</v>
          </cell>
          <cell r="N47">
            <v>0</v>
          </cell>
          <cell r="O47">
            <v>1709</v>
          </cell>
          <cell r="Q47">
            <v>0</v>
          </cell>
          <cell r="S47">
            <v>0</v>
          </cell>
        </row>
        <row r="48">
          <cell r="A48">
            <v>13433</v>
          </cell>
          <cell r="B48">
            <v>13433</v>
          </cell>
          <cell r="C48">
            <v>42648</v>
          </cell>
          <cell r="D48">
            <v>42673</v>
          </cell>
          <cell r="F48">
            <v>650000</v>
          </cell>
          <cell r="G48" t="str">
            <v>CANCELADO</v>
          </cell>
          <cell r="I48">
            <v>0</v>
          </cell>
          <cell r="L48">
            <v>0</v>
          </cell>
          <cell r="N48">
            <v>0</v>
          </cell>
          <cell r="O48">
            <v>0</v>
          </cell>
          <cell r="Q48">
            <v>650000</v>
          </cell>
          <cell r="S48">
            <v>0</v>
          </cell>
        </row>
        <row r="49">
          <cell r="A49">
            <v>13650</v>
          </cell>
          <cell r="B49">
            <v>13650</v>
          </cell>
          <cell r="C49">
            <v>42649</v>
          </cell>
          <cell r="D49">
            <v>42674</v>
          </cell>
          <cell r="F49">
            <v>650000</v>
          </cell>
          <cell r="G49" t="str">
            <v>CANCELADO</v>
          </cell>
          <cell r="I49">
            <v>0</v>
          </cell>
          <cell r="L49">
            <v>0</v>
          </cell>
          <cell r="N49">
            <v>0</v>
          </cell>
          <cell r="O49">
            <v>0</v>
          </cell>
          <cell r="Q49">
            <v>650000</v>
          </cell>
          <cell r="S49">
            <v>0</v>
          </cell>
        </row>
        <row r="50">
          <cell r="A50">
            <v>10623</v>
          </cell>
          <cell r="B50">
            <v>10623</v>
          </cell>
          <cell r="C50">
            <v>42651</v>
          </cell>
          <cell r="D50">
            <v>42676</v>
          </cell>
          <cell r="F50">
            <v>26285</v>
          </cell>
          <cell r="G50" t="str">
            <v>CANCELADO Y MAYOR VALOR COBRADO</v>
          </cell>
          <cell r="I50">
            <v>0</v>
          </cell>
          <cell r="L50">
            <v>0</v>
          </cell>
          <cell r="N50">
            <v>10920</v>
          </cell>
          <cell r="O50">
            <v>0</v>
          </cell>
          <cell r="Q50">
            <v>15365</v>
          </cell>
          <cell r="S50">
            <v>0</v>
          </cell>
        </row>
        <row r="51">
          <cell r="A51">
            <v>13369</v>
          </cell>
          <cell r="B51">
            <v>13369</v>
          </cell>
          <cell r="C51">
            <v>42651</v>
          </cell>
          <cell r="D51">
            <v>42676</v>
          </cell>
          <cell r="F51">
            <v>49260</v>
          </cell>
          <cell r="G51" t="str">
            <v>CANCELADO</v>
          </cell>
          <cell r="I51">
            <v>0</v>
          </cell>
          <cell r="L51">
            <v>0</v>
          </cell>
          <cell r="N51">
            <v>0</v>
          </cell>
          <cell r="O51">
            <v>0</v>
          </cell>
          <cell r="Q51">
            <v>49260</v>
          </cell>
          <cell r="S51">
            <v>0</v>
          </cell>
        </row>
        <row r="52">
          <cell r="A52">
            <v>13370</v>
          </cell>
          <cell r="B52">
            <v>13370</v>
          </cell>
          <cell r="C52">
            <v>42651</v>
          </cell>
          <cell r="D52">
            <v>42676</v>
          </cell>
          <cell r="F52">
            <v>59388</v>
          </cell>
          <cell r="G52" t="str">
            <v>CANCELADO</v>
          </cell>
          <cell r="I52">
            <v>0</v>
          </cell>
          <cell r="L52">
            <v>0</v>
          </cell>
          <cell r="N52">
            <v>0</v>
          </cell>
          <cell r="O52">
            <v>0</v>
          </cell>
          <cell r="Q52">
            <v>59388</v>
          </cell>
          <cell r="S52">
            <v>0</v>
          </cell>
        </row>
        <row r="53">
          <cell r="A53">
            <v>13371</v>
          </cell>
          <cell r="B53">
            <v>13371</v>
          </cell>
          <cell r="C53">
            <v>42651</v>
          </cell>
          <cell r="D53">
            <v>42676</v>
          </cell>
          <cell r="F53">
            <v>31230</v>
          </cell>
          <cell r="G53" t="str">
            <v>CANCELADO</v>
          </cell>
          <cell r="I53">
            <v>0</v>
          </cell>
          <cell r="L53">
            <v>0</v>
          </cell>
          <cell r="N53">
            <v>0</v>
          </cell>
          <cell r="O53">
            <v>0</v>
          </cell>
          <cell r="Q53">
            <v>31230</v>
          </cell>
          <cell r="S53">
            <v>0</v>
          </cell>
        </row>
        <row r="54">
          <cell r="A54">
            <v>13372</v>
          </cell>
          <cell r="B54">
            <v>13372</v>
          </cell>
          <cell r="C54">
            <v>42651</v>
          </cell>
          <cell r="D54">
            <v>42676</v>
          </cell>
          <cell r="F54">
            <v>26825</v>
          </cell>
          <cell r="G54" t="str">
            <v>CANCELADO</v>
          </cell>
          <cell r="I54">
            <v>0</v>
          </cell>
          <cell r="L54">
            <v>0</v>
          </cell>
          <cell r="N54">
            <v>0</v>
          </cell>
          <cell r="O54">
            <v>0</v>
          </cell>
          <cell r="Q54">
            <v>26825</v>
          </cell>
          <cell r="S54">
            <v>0</v>
          </cell>
        </row>
        <row r="55">
          <cell r="A55">
            <v>13373</v>
          </cell>
          <cell r="B55">
            <v>13373</v>
          </cell>
          <cell r="C55">
            <v>42651</v>
          </cell>
          <cell r="D55">
            <v>42676</v>
          </cell>
          <cell r="F55">
            <v>588513</v>
          </cell>
          <cell r="G55" t="str">
            <v>CANCELADO GLOSA POR CONCILIAR Y SALDO A FAVOR DEL PRESTADOR</v>
          </cell>
          <cell r="I55">
            <v>0</v>
          </cell>
          <cell r="L55">
            <v>329140</v>
          </cell>
          <cell r="N55">
            <v>0</v>
          </cell>
          <cell r="O55">
            <v>0</v>
          </cell>
          <cell r="Q55">
            <v>256993</v>
          </cell>
          <cell r="S55">
            <v>0</v>
          </cell>
        </row>
        <row r="56">
          <cell r="A56">
            <v>13374</v>
          </cell>
          <cell r="B56">
            <v>13374</v>
          </cell>
          <cell r="C56">
            <v>42651</v>
          </cell>
          <cell r="D56">
            <v>42676</v>
          </cell>
          <cell r="F56">
            <v>45885</v>
          </cell>
          <cell r="G56" t="str">
            <v>CANCELADO</v>
          </cell>
          <cell r="I56">
            <v>0</v>
          </cell>
          <cell r="L56">
            <v>0</v>
          </cell>
          <cell r="N56">
            <v>0</v>
          </cell>
          <cell r="O56">
            <v>0</v>
          </cell>
          <cell r="Q56">
            <v>45885</v>
          </cell>
          <cell r="S56">
            <v>0</v>
          </cell>
        </row>
        <row r="57">
          <cell r="A57">
            <v>13375</v>
          </cell>
          <cell r="B57">
            <v>13375</v>
          </cell>
          <cell r="C57">
            <v>42651</v>
          </cell>
          <cell r="D57">
            <v>42676</v>
          </cell>
          <cell r="F57">
            <v>71449</v>
          </cell>
          <cell r="G57" t="str">
            <v>CANCELADO GLOSA POR CONCILIAR Y SALDO A FAVOR DEL PRESTADOR</v>
          </cell>
          <cell r="I57">
            <v>0</v>
          </cell>
          <cell r="L57">
            <v>10365</v>
          </cell>
          <cell r="N57">
            <v>0</v>
          </cell>
          <cell r="O57">
            <v>0</v>
          </cell>
          <cell r="Q57">
            <v>54360</v>
          </cell>
          <cell r="S57">
            <v>0</v>
          </cell>
        </row>
        <row r="58">
          <cell r="A58">
            <v>13376</v>
          </cell>
          <cell r="B58">
            <v>13376</v>
          </cell>
          <cell r="C58">
            <v>42651</v>
          </cell>
          <cell r="D58">
            <v>42676</v>
          </cell>
          <cell r="F58">
            <v>16725</v>
          </cell>
          <cell r="G58" t="str">
            <v>CANCELADO</v>
          </cell>
          <cell r="I58">
            <v>0</v>
          </cell>
          <cell r="L58">
            <v>0</v>
          </cell>
          <cell r="N58">
            <v>0</v>
          </cell>
          <cell r="O58">
            <v>0</v>
          </cell>
          <cell r="Q58">
            <v>16725</v>
          </cell>
          <cell r="S58">
            <v>0</v>
          </cell>
        </row>
        <row r="59">
          <cell r="A59">
            <v>13377</v>
          </cell>
          <cell r="B59">
            <v>13377</v>
          </cell>
          <cell r="C59">
            <v>42651</v>
          </cell>
          <cell r="D59">
            <v>42676</v>
          </cell>
          <cell r="F59">
            <v>59025</v>
          </cell>
          <cell r="G59" t="str">
            <v>CANCELADO GLOSA POR CONCILIAR Y SALDO A FAVOR DEL PRESTADOR</v>
          </cell>
          <cell r="I59">
            <v>0</v>
          </cell>
          <cell r="L59">
            <v>33800</v>
          </cell>
          <cell r="N59">
            <v>0</v>
          </cell>
          <cell r="O59">
            <v>0</v>
          </cell>
          <cell r="Q59">
            <v>22925</v>
          </cell>
          <cell r="S59">
            <v>0</v>
          </cell>
        </row>
        <row r="60">
          <cell r="A60">
            <v>13379</v>
          </cell>
          <cell r="B60">
            <v>13379</v>
          </cell>
          <cell r="C60">
            <v>42651</v>
          </cell>
          <cell r="D60">
            <v>42676</v>
          </cell>
          <cell r="F60">
            <v>70320</v>
          </cell>
          <cell r="G60" t="str">
            <v>CANCELADO GLOSA POR CONCILIAR Y SALDO A FAVOR DEL PRESTADOR</v>
          </cell>
          <cell r="I60">
            <v>0</v>
          </cell>
          <cell r="L60">
            <v>33800</v>
          </cell>
          <cell r="N60">
            <v>0</v>
          </cell>
          <cell r="O60">
            <v>0</v>
          </cell>
          <cell r="Q60">
            <v>34220</v>
          </cell>
          <cell r="S60">
            <v>0</v>
          </cell>
        </row>
        <row r="61">
          <cell r="A61">
            <v>13380</v>
          </cell>
          <cell r="B61">
            <v>13380</v>
          </cell>
          <cell r="C61">
            <v>42651</v>
          </cell>
          <cell r="D61">
            <v>42676</v>
          </cell>
          <cell r="F61">
            <v>63625</v>
          </cell>
          <cell r="G61" t="str">
            <v>CANCELADO Y GLOSA POR CONCILIAR</v>
          </cell>
          <cell r="I61">
            <v>0</v>
          </cell>
          <cell r="L61">
            <v>33800</v>
          </cell>
          <cell r="N61">
            <v>0</v>
          </cell>
          <cell r="O61">
            <v>0</v>
          </cell>
          <cell r="Q61">
            <v>29825</v>
          </cell>
          <cell r="S61">
            <v>0</v>
          </cell>
        </row>
        <row r="62">
          <cell r="A62">
            <v>13381</v>
          </cell>
          <cell r="B62">
            <v>13381</v>
          </cell>
          <cell r="C62">
            <v>42651</v>
          </cell>
          <cell r="D62">
            <v>42676</v>
          </cell>
          <cell r="F62">
            <v>56560</v>
          </cell>
          <cell r="G62" t="str">
            <v>CANCELADO</v>
          </cell>
          <cell r="I62">
            <v>0</v>
          </cell>
          <cell r="L62">
            <v>0</v>
          </cell>
          <cell r="N62">
            <v>0</v>
          </cell>
          <cell r="O62">
            <v>0</v>
          </cell>
          <cell r="Q62">
            <v>56560</v>
          </cell>
          <cell r="S62">
            <v>0</v>
          </cell>
        </row>
        <row r="63">
          <cell r="A63">
            <v>13382</v>
          </cell>
          <cell r="B63">
            <v>13382</v>
          </cell>
          <cell r="C63">
            <v>42651</v>
          </cell>
          <cell r="D63">
            <v>42676</v>
          </cell>
          <cell r="F63">
            <v>48365</v>
          </cell>
          <cell r="G63" t="str">
            <v>CANCELADO</v>
          </cell>
          <cell r="I63">
            <v>0</v>
          </cell>
          <cell r="L63">
            <v>0</v>
          </cell>
          <cell r="N63">
            <v>0</v>
          </cell>
          <cell r="O63">
            <v>0</v>
          </cell>
          <cell r="Q63">
            <v>48365</v>
          </cell>
          <cell r="S63">
            <v>0</v>
          </cell>
        </row>
        <row r="64">
          <cell r="A64">
            <v>13388</v>
          </cell>
          <cell r="B64">
            <v>13388</v>
          </cell>
          <cell r="C64">
            <v>42653</v>
          </cell>
          <cell r="D64">
            <v>42678</v>
          </cell>
          <cell r="F64">
            <v>280005</v>
          </cell>
          <cell r="G64" t="str">
            <v>CANCELADO</v>
          </cell>
          <cell r="I64">
            <v>0</v>
          </cell>
          <cell r="L64">
            <v>0</v>
          </cell>
          <cell r="N64">
            <v>0</v>
          </cell>
          <cell r="O64">
            <v>0</v>
          </cell>
          <cell r="Q64">
            <v>280005</v>
          </cell>
          <cell r="S64">
            <v>0</v>
          </cell>
        </row>
        <row r="65">
          <cell r="A65">
            <v>13532</v>
          </cell>
          <cell r="B65">
            <v>13532</v>
          </cell>
          <cell r="C65">
            <v>42665</v>
          </cell>
          <cell r="D65">
            <v>42690</v>
          </cell>
          <cell r="F65">
            <v>650000</v>
          </cell>
          <cell r="G65" t="str">
            <v>CANCELADO</v>
          </cell>
          <cell r="I65">
            <v>0</v>
          </cell>
          <cell r="L65">
            <v>0</v>
          </cell>
          <cell r="N65">
            <v>0</v>
          </cell>
          <cell r="O65">
            <v>0</v>
          </cell>
          <cell r="Q65">
            <v>650000</v>
          </cell>
          <cell r="S65">
            <v>0</v>
          </cell>
        </row>
        <row r="66">
          <cell r="A66">
            <v>13683</v>
          </cell>
          <cell r="B66">
            <v>13683</v>
          </cell>
          <cell r="C66">
            <v>42674</v>
          </cell>
          <cell r="D66">
            <v>42699</v>
          </cell>
          <cell r="F66">
            <v>9866466</v>
          </cell>
          <cell r="G66" t="str">
            <v>CONTRATO LIQUIDADO</v>
          </cell>
          <cell r="I66">
            <v>0</v>
          </cell>
          <cell r="L66">
            <v>0</v>
          </cell>
          <cell r="N66">
            <v>0</v>
          </cell>
          <cell r="O66">
            <v>9866466</v>
          </cell>
          <cell r="Q66">
            <v>0</v>
          </cell>
          <cell r="S66">
            <v>0</v>
          </cell>
        </row>
        <row r="67">
          <cell r="A67">
            <v>13611</v>
          </cell>
          <cell r="B67">
            <v>13611</v>
          </cell>
          <cell r="C67">
            <v>42678</v>
          </cell>
          <cell r="D67">
            <v>42703</v>
          </cell>
          <cell r="F67">
            <v>650000</v>
          </cell>
          <cell r="G67" t="str">
            <v>CANCELADO</v>
          </cell>
          <cell r="I67">
            <v>0</v>
          </cell>
          <cell r="L67">
            <v>0</v>
          </cell>
          <cell r="N67">
            <v>0</v>
          </cell>
          <cell r="O67">
            <v>0</v>
          </cell>
          <cell r="Q67">
            <v>650000</v>
          </cell>
          <cell r="S67">
            <v>0</v>
          </cell>
        </row>
        <row r="68">
          <cell r="A68">
            <v>13721</v>
          </cell>
          <cell r="B68">
            <v>13721</v>
          </cell>
          <cell r="C68">
            <v>42691</v>
          </cell>
          <cell r="D68">
            <v>42716</v>
          </cell>
          <cell r="F68">
            <v>65025</v>
          </cell>
          <cell r="G68" t="str">
            <v>CANCELADO</v>
          </cell>
          <cell r="I68">
            <v>0</v>
          </cell>
          <cell r="L68">
            <v>0</v>
          </cell>
          <cell r="N68">
            <v>0</v>
          </cell>
          <cell r="O68">
            <v>0</v>
          </cell>
          <cell r="Q68">
            <v>65025</v>
          </cell>
          <cell r="S68">
            <v>0</v>
          </cell>
        </row>
        <row r="69">
          <cell r="A69">
            <v>13801</v>
          </cell>
          <cell r="B69">
            <v>13801</v>
          </cell>
          <cell r="C69">
            <v>42696</v>
          </cell>
          <cell r="D69">
            <v>42721</v>
          </cell>
          <cell r="F69">
            <v>650000</v>
          </cell>
          <cell r="G69" t="str">
            <v>CANCELADO</v>
          </cell>
          <cell r="I69">
            <v>0</v>
          </cell>
          <cell r="L69">
            <v>0</v>
          </cell>
          <cell r="N69">
            <v>0</v>
          </cell>
          <cell r="O69">
            <v>0</v>
          </cell>
          <cell r="Q69">
            <v>650000</v>
          </cell>
          <cell r="S69">
            <v>0</v>
          </cell>
        </row>
        <row r="70">
          <cell r="A70">
            <v>13899</v>
          </cell>
          <cell r="B70">
            <v>13899</v>
          </cell>
          <cell r="C70">
            <v>42704</v>
          </cell>
          <cell r="D70">
            <v>42729</v>
          </cell>
          <cell r="F70">
            <v>10093582</v>
          </cell>
          <cell r="G70" t="str">
            <v>CONTRATO LIQUIDADO</v>
          </cell>
          <cell r="I70">
            <v>0</v>
          </cell>
          <cell r="L70">
            <v>0</v>
          </cell>
          <cell r="N70">
            <v>0</v>
          </cell>
          <cell r="O70">
            <v>10093582</v>
          </cell>
          <cell r="Q70">
            <v>0</v>
          </cell>
          <cell r="S70">
            <v>0</v>
          </cell>
        </row>
        <row r="71">
          <cell r="A71">
            <v>13994</v>
          </cell>
          <cell r="B71">
            <v>13994</v>
          </cell>
          <cell r="C71">
            <v>42733</v>
          </cell>
          <cell r="D71">
            <v>42758</v>
          </cell>
          <cell r="F71">
            <v>106600</v>
          </cell>
          <cell r="G71" t="str">
            <v>CANCELADO</v>
          </cell>
          <cell r="I71">
            <v>0</v>
          </cell>
          <cell r="L71">
            <v>0</v>
          </cell>
          <cell r="N71">
            <v>0</v>
          </cell>
          <cell r="O71">
            <v>0</v>
          </cell>
          <cell r="Q71">
            <v>106600</v>
          </cell>
          <cell r="S71">
            <v>0</v>
          </cell>
        </row>
        <row r="72">
          <cell r="A72">
            <v>14105</v>
          </cell>
          <cell r="B72">
            <v>14105</v>
          </cell>
          <cell r="C72">
            <v>42735</v>
          </cell>
          <cell r="D72">
            <v>42760</v>
          </cell>
          <cell r="F72">
            <v>10308298</v>
          </cell>
          <cell r="G72" t="str">
            <v>CONTRATO LIQUIDADO</v>
          </cell>
          <cell r="I72">
            <v>0</v>
          </cell>
          <cell r="L72">
            <v>0</v>
          </cell>
          <cell r="N72">
            <v>0</v>
          </cell>
          <cell r="O72">
            <v>10308298</v>
          </cell>
          <cell r="Q72">
            <v>0</v>
          </cell>
          <cell r="S72">
            <v>0</v>
          </cell>
        </row>
        <row r="73">
          <cell r="A73">
            <v>14000</v>
          </cell>
          <cell r="B73">
            <v>14000</v>
          </cell>
          <cell r="C73">
            <v>42736</v>
          </cell>
          <cell r="D73">
            <v>43832</v>
          </cell>
          <cell r="F73">
            <v>586500</v>
          </cell>
          <cell r="G73" t="str">
            <v>CANCELADO</v>
          </cell>
          <cell r="I73">
            <v>0</v>
          </cell>
          <cell r="L73">
            <v>0</v>
          </cell>
          <cell r="N73">
            <v>0</v>
          </cell>
          <cell r="O73">
            <v>0</v>
          </cell>
          <cell r="Q73">
            <v>586500</v>
          </cell>
          <cell r="S73">
            <v>0</v>
          </cell>
        </row>
        <row r="74">
          <cell r="A74">
            <v>14046</v>
          </cell>
          <cell r="B74">
            <v>14046</v>
          </cell>
          <cell r="C74">
            <v>42741</v>
          </cell>
          <cell r="D74">
            <v>43832</v>
          </cell>
          <cell r="F74">
            <v>234459</v>
          </cell>
          <cell r="G74" t="str">
            <v>CANCELADO</v>
          </cell>
          <cell r="I74">
            <v>0</v>
          </cell>
          <cell r="L74">
            <v>0</v>
          </cell>
          <cell r="N74">
            <v>0</v>
          </cell>
          <cell r="O74">
            <v>0</v>
          </cell>
          <cell r="Q74">
            <v>234459</v>
          </cell>
          <cell r="S74">
            <v>0</v>
          </cell>
        </row>
        <row r="75">
          <cell r="A75">
            <v>14055</v>
          </cell>
          <cell r="B75">
            <v>14055</v>
          </cell>
          <cell r="C75">
            <v>42745</v>
          </cell>
          <cell r="D75">
            <v>43832</v>
          </cell>
          <cell r="F75">
            <v>24095</v>
          </cell>
          <cell r="G75" t="str">
            <v>NO RADICADO</v>
          </cell>
          <cell r="I75">
            <v>24095</v>
          </cell>
          <cell r="L75">
            <v>0</v>
          </cell>
          <cell r="N75">
            <v>0</v>
          </cell>
          <cell r="O75">
            <v>0</v>
          </cell>
          <cell r="Q75">
            <v>0</v>
          </cell>
          <cell r="S75">
            <v>0</v>
          </cell>
        </row>
        <row r="76">
          <cell r="A76">
            <v>14092</v>
          </cell>
          <cell r="B76">
            <v>14092</v>
          </cell>
          <cell r="C76">
            <v>42752</v>
          </cell>
          <cell r="D76">
            <v>43832</v>
          </cell>
          <cell r="F76">
            <v>23070</v>
          </cell>
          <cell r="G76" t="str">
            <v>NO RADICADO</v>
          </cell>
          <cell r="I76">
            <v>23070</v>
          </cell>
          <cell r="L76">
            <v>0</v>
          </cell>
          <cell r="N76">
            <v>0</v>
          </cell>
          <cell r="O76">
            <v>0</v>
          </cell>
          <cell r="Q76">
            <v>0</v>
          </cell>
          <cell r="S76">
            <v>0</v>
          </cell>
        </row>
        <row r="77">
          <cell r="A77">
            <v>14127</v>
          </cell>
          <cell r="B77">
            <v>14127</v>
          </cell>
          <cell r="C77">
            <v>42755</v>
          </cell>
          <cell r="D77">
            <v>42926</v>
          </cell>
          <cell r="F77">
            <v>650000</v>
          </cell>
          <cell r="G77" t="str">
            <v>CANCELADO</v>
          </cell>
          <cell r="I77">
            <v>0</v>
          </cell>
          <cell r="L77">
            <v>0</v>
          </cell>
          <cell r="N77">
            <v>0</v>
          </cell>
          <cell r="O77">
            <v>0</v>
          </cell>
          <cell r="Q77">
            <v>650000</v>
          </cell>
          <cell r="S77">
            <v>0</v>
          </cell>
        </row>
        <row r="78">
          <cell r="A78">
            <v>14141</v>
          </cell>
          <cell r="B78">
            <v>14141</v>
          </cell>
          <cell r="C78">
            <v>42758</v>
          </cell>
          <cell r="D78">
            <v>43832</v>
          </cell>
          <cell r="F78">
            <v>4200</v>
          </cell>
          <cell r="G78" t="str">
            <v>NO RADICADO</v>
          </cell>
          <cell r="I78">
            <v>4200</v>
          </cell>
          <cell r="L78">
            <v>0</v>
          </cell>
          <cell r="N78">
            <v>0</v>
          </cell>
          <cell r="O78">
            <v>0</v>
          </cell>
          <cell r="Q78">
            <v>0</v>
          </cell>
          <cell r="S78">
            <v>0</v>
          </cell>
        </row>
        <row r="79">
          <cell r="A79">
            <v>14137</v>
          </cell>
          <cell r="B79">
            <v>14137</v>
          </cell>
          <cell r="C79">
            <v>42758</v>
          </cell>
          <cell r="D79">
            <v>43832</v>
          </cell>
          <cell r="F79">
            <v>25235</v>
          </cell>
          <cell r="G79" t="str">
            <v>NO RADICADO</v>
          </cell>
          <cell r="I79">
            <v>25235</v>
          </cell>
          <cell r="L79">
            <v>0</v>
          </cell>
          <cell r="N79">
            <v>0</v>
          </cell>
          <cell r="O79">
            <v>0</v>
          </cell>
          <cell r="Q79">
            <v>0</v>
          </cell>
          <cell r="S79">
            <v>0</v>
          </cell>
        </row>
        <row r="80">
          <cell r="A80">
            <v>14147</v>
          </cell>
          <cell r="B80">
            <v>14147</v>
          </cell>
          <cell r="C80">
            <v>42759</v>
          </cell>
          <cell r="D80">
            <v>43021</v>
          </cell>
          <cell r="F80">
            <v>17762</v>
          </cell>
          <cell r="G80" t="str">
            <v>CANCELADO</v>
          </cell>
          <cell r="I80">
            <v>0</v>
          </cell>
          <cell r="L80">
            <v>0</v>
          </cell>
          <cell r="N80">
            <v>0</v>
          </cell>
          <cell r="O80">
            <v>0</v>
          </cell>
          <cell r="Q80">
            <v>17762</v>
          </cell>
          <cell r="S80">
            <v>0</v>
          </cell>
        </row>
        <row r="81">
          <cell r="A81">
            <v>14153</v>
          </cell>
          <cell r="B81">
            <v>14153</v>
          </cell>
          <cell r="C81">
            <v>42759</v>
          </cell>
          <cell r="D81">
            <v>43021</v>
          </cell>
          <cell r="F81">
            <v>84760</v>
          </cell>
          <cell r="G81" t="str">
            <v>CANCELADO</v>
          </cell>
          <cell r="I81">
            <v>0</v>
          </cell>
          <cell r="L81">
            <v>0</v>
          </cell>
          <cell r="N81">
            <v>0</v>
          </cell>
          <cell r="O81">
            <v>0</v>
          </cell>
          <cell r="Q81">
            <v>84760</v>
          </cell>
          <cell r="S81">
            <v>0</v>
          </cell>
        </row>
        <row r="82">
          <cell r="A82">
            <v>14164</v>
          </cell>
          <cell r="B82">
            <v>14164</v>
          </cell>
          <cell r="C82">
            <v>42761</v>
          </cell>
          <cell r="D82">
            <v>42926</v>
          </cell>
          <cell r="F82">
            <v>650000</v>
          </cell>
          <cell r="G82" t="str">
            <v>CANCELADO</v>
          </cell>
          <cell r="I82">
            <v>0</v>
          </cell>
          <cell r="L82">
            <v>0</v>
          </cell>
          <cell r="N82">
            <v>0</v>
          </cell>
          <cell r="O82">
            <v>0</v>
          </cell>
          <cell r="Q82">
            <v>650000</v>
          </cell>
          <cell r="S82">
            <v>0</v>
          </cell>
        </row>
        <row r="83">
          <cell r="A83">
            <v>14223</v>
          </cell>
          <cell r="B83">
            <v>14223</v>
          </cell>
          <cell r="C83">
            <v>42773</v>
          </cell>
          <cell r="D83">
            <v>43832</v>
          </cell>
          <cell r="F83">
            <v>1420</v>
          </cell>
          <cell r="G83" t="str">
            <v>NO RADICADO</v>
          </cell>
          <cell r="I83">
            <v>1420</v>
          </cell>
          <cell r="L83">
            <v>0</v>
          </cell>
          <cell r="N83">
            <v>0</v>
          </cell>
          <cell r="O83">
            <v>0</v>
          </cell>
          <cell r="Q83">
            <v>0</v>
          </cell>
          <cell r="S83">
            <v>0</v>
          </cell>
        </row>
        <row r="84">
          <cell r="A84">
            <v>14221</v>
          </cell>
          <cell r="B84">
            <v>14221</v>
          </cell>
          <cell r="C84">
            <v>42773</v>
          </cell>
          <cell r="D84">
            <v>43832</v>
          </cell>
          <cell r="F84">
            <v>8677</v>
          </cell>
          <cell r="G84" t="str">
            <v>NO RADICADO</v>
          </cell>
          <cell r="I84">
            <v>8677</v>
          </cell>
          <cell r="L84">
            <v>0</v>
          </cell>
          <cell r="N84">
            <v>0</v>
          </cell>
          <cell r="O84">
            <v>0</v>
          </cell>
          <cell r="Q84">
            <v>0</v>
          </cell>
          <cell r="S84">
            <v>0</v>
          </cell>
        </row>
        <row r="85">
          <cell r="A85">
            <v>14260</v>
          </cell>
          <cell r="B85">
            <v>14260</v>
          </cell>
          <cell r="C85">
            <v>42778</v>
          </cell>
          <cell r="D85">
            <v>42926</v>
          </cell>
          <cell r="F85">
            <v>650000</v>
          </cell>
          <cell r="G85" t="str">
            <v>CANCELADO</v>
          </cell>
          <cell r="I85">
            <v>0</v>
          </cell>
          <cell r="L85">
            <v>0</v>
          </cell>
          <cell r="N85">
            <v>0</v>
          </cell>
          <cell r="O85">
            <v>0</v>
          </cell>
          <cell r="Q85">
            <v>650000</v>
          </cell>
          <cell r="S85">
            <v>0</v>
          </cell>
        </row>
        <row r="86">
          <cell r="A86">
            <v>14272</v>
          </cell>
          <cell r="B86">
            <v>14272</v>
          </cell>
          <cell r="C86">
            <v>42811</v>
          </cell>
          <cell r="D86">
            <v>42843</v>
          </cell>
          <cell r="F86">
            <v>17182185</v>
          </cell>
          <cell r="G86" t="str">
            <v>CONTRATO LIQUIDADO</v>
          </cell>
          <cell r="I86">
            <v>0</v>
          </cell>
          <cell r="L86">
            <v>0</v>
          </cell>
          <cell r="N86">
            <v>0</v>
          </cell>
          <cell r="O86">
            <v>17182185</v>
          </cell>
          <cell r="Q86">
            <v>0</v>
          </cell>
          <cell r="S86">
            <v>0</v>
          </cell>
        </row>
        <row r="87">
          <cell r="A87">
            <v>14273</v>
          </cell>
          <cell r="B87">
            <v>14273</v>
          </cell>
          <cell r="C87">
            <v>42811</v>
          </cell>
          <cell r="D87">
            <v>42844</v>
          </cell>
          <cell r="F87">
            <v>155572</v>
          </cell>
          <cell r="G87" t="str">
            <v>CONTRATO LIQUIDADO</v>
          </cell>
          <cell r="I87">
            <v>0</v>
          </cell>
          <cell r="L87">
            <v>0</v>
          </cell>
          <cell r="N87">
            <v>0</v>
          </cell>
          <cell r="O87">
            <v>155572</v>
          </cell>
          <cell r="Q87">
            <v>0</v>
          </cell>
          <cell r="S87">
            <v>0</v>
          </cell>
        </row>
        <row r="88">
          <cell r="A88">
            <v>14274</v>
          </cell>
          <cell r="B88">
            <v>14274</v>
          </cell>
          <cell r="C88">
            <v>42811</v>
          </cell>
          <cell r="D88">
            <v>42843</v>
          </cell>
          <cell r="F88">
            <v>47428114</v>
          </cell>
          <cell r="G88" t="str">
            <v>CONTRATO LIQUIDADO</v>
          </cell>
          <cell r="I88">
            <v>0</v>
          </cell>
          <cell r="L88">
            <v>0</v>
          </cell>
          <cell r="N88">
            <v>0</v>
          </cell>
          <cell r="O88">
            <v>47428114</v>
          </cell>
          <cell r="Q88">
            <v>0</v>
          </cell>
          <cell r="S88">
            <v>0</v>
          </cell>
        </row>
        <row r="89">
          <cell r="A89">
            <v>14275</v>
          </cell>
          <cell r="B89">
            <v>14275</v>
          </cell>
          <cell r="C89">
            <v>42811</v>
          </cell>
          <cell r="D89">
            <v>42843</v>
          </cell>
          <cell r="F89">
            <v>429426</v>
          </cell>
          <cell r="G89" t="str">
            <v>CONTRATO LIQUIDADO</v>
          </cell>
          <cell r="I89">
            <v>0</v>
          </cell>
          <cell r="L89">
            <v>0</v>
          </cell>
          <cell r="N89">
            <v>0</v>
          </cell>
          <cell r="O89">
            <v>429426</v>
          </cell>
          <cell r="Q89">
            <v>0</v>
          </cell>
          <cell r="S89">
            <v>0</v>
          </cell>
        </row>
        <row r="90">
          <cell r="A90">
            <v>14416</v>
          </cell>
          <cell r="B90">
            <v>14416</v>
          </cell>
          <cell r="C90">
            <v>42811</v>
          </cell>
          <cell r="D90">
            <v>42843</v>
          </cell>
          <cell r="F90">
            <v>17649321</v>
          </cell>
          <cell r="G90" t="str">
            <v>CONTRATO LIQUIDADO</v>
          </cell>
          <cell r="I90">
            <v>0</v>
          </cell>
          <cell r="L90">
            <v>0</v>
          </cell>
          <cell r="N90">
            <v>0</v>
          </cell>
          <cell r="O90">
            <v>17649321</v>
          </cell>
          <cell r="Q90">
            <v>0</v>
          </cell>
          <cell r="S90">
            <v>0</v>
          </cell>
        </row>
        <row r="91">
          <cell r="A91">
            <v>14417</v>
          </cell>
          <cell r="B91">
            <v>14417</v>
          </cell>
          <cell r="C91">
            <v>42811</v>
          </cell>
          <cell r="D91">
            <v>42843</v>
          </cell>
          <cell r="F91">
            <v>171495</v>
          </cell>
          <cell r="G91" t="str">
            <v>CONTRATO LIQUIDADO</v>
          </cell>
          <cell r="I91">
            <v>0</v>
          </cell>
          <cell r="L91">
            <v>0</v>
          </cell>
          <cell r="N91">
            <v>0</v>
          </cell>
          <cell r="O91">
            <v>171495</v>
          </cell>
          <cell r="Q91">
            <v>0</v>
          </cell>
          <cell r="S91">
            <v>0</v>
          </cell>
        </row>
        <row r="92">
          <cell r="A92">
            <v>14418</v>
          </cell>
          <cell r="B92">
            <v>14418</v>
          </cell>
          <cell r="C92">
            <v>42811</v>
          </cell>
          <cell r="D92">
            <v>42843</v>
          </cell>
          <cell r="F92">
            <v>48717554</v>
          </cell>
          <cell r="G92" t="str">
            <v>CONTRATO LIQUIDADO</v>
          </cell>
          <cell r="I92">
            <v>0</v>
          </cell>
          <cell r="L92">
            <v>0</v>
          </cell>
          <cell r="N92">
            <v>0</v>
          </cell>
          <cell r="O92">
            <v>48717554</v>
          </cell>
          <cell r="Q92">
            <v>0</v>
          </cell>
          <cell r="S92">
            <v>0</v>
          </cell>
        </row>
        <row r="93">
          <cell r="A93">
            <v>14419</v>
          </cell>
          <cell r="B93">
            <v>14419</v>
          </cell>
          <cell r="C93">
            <v>42811</v>
          </cell>
          <cell r="D93">
            <v>42873</v>
          </cell>
          <cell r="F93">
            <v>473378</v>
          </cell>
          <cell r="G93" t="str">
            <v>CONTRATO LIQUIDADO</v>
          </cell>
          <cell r="I93">
            <v>0</v>
          </cell>
          <cell r="L93">
            <v>0</v>
          </cell>
          <cell r="N93">
            <v>0</v>
          </cell>
          <cell r="O93">
            <v>473378</v>
          </cell>
          <cell r="Q93">
            <v>0</v>
          </cell>
          <cell r="S93">
            <v>0</v>
          </cell>
        </row>
        <row r="94">
          <cell r="A94">
            <v>14506</v>
          </cell>
          <cell r="B94">
            <v>14506</v>
          </cell>
          <cell r="C94">
            <v>42826</v>
          </cell>
          <cell r="D94">
            <v>42926</v>
          </cell>
          <cell r="F94">
            <v>750000</v>
          </cell>
          <cell r="G94" t="str">
            <v>CANCELADO</v>
          </cell>
          <cell r="I94">
            <v>0</v>
          </cell>
          <cell r="L94">
            <v>0</v>
          </cell>
          <cell r="N94">
            <v>0</v>
          </cell>
          <cell r="O94">
            <v>0</v>
          </cell>
          <cell r="Q94">
            <v>750000</v>
          </cell>
          <cell r="S94">
            <v>0</v>
          </cell>
        </row>
        <row r="95">
          <cell r="A95">
            <v>14509</v>
          </cell>
          <cell r="B95">
            <v>14509</v>
          </cell>
          <cell r="C95">
            <v>42827</v>
          </cell>
          <cell r="D95">
            <v>42926</v>
          </cell>
          <cell r="F95">
            <v>650000</v>
          </cell>
          <cell r="G95" t="str">
            <v>CANCELADO</v>
          </cell>
          <cell r="I95">
            <v>0</v>
          </cell>
          <cell r="L95">
            <v>0</v>
          </cell>
          <cell r="N95">
            <v>0</v>
          </cell>
          <cell r="O95">
            <v>0</v>
          </cell>
          <cell r="Q95">
            <v>650000</v>
          </cell>
          <cell r="S95">
            <v>0</v>
          </cell>
        </row>
        <row r="96">
          <cell r="A96">
            <v>14510</v>
          </cell>
          <cell r="B96">
            <v>14510</v>
          </cell>
          <cell r="C96">
            <v>42827</v>
          </cell>
          <cell r="D96">
            <v>43021</v>
          </cell>
          <cell r="F96">
            <v>24964</v>
          </cell>
          <cell r="G96" t="str">
            <v>CANCELADO</v>
          </cell>
          <cell r="I96">
            <v>0</v>
          </cell>
          <cell r="L96">
            <v>0</v>
          </cell>
          <cell r="N96">
            <v>0</v>
          </cell>
          <cell r="O96">
            <v>0</v>
          </cell>
          <cell r="Q96">
            <v>24964</v>
          </cell>
          <cell r="S96">
            <v>0</v>
          </cell>
        </row>
        <row r="97">
          <cell r="A97">
            <v>14531</v>
          </cell>
          <cell r="B97">
            <v>14531</v>
          </cell>
          <cell r="C97">
            <v>42830</v>
          </cell>
          <cell r="D97">
            <v>42845</v>
          </cell>
          <cell r="F97">
            <v>17596645</v>
          </cell>
          <cell r="G97" t="str">
            <v>CONTRATO LIQUIDADO</v>
          </cell>
          <cell r="I97">
            <v>0</v>
          </cell>
          <cell r="L97">
            <v>0</v>
          </cell>
          <cell r="N97">
            <v>0</v>
          </cell>
          <cell r="O97">
            <v>17596645</v>
          </cell>
          <cell r="Q97">
            <v>0</v>
          </cell>
          <cell r="S97">
            <v>0</v>
          </cell>
        </row>
        <row r="98">
          <cell r="A98">
            <v>14532</v>
          </cell>
          <cell r="B98">
            <v>14532</v>
          </cell>
          <cell r="C98">
            <v>42830</v>
          </cell>
          <cell r="D98">
            <v>42845</v>
          </cell>
          <cell r="F98">
            <v>142756</v>
          </cell>
          <cell r="G98" t="str">
            <v>CONTRATO LIQUIDADO</v>
          </cell>
          <cell r="I98">
            <v>0</v>
          </cell>
          <cell r="L98">
            <v>0</v>
          </cell>
          <cell r="N98">
            <v>0</v>
          </cell>
          <cell r="O98">
            <v>142756</v>
          </cell>
          <cell r="Q98">
            <v>0</v>
          </cell>
          <cell r="S98">
            <v>0</v>
          </cell>
        </row>
        <row r="99">
          <cell r="A99">
            <v>14533</v>
          </cell>
          <cell r="B99">
            <v>14533</v>
          </cell>
          <cell r="C99">
            <v>42830</v>
          </cell>
          <cell r="D99">
            <v>42845</v>
          </cell>
          <cell r="F99">
            <v>48572151</v>
          </cell>
          <cell r="G99" t="str">
            <v>CONTRATO LIQUIDADO</v>
          </cell>
          <cell r="I99">
            <v>0</v>
          </cell>
          <cell r="L99">
            <v>0</v>
          </cell>
          <cell r="N99">
            <v>0</v>
          </cell>
          <cell r="O99">
            <v>48572151</v>
          </cell>
          <cell r="Q99">
            <v>0</v>
          </cell>
          <cell r="S99">
            <v>0</v>
          </cell>
        </row>
        <row r="100">
          <cell r="A100">
            <v>14534</v>
          </cell>
          <cell r="B100">
            <v>14534</v>
          </cell>
          <cell r="C100">
            <v>42830</v>
          </cell>
          <cell r="D100">
            <v>42845</v>
          </cell>
          <cell r="F100">
            <v>394051</v>
          </cell>
          <cell r="G100" t="str">
            <v>CONTRATO LIQUIDADO</v>
          </cell>
          <cell r="I100">
            <v>0</v>
          </cell>
          <cell r="L100">
            <v>0</v>
          </cell>
          <cell r="N100">
            <v>0</v>
          </cell>
          <cell r="O100">
            <v>394051</v>
          </cell>
          <cell r="Q100">
            <v>0</v>
          </cell>
          <cell r="S100">
            <v>0</v>
          </cell>
        </row>
        <row r="101">
          <cell r="A101">
            <v>14561</v>
          </cell>
          <cell r="B101">
            <v>14561</v>
          </cell>
          <cell r="C101">
            <v>42837</v>
          </cell>
          <cell r="D101">
            <v>43021</v>
          </cell>
          <cell r="F101">
            <v>172725</v>
          </cell>
          <cell r="G101" t="str">
            <v>CANCELADO</v>
          </cell>
          <cell r="I101">
            <v>0</v>
          </cell>
          <cell r="L101">
            <v>0</v>
          </cell>
          <cell r="N101">
            <v>0</v>
          </cell>
          <cell r="O101">
            <v>0</v>
          </cell>
          <cell r="Q101">
            <v>172725</v>
          </cell>
          <cell r="S101">
            <v>0</v>
          </cell>
        </row>
        <row r="102">
          <cell r="A102">
            <v>14565</v>
          </cell>
          <cell r="B102">
            <v>14565</v>
          </cell>
          <cell r="C102">
            <v>42838</v>
          </cell>
          <cell r="D102">
            <v>42926</v>
          </cell>
          <cell r="F102">
            <v>750000</v>
          </cell>
          <cell r="G102" t="str">
            <v>CANCELADO</v>
          </cell>
          <cell r="I102">
            <v>0</v>
          </cell>
          <cell r="L102">
            <v>0</v>
          </cell>
          <cell r="N102">
            <v>0</v>
          </cell>
          <cell r="O102">
            <v>0</v>
          </cell>
          <cell r="Q102">
            <v>750000</v>
          </cell>
          <cell r="S102">
            <v>0</v>
          </cell>
        </row>
        <row r="103">
          <cell r="A103">
            <v>14288</v>
          </cell>
          <cell r="B103">
            <v>14288</v>
          </cell>
          <cell r="C103">
            <v>42845</v>
          </cell>
          <cell r="D103">
            <v>42926</v>
          </cell>
          <cell r="F103">
            <v>750000</v>
          </cell>
          <cell r="G103" t="str">
            <v>CANCELADO</v>
          </cell>
          <cell r="I103">
            <v>0</v>
          </cell>
          <cell r="L103">
            <v>0</v>
          </cell>
          <cell r="N103">
            <v>0</v>
          </cell>
          <cell r="O103">
            <v>0</v>
          </cell>
          <cell r="Q103">
            <v>750000</v>
          </cell>
          <cell r="S103">
            <v>0</v>
          </cell>
        </row>
        <row r="104">
          <cell r="A104">
            <v>14594</v>
          </cell>
          <cell r="B104">
            <v>14594</v>
          </cell>
          <cell r="C104">
            <v>42846</v>
          </cell>
          <cell r="D104">
            <v>43021</v>
          </cell>
          <cell r="F104">
            <v>73620</v>
          </cell>
          <cell r="G104" t="str">
            <v>CANCELADO</v>
          </cell>
          <cell r="I104">
            <v>0</v>
          </cell>
          <cell r="L104">
            <v>0</v>
          </cell>
          <cell r="N104">
            <v>0</v>
          </cell>
          <cell r="O104">
            <v>0</v>
          </cell>
          <cell r="Q104">
            <v>73620</v>
          </cell>
          <cell r="S104">
            <v>0</v>
          </cell>
        </row>
        <row r="105">
          <cell r="A105">
            <v>14660</v>
          </cell>
          <cell r="B105">
            <v>14660</v>
          </cell>
          <cell r="C105">
            <v>42867</v>
          </cell>
          <cell r="D105">
            <v>43021</v>
          </cell>
          <cell r="F105">
            <v>64635</v>
          </cell>
          <cell r="G105" t="str">
            <v>CANCELADO</v>
          </cell>
          <cell r="I105">
            <v>0</v>
          </cell>
          <cell r="L105">
            <v>0</v>
          </cell>
          <cell r="N105">
            <v>0</v>
          </cell>
          <cell r="O105">
            <v>0</v>
          </cell>
          <cell r="Q105">
            <v>64635</v>
          </cell>
          <cell r="S105">
            <v>0</v>
          </cell>
        </row>
        <row r="106">
          <cell r="A106">
            <v>14666</v>
          </cell>
          <cell r="B106">
            <v>14666</v>
          </cell>
          <cell r="C106">
            <v>42869</v>
          </cell>
          <cell r="D106">
            <v>43021</v>
          </cell>
          <cell r="F106">
            <v>117525</v>
          </cell>
          <cell r="G106" t="str">
            <v>CANCELADO</v>
          </cell>
          <cell r="I106">
            <v>0</v>
          </cell>
          <cell r="L106">
            <v>0</v>
          </cell>
          <cell r="N106">
            <v>0</v>
          </cell>
          <cell r="O106">
            <v>0</v>
          </cell>
          <cell r="Q106">
            <v>117525</v>
          </cell>
          <cell r="S106">
            <v>0</v>
          </cell>
        </row>
        <row r="107">
          <cell r="A107">
            <v>14761</v>
          </cell>
          <cell r="B107">
            <v>14761</v>
          </cell>
          <cell r="C107">
            <v>42872</v>
          </cell>
          <cell r="D107">
            <v>42926</v>
          </cell>
          <cell r="F107">
            <v>750000</v>
          </cell>
          <cell r="G107" t="str">
            <v>CANCELADO</v>
          </cell>
          <cell r="I107">
            <v>0</v>
          </cell>
          <cell r="L107">
            <v>0</v>
          </cell>
          <cell r="N107">
            <v>0</v>
          </cell>
          <cell r="O107">
            <v>0</v>
          </cell>
          <cell r="Q107">
            <v>750000</v>
          </cell>
          <cell r="S107">
            <v>0</v>
          </cell>
        </row>
        <row r="108">
          <cell r="A108">
            <v>14693</v>
          </cell>
          <cell r="B108">
            <v>14693</v>
          </cell>
          <cell r="C108">
            <v>42874</v>
          </cell>
          <cell r="D108">
            <v>42875</v>
          </cell>
          <cell r="F108">
            <v>17612836</v>
          </cell>
          <cell r="G108" t="str">
            <v>CONTRATO LIQUIDADO</v>
          </cell>
          <cell r="I108">
            <v>0</v>
          </cell>
          <cell r="L108">
            <v>0</v>
          </cell>
          <cell r="N108">
            <v>0</v>
          </cell>
          <cell r="O108">
            <v>17612836</v>
          </cell>
          <cell r="Q108">
            <v>0</v>
          </cell>
          <cell r="S108">
            <v>0</v>
          </cell>
        </row>
        <row r="109">
          <cell r="A109">
            <v>14694</v>
          </cell>
          <cell r="B109">
            <v>14694</v>
          </cell>
          <cell r="C109">
            <v>42874</v>
          </cell>
          <cell r="D109">
            <v>42875</v>
          </cell>
          <cell r="F109">
            <v>177746</v>
          </cell>
          <cell r="G109" t="str">
            <v>CONTRATO LIQUIDADO</v>
          </cell>
          <cell r="I109">
            <v>0</v>
          </cell>
          <cell r="L109">
            <v>0</v>
          </cell>
          <cell r="N109">
            <v>0</v>
          </cell>
          <cell r="O109">
            <v>177746</v>
          </cell>
          <cell r="Q109">
            <v>0</v>
          </cell>
          <cell r="S109">
            <v>0</v>
          </cell>
        </row>
        <row r="110">
          <cell r="A110">
            <v>14695</v>
          </cell>
          <cell r="B110">
            <v>14695</v>
          </cell>
          <cell r="C110">
            <v>42874</v>
          </cell>
          <cell r="D110">
            <v>42875</v>
          </cell>
          <cell r="F110">
            <v>48616843</v>
          </cell>
          <cell r="G110" t="str">
            <v>CONTRATO LIQUIDADO</v>
          </cell>
          <cell r="I110">
            <v>0</v>
          </cell>
          <cell r="L110">
            <v>0</v>
          </cell>
          <cell r="N110">
            <v>0</v>
          </cell>
          <cell r="O110">
            <v>48616843</v>
          </cell>
          <cell r="Q110">
            <v>0</v>
          </cell>
          <cell r="S110">
            <v>0</v>
          </cell>
        </row>
        <row r="111">
          <cell r="A111">
            <v>14696</v>
          </cell>
          <cell r="B111">
            <v>14696</v>
          </cell>
          <cell r="C111">
            <v>42874</v>
          </cell>
          <cell r="D111">
            <v>42875</v>
          </cell>
          <cell r="F111">
            <v>490633</v>
          </cell>
          <cell r="G111" t="str">
            <v>CONTRATO LIQUIDADO</v>
          </cell>
          <cell r="I111">
            <v>0</v>
          </cell>
          <cell r="L111">
            <v>0</v>
          </cell>
          <cell r="N111">
            <v>0</v>
          </cell>
          <cell r="O111">
            <v>490633</v>
          </cell>
          <cell r="Q111">
            <v>0</v>
          </cell>
          <cell r="S111">
            <v>0</v>
          </cell>
        </row>
        <row r="112">
          <cell r="A112">
            <v>14717</v>
          </cell>
          <cell r="B112">
            <v>14717</v>
          </cell>
          <cell r="C112">
            <v>42874</v>
          </cell>
          <cell r="D112">
            <v>43021</v>
          </cell>
          <cell r="F112">
            <v>463005</v>
          </cell>
          <cell r="G112" t="str">
            <v>CANCELADO</v>
          </cell>
          <cell r="I112">
            <v>0</v>
          </cell>
          <cell r="L112">
            <v>0</v>
          </cell>
          <cell r="N112">
            <v>0</v>
          </cell>
          <cell r="O112">
            <v>0</v>
          </cell>
          <cell r="Q112">
            <v>463005</v>
          </cell>
          <cell r="S112">
            <v>0</v>
          </cell>
        </row>
        <row r="113">
          <cell r="A113">
            <v>14699</v>
          </cell>
          <cell r="B113">
            <v>14699</v>
          </cell>
          <cell r="C113">
            <v>42875</v>
          </cell>
          <cell r="D113">
            <v>43021</v>
          </cell>
          <cell r="F113">
            <v>88100</v>
          </cell>
          <cell r="G113" t="str">
            <v>CANCELADO</v>
          </cell>
          <cell r="I113">
            <v>0</v>
          </cell>
          <cell r="L113">
            <v>0</v>
          </cell>
          <cell r="N113">
            <v>0</v>
          </cell>
          <cell r="O113">
            <v>0</v>
          </cell>
          <cell r="Q113">
            <v>88100</v>
          </cell>
          <cell r="S113">
            <v>0</v>
          </cell>
        </row>
        <row r="114">
          <cell r="A114">
            <v>14702</v>
          </cell>
          <cell r="B114">
            <v>14702</v>
          </cell>
          <cell r="C114">
            <v>42876</v>
          </cell>
          <cell r="D114">
            <v>43021</v>
          </cell>
          <cell r="F114">
            <v>141180</v>
          </cell>
          <cell r="G114" t="str">
            <v>CANCELADO</v>
          </cell>
          <cell r="I114">
            <v>0</v>
          </cell>
          <cell r="L114">
            <v>0</v>
          </cell>
          <cell r="N114">
            <v>0</v>
          </cell>
          <cell r="O114">
            <v>0</v>
          </cell>
          <cell r="Q114">
            <v>141180</v>
          </cell>
          <cell r="S114">
            <v>0</v>
          </cell>
        </row>
        <row r="115">
          <cell r="A115">
            <v>14642</v>
          </cell>
          <cell r="B115">
            <v>14642</v>
          </cell>
          <cell r="C115">
            <v>42887</v>
          </cell>
          <cell r="D115">
            <v>43021</v>
          </cell>
          <cell r="F115">
            <v>133065</v>
          </cell>
          <cell r="G115" t="str">
            <v>CANCELADO</v>
          </cell>
          <cell r="I115">
            <v>0</v>
          </cell>
          <cell r="L115">
            <v>0</v>
          </cell>
          <cell r="N115">
            <v>0</v>
          </cell>
          <cell r="O115">
            <v>0</v>
          </cell>
          <cell r="Q115">
            <v>133065</v>
          </cell>
          <cell r="S115">
            <v>0</v>
          </cell>
        </row>
        <row r="116">
          <cell r="A116">
            <v>14735</v>
          </cell>
          <cell r="B116">
            <v>14735</v>
          </cell>
          <cell r="C116">
            <v>42887</v>
          </cell>
          <cell r="D116">
            <v>43021</v>
          </cell>
          <cell r="F116">
            <v>77635</v>
          </cell>
          <cell r="G116" t="str">
            <v>CANCELADO</v>
          </cell>
          <cell r="I116">
            <v>0</v>
          </cell>
          <cell r="L116">
            <v>0</v>
          </cell>
          <cell r="N116">
            <v>0</v>
          </cell>
          <cell r="O116">
            <v>0</v>
          </cell>
          <cell r="Q116">
            <v>77635</v>
          </cell>
          <cell r="S116">
            <v>0</v>
          </cell>
        </row>
        <row r="117">
          <cell r="A117">
            <v>14742</v>
          </cell>
          <cell r="B117">
            <v>14742</v>
          </cell>
          <cell r="C117">
            <v>42889</v>
          </cell>
          <cell r="D117">
            <v>43021</v>
          </cell>
          <cell r="F117">
            <v>138255</v>
          </cell>
          <cell r="G117" t="str">
            <v>CANCELADO</v>
          </cell>
          <cell r="I117">
            <v>0</v>
          </cell>
          <cell r="L117">
            <v>0</v>
          </cell>
          <cell r="N117">
            <v>0</v>
          </cell>
          <cell r="O117">
            <v>0</v>
          </cell>
          <cell r="Q117">
            <v>138255</v>
          </cell>
          <cell r="S117">
            <v>0</v>
          </cell>
        </row>
        <row r="118">
          <cell r="A118">
            <v>14764</v>
          </cell>
          <cell r="B118">
            <v>14764</v>
          </cell>
          <cell r="C118">
            <v>42892</v>
          </cell>
          <cell r="D118">
            <v>42895</v>
          </cell>
          <cell r="F118">
            <v>17618049</v>
          </cell>
          <cell r="G118" t="str">
            <v>CONTRATO LIQUIDADO</v>
          </cell>
          <cell r="I118">
            <v>0</v>
          </cell>
          <cell r="L118">
            <v>0</v>
          </cell>
          <cell r="N118">
            <v>0</v>
          </cell>
          <cell r="O118">
            <v>17618049</v>
          </cell>
          <cell r="Q118">
            <v>0</v>
          </cell>
          <cell r="S118">
            <v>0</v>
          </cell>
        </row>
        <row r="119">
          <cell r="A119">
            <v>14757</v>
          </cell>
          <cell r="B119">
            <v>14757</v>
          </cell>
          <cell r="C119">
            <v>42893</v>
          </cell>
          <cell r="D119">
            <v>42926</v>
          </cell>
          <cell r="F119">
            <v>750000</v>
          </cell>
          <cell r="G119" t="str">
            <v>CANCELADO</v>
          </cell>
          <cell r="I119">
            <v>0</v>
          </cell>
          <cell r="L119">
            <v>0</v>
          </cell>
          <cell r="N119">
            <v>0</v>
          </cell>
          <cell r="O119">
            <v>0</v>
          </cell>
          <cell r="Q119">
            <v>750000</v>
          </cell>
          <cell r="S119">
            <v>0</v>
          </cell>
        </row>
        <row r="120">
          <cell r="A120">
            <v>14758</v>
          </cell>
          <cell r="B120">
            <v>14758</v>
          </cell>
          <cell r="C120">
            <v>42893</v>
          </cell>
          <cell r="D120">
            <v>42926</v>
          </cell>
          <cell r="F120">
            <v>750000</v>
          </cell>
          <cell r="G120" t="str">
            <v>CANCELADO</v>
          </cell>
          <cell r="I120">
            <v>0</v>
          </cell>
          <cell r="L120">
            <v>0</v>
          </cell>
          <cell r="N120">
            <v>0</v>
          </cell>
          <cell r="O120">
            <v>0</v>
          </cell>
          <cell r="Q120">
            <v>750000</v>
          </cell>
          <cell r="S120">
            <v>0</v>
          </cell>
        </row>
        <row r="121">
          <cell r="A121">
            <v>14762</v>
          </cell>
          <cell r="B121">
            <v>14762</v>
          </cell>
          <cell r="C121">
            <v>42893</v>
          </cell>
          <cell r="D121">
            <v>42926</v>
          </cell>
          <cell r="F121">
            <v>750000</v>
          </cell>
          <cell r="G121" t="str">
            <v>CANCELADO</v>
          </cell>
          <cell r="I121">
            <v>0</v>
          </cell>
          <cell r="L121">
            <v>0</v>
          </cell>
          <cell r="N121">
            <v>0</v>
          </cell>
          <cell r="O121">
            <v>0</v>
          </cell>
          <cell r="Q121">
            <v>750000</v>
          </cell>
          <cell r="S121">
            <v>0</v>
          </cell>
        </row>
        <row r="122">
          <cell r="A122">
            <v>14765</v>
          </cell>
          <cell r="B122">
            <v>14765</v>
          </cell>
          <cell r="C122">
            <v>42893</v>
          </cell>
          <cell r="D122">
            <v>42895</v>
          </cell>
          <cell r="F122">
            <v>209283</v>
          </cell>
          <cell r="G122" t="str">
            <v>CONTRATO LIQUIDADO</v>
          </cell>
          <cell r="I122">
            <v>0</v>
          </cell>
          <cell r="L122">
            <v>0</v>
          </cell>
          <cell r="N122">
            <v>0</v>
          </cell>
          <cell r="O122">
            <v>209283</v>
          </cell>
          <cell r="Q122">
            <v>0</v>
          </cell>
          <cell r="S122">
            <v>0</v>
          </cell>
        </row>
        <row r="123">
          <cell r="A123">
            <v>14766</v>
          </cell>
          <cell r="B123">
            <v>14766</v>
          </cell>
          <cell r="C123">
            <v>42893</v>
          </cell>
          <cell r="D123">
            <v>42895</v>
          </cell>
          <cell r="F123">
            <v>48631231</v>
          </cell>
          <cell r="G123" t="str">
            <v>CONTRATO LIQUIDADO</v>
          </cell>
          <cell r="I123">
            <v>0</v>
          </cell>
          <cell r="L123">
            <v>0</v>
          </cell>
          <cell r="N123">
            <v>0</v>
          </cell>
          <cell r="O123">
            <v>48631231</v>
          </cell>
          <cell r="Q123">
            <v>0</v>
          </cell>
          <cell r="S123">
            <v>0</v>
          </cell>
        </row>
        <row r="124">
          <cell r="A124">
            <v>14767</v>
          </cell>
          <cell r="B124">
            <v>14767</v>
          </cell>
          <cell r="C124">
            <v>42893</v>
          </cell>
          <cell r="D124">
            <v>42895</v>
          </cell>
          <cell r="F124">
            <v>577687</v>
          </cell>
          <cell r="G124" t="str">
            <v>CONTRATO LIQUIDADO</v>
          </cell>
          <cell r="I124">
            <v>0</v>
          </cell>
          <cell r="L124">
            <v>0</v>
          </cell>
          <cell r="N124">
            <v>0</v>
          </cell>
          <cell r="O124">
            <v>577687</v>
          </cell>
          <cell r="Q124">
            <v>0</v>
          </cell>
          <cell r="S124">
            <v>0</v>
          </cell>
        </row>
        <row r="125">
          <cell r="A125">
            <v>14789</v>
          </cell>
          <cell r="B125">
            <v>14789</v>
          </cell>
          <cell r="C125">
            <v>42898</v>
          </cell>
          <cell r="D125">
            <v>43021</v>
          </cell>
          <cell r="F125">
            <v>834265</v>
          </cell>
          <cell r="G125" t="str">
            <v>CANCELADO</v>
          </cell>
          <cell r="I125">
            <v>0</v>
          </cell>
          <cell r="L125">
            <v>0</v>
          </cell>
          <cell r="N125">
            <v>0</v>
          </cell>
          <cell r="O125">
            <v>0</v>
          </cell>
          <cell r="Q125">
            <v>834265</v>
          </cell>
          <cell r="S125">
            <v>0</v>
          </cell>
        </row>
        <row r="126">
          <cell r="A126">
            <v>14816</v>
          </cell>
          <cell r="B126">
            <v>14816</v>
          </cell>
          <cell r="C126">
            <v>42906</v>
          </cell>
          <cell r="D126">
            <v>43021</v>
          </cell>
          <cell r="F126">
            <v>143175</v>
          </cell>
          <cell r="G126" t="str">
            <v>CANCELADO</v>
          </cell>
          <cell r="I126">
            <v>0</v>
          </cell>
          <cell r="L126">
            <v>0</v>
          </cell>
          <cell r="N126">
            <v>0</v>
          </cell>
          <cell r="O126">
            <v>0</v>
          </cell>
          <cell r="Q126">
            <v>143175</v>
          </cell>
          <cell r="S126">
            <v>0</v>
          </cell>
        </row>
        <row r="127">
          <cell r="A127">
            <v>14824</v>
          </cell>
          <cell r="B127">
            <v>14824</v>
          </cell>
          <cell r="C127">
            <v>42909</v>
          </cell>
          <cell r="D127">
            <v>42916</v>
          </cell>
          <cell r="F127">
            <v>17645670</v>
          </cell>
          <cell r="G127" t="str">
            <v>CONTRATO LIQUIDADO</v>
          </cell>
          <cell r="I127">
            <v>0</v>
          </cell>
          <cell r="L127">
            <v>0</v>
          </cell>
          <cell r="N127">
            <v>0</v>
          </cell>
          <cell r="O127">
            <v>17645670</v>
          </cell>
          <cell r="Q127">
            <v>0</v>
          </cell>
          <cell r="S127">
            <v>0</v>
          </cell>
        </row>
        <row r="128">
          <cell r="A128">
            <v>14825</v>
          </cell>
          <cell r="B128">
            <v>14825</v>
          </cell>
          <cell r="C128">
            <v>42909</v>
          </cell>
          <cell r="D128">
            <v>42916</v>
          </cell>
          <cell r="F128">
            <v>247582</v>
          </cell>
          <cell r="G128" t="str">
            <v>CONTRATO LIQUIDADO</v>
          </cell>
          <cell r="I128">
            <v>0</v>
          </cell>
          <cell r="L128">
            <v>0</v>
          </cell>
          <cell r="N128">
            <v>0</v>
          </cell>
          <cell r="O128">
            <v>247582</v>
          </cell>
          <cell r="Q128">
            <v>0</v>
          </cell>
          <cell r="S128">
            <v>0</v>
          </cell>
        </row>
        <row r="129">
          <cell r="A129">
            <v>14826</v>
          </cell>
          <cell r="B129">
            <v>14826</v>
          </cell>
          <cell r="C129">
            <v>42909</v>
          </cell>
          <cell r="D129">
            <v>42916</v>
          </cell>
          <cell r="F129">
            <v>48707476</v>
          </cell>
          <cell r="G129" t="str">
            <v>CONTRATO LIQUIDADO</v>
          </cell>
          <cell r="I129">
            <v>0</v>
          </cell>
          <cell r="L129">
            <v>0</v>
          </cell>
          <cell r="N129">
            <v>0</v>
          </cell>
          <cell r="O129">
            <v>48707476</v>
          </cell>
          <cell r="Q129">
            <v>0</v>
          </cell>
          <cell r="S129">
            <v>0</v>
          </cell>
        </row>
        <row r="130">
          <cell r="A130">
            <v>14827</v>
          </cell>
          <cell r="B130">
            <v>14827</v>
          </cell>
          <cell r="C130">
            <v>42909</v>
          </cell>
          <cell r="D130">
            <v>42916</v>
          </cell>
          <cell r="F130">
            <v>683404</v>
          </cell>
          <cell r="G130" t="str">
            <v>CONTRATO LIQUIDADO</v>
          </cell>
          <cell r="I130">
            <v>0</v>
          </cell>
          <cell r="L130">
            <v>0</v>
          </cell>
          <cell r="N130">
            <v>0</v>
          </cell>
          <cell r="O130">
            <v>683404</v>
          </cell>
          <cell r="Q130">
            <v>0</v>
          </cell>
          <cell r="S130">
            <v>0</v>
          </cell>
        </row>
        <row r="131">
          <cell r="A131">
            <v>14838</v>
          </cell>
          <cell r="B131">
            <v>14838</v>
          </cell>
          <cell r="C131">
            <v>42909</v>
          </cell>
          <cell r="D131">
            <v>43021</v>
          </cell>
          <cell r="F131">
            <v>154425</v>
          </cell>
          <cell r="G131" t="str">
            <v>CANCELADO</v>
          </cell>
          <cell r="I131">
            <v>0</v>
          </cell>
          <cell r="L131">
            <v>0</v>
          </cell>
          <cell r="N131">
            <v>0</v>
          </cell>
          <cell r="O131">
            <v>0</v>
          </cell>
          <cell r="Q131">
            <v>154425</v>
          </cell>
          <cell r="S131">
            <v>0</v>
          </cell>
        </row>
        <row r="132">
          <cell r="A132">
            <v>14839</v>
          </cell>
          <cell r="B132">
            <v>14839</v>
          </cell>
          <cell r="C132">
            <v>42909</v>
          </cell>
          <cell r="D132">
            <v>43021</v>
          </cell>
          <cell r="F132">
            <v>155700</v>
          </cell>
          <cell r="G132" t="str">
            <v>CANCELADO</v>
          </cell>
          <cell r="I132">
            <v>0</v>
          </cell>
          <cell r="L132">
            <v>0</v>
          </cell>
          <cell r="N132">
            <v>0</v>
          </cell>
          <cell r="O132">
            <v>0</v>
          </cell>
          <cell r="Q132">
            <v>155700</v>
          </cell>
          <cell r="S132">
            <v>0</v>
          </cell>
        </row>
        <row r="133">
          <cell r="A133">
            <v>14852</v>
          </cell>
          <cell r="B133">
            <v>14852</v>
          </cell>
          <cell r="C133">
            <v>42913</v>
          </cell>
          <cell r="D133">
            <v>43021</v>
          </cell>
          <cell r="F133">
            <v>192847</v>
          </cell>
          <cell r="G133" t="str">
            <v>CANCELADO</v>
          </cell>
          <cell r="I133">
            <v>0</v>
          </cell>
          <cell r="L133">
            <v>0</v>
          </cell>
          <cell r="N133">
            <v>0</v>
          </cell>
          <cell r="O133">
            <v>0</v>
          </cell>
          <cell r="Q133">
            <v>192847</v>
          </cell>
          <cell r="S133">
            <v>0</v>
          </cell>
        </row>
        <row r="134">
          <cell r="A134">
            <v>14819</v>
          </cell>
          <cell r="B134">
            <v>14819</v>
          </cell>
          <cell r="C134">
            <v>42914</v>
          </cell>
          <cell r="D134">
            <v>43021</v>
          </cell>
          <cell r="F134">
            <v>391820</v>
          </cell>
          <cell r="G134" t="str">
            <v>CANCELADO</v>
          </cell>
          <cell r="I134">
            <v>0</v>
          </cell>
          <cell r="L134">
            <v>0</v>
          </cell>
          <cell r="N134">
            <v>0</v>
          </cell>
          <cell r="O134">
            <v>0</v>
          </cell>
          <cell r="Q134">
            <v>391820</v>
          </cell>
          <cell r="S134">
            <v>0</v>
          </cell>
        </row>
        <row r="135">
          <cell r="A135">
            <v>14916</v>
          </cell>
          <cell r="B135">
            <v>14916</v>
          </cell>
          <cell r="C135">
            <v>42921</v>
          </cell>
          <cell r="D135">
            <v>43021</v>
          </cell>
          <cell r="F135">
            <v>750000</v>
          </cell>
          <cell r="G135" t="str">
            <v>CANCELADO</v>
          </cell>
          <cell r="I135">
            <v>0</v>
          </cell>
          <cell r="L135">
            <v>0</v>
          </cell>
          <cell r="N135">
            <v>0</v>
          </cell>
          <cell r="O135">
            <v>0</v>
          </cell>
          <cell r="Q135">
            <v>750000</v>
          </cell>
          <cell r="S135">
            <v>0</v>
          </cell>
        </row>
        <row r="136">
          <cell r="A136">
            <v>14915</v>
          </cell>
          <cell r="B136">
            <v>14915</v>
          </cell>
          <cell r="C136">
            <v>42941</v>
          </cell>
          <cell r="D136">
            <v>43021</v>
          </cell>
          <cell r="F136">
            <v>248485</v>
          </cell>
          <cell r="G136" t="str">
            <v>CANCELADO</v>
          </cell>
          <cell r="I136">
            <v>0</v>
          </cell>
          <cell r="L136">
            <v>0</v>
          </cell>
          <cell r="N136">
            <v>0</v>
          </cell>
          <cell r="O136">
            <v>0</v>
          </cell>
          <cell r="Q136">
            <v>248485</v>
          </cell>
          <cell r="S136">
            <v>0</v>
          </cell>
        </row>
        <row r="137">
          <cell r="A137">
            <v>15034</v>
          </cell>
          <cell r="B137">
            <v>15034</v>
          </cell>
          <cell r="C137">
            <v>42948</v>
          </cell>
          <cell r="D137">
            <v>42992</v>
          </cell>
          <cell r="F137">
            <v>48437677</v>
          </cell>
          <cell r="G137" t="str">
            <v>CONTRATO LIQUIDADO</v>
          </cell>
          <cell r="I137">
            <v>0</v>
          </cell>
          <cell r="L137">
            <v>0</v>
          </cell>
          <cell r="N137">
            <v>0</v>
          </cell>
          <cell r="O137">
            <v>48437677</v>
          </cell>
          <cell r="Q137">
            <v>0</v>
          </cell>
          <cell r="S137">
            <v>0</v>
          </cell>
        </row>
        <row r="138">
          <cell r="A138">
            <v>14953</v>
          </cell>
          <cell r="B138">
            <v>14953</v>
          </cell>
          <cell r="C138">
            <v>42950</v>
          </cell>
          <cell r="D138">
            <v>42957</v>
          </cell>
          <cell r="F138">
            <v>17535677</v>
          </cell>
          <cell r="G138" t="str">
            <v>CONTRATO LIQUIDADO</v>
          </cell>
          <cell r="I138">
            <v>0</v>
          </cell>
          <cell r="L138">
            <v>0</v>
          </cell>
          <cell r="N138">
            <v>0</v>
          </cell>
          <cell r="O138">
            <v>17535677</v>
          </cell>
          <cell r="Q138">
            <v>0</v>
          </cell>
          <cell r="S138">
            <v>0</v>
          </cell>
        </row>
        <row r="139">
          <cell r="A139">
            <v>14954</v>
          </cell>
          <cell r="B139">
            <v>14954</v>
          </cell>
          <cell r="C139">
            <v>42950</v>
          </cell>
          <cell r="D139">
            <v>42957</v>
          </cell>
          <cell r="F139">
            <v>213470</v>
          </cell>
          <cell r="G139" t="str">
            <v>CONTRATO LIQUIDADO</v>
          </cell>
          <cell r="I139">
            <v>0</v>
          </cell>
          <cell r="L139">
            <v>0</v>
          </cell>
          <cell r="N139">
            <v>0</v>
          </cell>
          <cell r="O139">
            <v>213470</v>
          </cell>
          <cell r="Q139">
            <v>0</v>
          </cell>
          <cell r="S139">
            <v>0</v>
          </cell>
        </row>
        <row r="140">
          <cell r="A140">
            <v>14955</v>
          </cell>
          <cell r="B140">
            <v>14955</v>
          </cell>
          <cell r="C140">
            <v>42950</v>
          </cell>
          <cell r="D140">
            <v>42957</v>
          </cell>
          <cell r="F140">
            <v>48403859</v>
          </cell>
          <cell r="G140" t="str">
            <v>CONTRATO LIQUIDADO</v>
          </cell>
          <cell r="I140">
            <v>0</v>
          </cell>
          <cell r="L140">
            <v>0</v>
          </cell>
          <cell r="N140">
            <v>0</v>
          </cell>
          <cell r="O140">
            <v>48403859</v>
          </cell>
          <cell r="Q140">
            <v>0</v>
          </cell>
          <cell r="S140">
            <v>0</v>
          </cell>
        </row>
        <row r="141">
          <cell r="A141">
            <v>14956</v>
          </cell>
          <cell r="B141">
            <v>14956</v>
          </cell>
          <cell r="C141">
            <v>42950</v>
          </cell>
          <cell r="D141">
            <v>42957</v>
          </cell>
          <cell r="F141">
            <v>589244</v>
          </cell>
          <cell r="G141" t="str">
            <v>CONTRATO LIQUIDADO</v>
          </cell>
          <cell r="I141">
            <v>0</v>
          </cell>
          <cell r="L141">
            <v>0</v>
          </cell>
          <cell r="N141">
            <v>0</v>
          </cell>
          <cell r="O141">
            <v>589244</v>
          </cell>
          <cell r="Q141">
            <v>0</v>
          </cell>
          <cell r="S141">
            <v>0</v>
          </cell>
        </row>
        <row r="142">
          <cell r="A142">
            <v>15032</v>
          </cell>
          <cell r="B142">
            <v>15032</v>
          </cell>
          <cell r="C142">
            <v>42977</v>
          </cell>
          <cell r="D142">
            <v>42992</v>
          </cell>
          <cell r="F142">
            <v>17547928</v>
          </cell>
          <cell r="G142" t="str">
            <v>CONTRATO LIQUIDADO</v>
          </cell>
          <cell r="I142">
            <v>0</v>
          </cell>
          <cell r="L142">
            <v>0</v>
          </cell>
          <cell r="N142">
            <v>0</v>
          </cell>
          <cell r="O142">
            <v>17547928</v>
          </cell>
          <cell r="Q142">
            <v>0</v>
          </cell>
          <cell r="S142">
            <v>0</v>
          </cell>
        </row>
        <row r="143">
          <cell r="A143">
            <v>15033</v>
          </cell>
          <cell r="B143">
            <v>15033</v>
          </cell>
          <cell r="C143">
            <v>42977</v>
          </cell>
          <cell r="D143">
            <v>42992</v>
          </cell>
          <cell r="F143">
            <v>202598</v>
          </cell>
          <cell r="G143" t="str">
            <v>CONTRATO LIQUIDADO</v>
          </cell>
          <cell r="I143">
            <v>0</v>
          </cell>
          <cell r="L143">
            <v>0</v>
          </cell>
          <cell r="N143">
            <v>0</v>
          </cell>
          <cell r="O143">
            <v>202598</v>
          </cell>
          <cell r="Q143">
            <v>0</v>
          </cell>
          <cell r="S143">
            <v>0</v>
          </cell>
        </row>
        <row r="144">
          <cell r="A144">
            <v>15035</v>
          </cell>
          <cell r="B144">
            <v>15035</v>
          </cell>
          <cell r="C144">
            <v>42977</v>
          </cell>
          <cell r="D144">
            <v>42992</v>
          </cell>
          <cell r="F144">
            <v>559233</v>
          </cell>
          <cell r="G144" t="str">
            <v>CONTRATO LIQUIDADO</v>
          </cell>
          <cell r="I144">
            <v>0</v>
          </cell>
          <cell r="L144">
            <v>0</v>
          </cell>
          <cell r="N144">
            <v>0</v>
          </cell>
          <cell r="O144">
            <v>559233</v>
          </cell>
          <cell r="Q144">
            <v>0</v>
          </cell>
          <cell r="S144">
            <v>0</v>
          </cell>
        </row>
        <row r="145">
          <cell r="A145">
            <v>15048</v>
          </cell>
          <cell r="B145">
            <v>15048</v>
          </cell>
          <cell r="C145">
            <v>42980</v>
          </cell>
          <cell r="D145">
            <v>43021</v>
          </cell>
          <cell r="F145">
            <v>959300</v>
          </cell>
          <cell r="G145" t="str">
            <v>CANCELADO</v>
          </cell>
          <cell r="I145">
            <v>0</v>
          </cell>
          <cell r="L145">
            <v>0</v>
          </cell>
          <cell r="N145">
            <v>0</v>
          </cell>
          <cell r="O145">
            <v>0</v>
          </cell>
          <cell r="Q145">
            <v>959300</v>
          </cell>
          <cell r="S145">
            <v>0</v>
          </cell>
        </row>
        <row r="146">
          <cell r="A146">
            <v>15165</v>
          </cell>
          <cell r="B146">
            <v>15165</v>
          </cell>
          <cell r="C146">
            <v>42997</v>
          </cell>
          <cell r="D146">
            <v>43021</v>
          </cell>
          <cell r="F146">
            <v>750000</v>
          </cell>
          <cell r="G146" t="str">
            <v>CANCELADO</v>
          </cell>
          <cell r="I146">
            <v>0</v>
          </cell>
          <cell r="L146">
            <v>0</v>
          </cell>
          <cell r="N146">
            <v>0</v>
          </cell>
          <cell r="O146">
            <v>0</v>
          </cell>
          <cell r="Q146">
            <v>750000</v>
          </cell>
          <cell r="S146">
            <v>0</v>
          </cell>
        </row>
        <row r="147">
          <cell r="A147">
            <v>15167</v>
          </cell>
          <cell r="B147">
            <v>15167</v>
          </cell>
          <cell r="C147">
            <v>42997</v>
          </cell>
          <cell r="D147">
            <v>43021</v>
          </cell>
          <cell r="F147">
            <v>122560</v>
          </cell>
          <cell r="G147" t="str">
            <v>CANCELADO</v>
          </cell>
          <cell r="I147">
            <v>0</v>
          </cell>
          <cell r="L147">
            <v>0</v>
          </cell>
          <cell r="N147">
            <v>0</v>
          </cell>
          <cell r="O147">
            <v>0</v>
          </cell>
          <cell r="Q147">
            <v>122560</v>
          </cell>
          <cell r="S147">
            <v>0</v>
          </cell>
        </row>
        <row r="148">
          <cell r="A148">
            <v>15181</v>
          </cell>
          <cell r="B148">
            <v>15181</v>
          </cell>
          <cell r="C148">
            <v>43000</v>
          </cell>
          <cell r="D148">
            <v>43021</v>
          </cell>
          <cell r="F148">
            <v>750000</v>
          </cell>
          <cell r="G148" t="str">
            <v>CANCELADO</v>
          </cell>
          <cell r="I148">
            <v>0</v>
          </cell>
          <cell r="L148">
            <v>0</v>
          </cell>
          <cell r="N148">
            <v>0</v>
          </cell>
          <cell r="O148">
            <v>0</v>
          </cell>
          <cell r="Q148">
            <v>750000</v>
          </cell>
          <cell r="S148">
            <v>0</v>
          </cell>
        </row>
        <row r="149">
          <cell r="A149">
            <v>15182</v>
          </cell>
          <cell r="B149">
            <v>15182</v>
          </cell>
          <cell r="C149">
            <v>43000</v>
          </cell>
          <cell r="D149">
            <v>43021</v>
          </cell>
          <cell r="F149">
            <v>750000</v>
          </cell>
          <cell r="G149" t="str">
            <v>CANCELADO</v>
          </cell>
          <cell r="I149">
            <v>0</v>
          </cell>
          <cell r="L149">
            <v>0</v>
          </cell>
          <cell r="N149">
            <v>0</v>
          </cell>
          <cell r="O149">
            <v>0</v>
          </cell>
          <cell r="Q149">
            <v>750000</v>
          </cell>
          <cell r="S149">
            <v>0</v>
          </cell>
        </row>
        <row r="150">
          <cell r="A150">
            <v>15183</v>
          </cell>
          <cell r="B150">
            <v>15183</v>
          </cell>
          <cell r="C150">
            <v>43000</v>
          </cell>
          <cell r="D150">
            <v>43021</v>
          </cell>
          <cell r="F150">
            <v>750000</v>
          </cell>
          <cell r="G150" t="str">
            <v>CANCELADO</v>
          </cell>
          <cell r="I150">
            <v>0</v>
          </cell>
          <cell r="L150">
            <v>0</v>
          </cell>
          <cell r="N150">
            <v>0</v>
          </cell>
          <cell r="O150">
            <v>0</v>
          </cell>
          <cell r="Q150">
            <v>750000</v>
          </cell>
          <cell r="S150">
            <v>0</v>
          </cell>
        </row>
        <row r="151">
          <cell r="A151">
            <v>15184</v>
          </cell>
          <cell r="B151">
            <v>15184</v>
          </cell>
          <cell r="C151">
            <v>43000</v>
          </cell>
          <cell r="D151">
            <v>43021</v>
          </cell>
          <cell r="F151">
            <v>750000</v>
          </cell>
          <cell r="G151" t="str">
            <v>CANCELADO</v>
          </cell>
          <cell r="I151">
            <v>0</v>
          </cell>
          <cell r="L151">
            <v>0</v>
          </cell>
          <cell r="N151">
            <v>0</v>
          </cell>
          <cell r="O151">
            <v>0</v>
          </cell>
          <cell r="Q151">
            <v>750000</v>
          </cell>
          <cell r="S151">
            <v>0</v>
          </cell>
        </row>
        <row r="152">
          <cell r="A152">
            <v>15238</v>
          </cell>
          <cell r="B152">
            <v>15238</v>
          </cell>
          <cell r="C152">
            <v>43009</v>
          </cell>
          <cell r="D152">
            <v>43055</v>
          </cell>
          <cell r="F152">
            <v>261119</v>
          </cell>
          <cell r="G152" t="str">
            <v>CONTRATO LIQUIDADO</v>
          </cell>
          <cell r="I152">
            <v>0</v>
          </cell>
          <cell r="L152">
            <v>0</v>
          </cell>
          <cell r="N152">
            <v>0</v>
          </cell>
          <cell r="O152">
            <v>261119</v>
          </cell>
          <cell r="Q152">
            <v>0</v>
          </cell>
          <cell r="S152">
            <v>0</v>
          </cell>
        </row>
        <row r="153">
          <cell r="A153">
            <v>15233</v>
          </cell>
          <cell r="B153">
            <v>15233</v>
          </cell>
          <cell r="C153">
            <v>43018</v>
          </cell>
          <cell r="D153">
            <v>43021</v>
          </cell>
          <cell r="F153">
            <v>20927295</v>
          </cell>
          <cell r="G153" t="str">
            <v>CONTRATO LIQUIDADO</v>
          </cell>
          <cell r="I153">
            <v>0</v>
          </cell>
          <cell r="L153">
            <v>0</v>
          </cell>
          <cell r="N153">
            <v>0</v>
          </cell>
          <cell r="O153">
            <v>20927295</v>
          </cell>
          <cell r="Q153">
            <v>0</v>
          </cell>
          <cell r="S153">
            <v>0</v>
          </cell>
        </row>
        <row r="154">
          <cell r="A154">
            <v>15234</v>
          </cell>
          <cell r="B154">
            <v>15234</v>
          </cell>
          <cell r="C154">
            <v>43018</v>
          </cell>
          <cell r="D154">
            <v>43021</v>
          </cell>
          <cell r="F154">
            <v>256881</v>
          </cell>
          <cell r="G154" t="str">
            <v>CONTRATO LIQUIDADO</v>
          </cell>
          <cell r="I154">
            <v>0</v>
          </cell>
          <cell r="L154">
            <v>0</v>
          </cell>
          <cell r="N154">
            <v>0</v>
          </cell>
          <cell r="O154">
            <v>256881</v>
          </cell>
          <cell r="Q154">
            <v>0</v>
          </cell>
          <cell r="S154">
            <v>0</v>
          </cell>
        </row>
        <row r="155">
          <cell r="A155">
            <v>15235</v>
          </cell>
          <cell r="B155">
            <v>15235</v>
          </cell>
          <cell r="C155">
            <v>43018</v>
          </cell>
          <cell r="D155">
            <v>43021</v>
          </cell>
          <cell r="F155">
            <v>61235138</v>
          </cell>
          <cell r="G155" t="str">
            <v>CONTRATO LIQUIDADO</v>
          </cell>
          <cell r="I155">
            <v>0</v>
          </cell>
          <cell r="L155">
            <v>0</v>
          </cell>
          <cell r="N155">
            <v>0</v>
          </cell>
          <cell r="O155">
            <v>61235138</v>
          </cell>
          <cell r="Q155">
            <v>0</v>
          </cell>
          <cell r="S155">
            <v>0</v>
          </cell>
        </row>
        <row r="156">
          <cell r="A156">
            <v>15236</v>
          </cell>
          <cell r="B156">
            <v>15236</v>
          </cell>
          <cell r="C156">
            <v>43018</v>
          </cell>
          <cell r="D156">
            <v>43021</v>
          </cell>
          <cell r="F156">
            <v>751878</v>
          </cell>
          <cell r="G156" t="str">
            <v>CONTRATO LIQUIDADO</v>
          </cell>
          <cell r="I156">
            <v>0</v>
          </cell>
          <cell r="L156">
            <v>0</v>
          </cell>
          <cell r="N156">
            <v>0</v>
          </cell>
          <cell r="O156">
            <v>751878</v>
          </cell>
          <cell r="Q156">
            <v>0</v>
          </cell>
          <cell r="S156">
            <v>0</v>
          </cell>
        </row>
        <row r="157">
          <cell r="A157">
            <v>15237</v>
          </cell>
          <cell r="B157">
            <v>15237</v>
          </cell>
          <cell r="C157">
            <v>43018</v>
          </cell>
          <cell r="D157">
            <v>43055</v>
          </cell>
          <cell r="F157">
            <v>20859399</v>
          </cell>
          <cell r="G157" t="str">
            <v>CONTRATO LIQUIDADO</v>
          </cell>
          <cell r="I157">
            <v>0</v>
          </cell>
          <cell r="L157">
            <v>0</v>
          </cell>
          <cell r="N157">
            <v>0</v>
          </cell>
          <cell r="O157">
            <v>20859399</v>
          </cell>
          <cell r="Q157">
            <v>0</v>
          </cell>
          <cell r="S157">
            <v>0</v>
          </cell>
        </row>
        <row r="158">
          <cell r="A158">
            <v>15239</v>
          </cell>
          <cell r="B158">
            <v>15239</v>
          </cell>
          <cell r="C158">
            <v>43018</v>
          </cell>
          <cell r="D158">
            <v>43055</v>
          </cell>
          <cell r="F158">
            <v>61046849</v>
          </cell>
          <cell r="G158" t="str">
            <v>CONTRATO LIQUIDADO</v>
          </cell>
          <cell r="I158">
            <v>0</v>
          </cell>
          <cell r="L158">
            <v>0</v>
          </cell>
          <cell r="N158">
            <v>0</v>
          </cell>
          <cell r="O158">
            <v>61046849</v>
          </cell>
          <cell r="Q158">
            <v>0</v>
          </cell>
          <cell r="S158">
            <v>0</v>
          </cell>
        </row>
        <row r="159">
          <cell r="A159">
            <v>15240</v>
          </cell>
          <cell r="B159">
            <v>15240</v>
          </cell>
          <cell r="C159">
            <v>43018</v>
          </cell>
          <cell r="D159">
            <v>43055</v>
          </cell>
          <cell r="F159">
            <v>764188</v>
          </cell>
          <cell r="G159" t="str">
            <v>CONTRATO LIQUIDADO</v>
          </cell>
          <cell r="I159">
            <v>0</v>
          </cell>
          <cell r="L159">
            <v>0</v>
          </cell>
          <cell r="N159">
            <v>0</v>
          </cell>
          <cell r="O159">
            <v>764188</v>
          </cell>
          <cell r="Q159">
            <v>0</v>
          </cell>
          <cell r="S159">
            <v>0</v>
          </cell>
        </row>
        <row r="160">
          <cell r="A160">
            <v>15254</v>
          </cell>
          <cell r="B160">
            <v>15254</v>
          </cell>
          <cell r="C160">
            <v>43019</v>
          </cell>
          <cell r="D160">
            <v>43055</v>
          </cell>
          <cell r="F160">
            <v>1016844</v>
          </cell>
          <cell r="G160" t="str">
            <v>CANCELADO</v>
          </cell>
          <cell r="I160">
            <v>0</v>
          </cell>
          <cell r="L160">
            <v>0</v>
          </cell>
          <cell r="N160">
            <v>0</v>
          </cell>
          <cell r="O160">
            <v>0</v>
          </cell>
          <cell r="Q160">
            <v>1016844</v>
          </cell>
          <cell r="S160">
            <v>0</v>
          </cell>
        </row>
        <row r="161">
          <cell r="A161">
            <v>15293</v>
          </cell>
          <cell r="B161">
            <v>15293</v>
          </cell>
          <cell r="C161">
            <v>43027</v>
          </cell>
          <cell r="D161">
            <v>43055</v>
          </cell>
          <cell r="F161">
            <v>750000</v>
          </cell>
          <cell r="G161" t="str">
            <v>CANCELADO</v>
          </cell>
          <cell r="I161">
            <v>0</v>
          </cell>
          <cell r="L161">
            <v>0</v>
          </cell>
          <cell r="N161">
            <v>0</v>
          </cell>
          <cell r="O161">
            <v>0</v>
          </cell>
          <cell r="Q161">
            <v>750000</v>
          </cell>
          <cell r="S161">
            <v>0</v>
          </cell>
        </row>
        <row r="162">
          <cell r="A162">
            <v>15294</v>
          </cell>
          <cell r="B162">
            <v>15294</v>
          </cell>
          <cell r="C162">
            <v>43027</v>
          </cell>
          <cell r="D162">
            <v>43055</v>
          </cell>
          <cell r="F162">
            <v>750000</v>
          </cell>
          <cell r="G162" t="str">
            <v>CANCELADO</v>
          </cell>
          <cell r="I162">
            <v>0</v>
          </cell>
          <cell r="L162">
            <v>0</v>
          </cell>
          <cell r="N162">
            <v>0</v>
          </cell>
          <cell r="O162">
            <v>0</v>
          </cell>
          <cell r="Q162">
            <v>750000</v>
          </cell>
          <cell r="S162">
            <v>0</v>
          </cell>
        </row>
        <row r="163">
          <cell r="A163">
            <v>15322</v>
          </cell>
          <cell r="B163">
            <v>15322</v>
          </cell>
          <cell r="C163">
            <v>43040</v>
          </cell>
          <cell r="D163">
            <v>43055</v>
          </cell>
          <cell r="F163">
            <v>198920</v>
          </cell>
          <cell r="G163" t="str">
            <v>CANCELADO</v>
          </cell>
          <cell r="I163">
            <v>0</v>
          </cell>
          <cell r="L163">
            <v>0</v>
          </cell>
          <cell r="N163">
            <v>0</v>
          </cell>
          <cell r="O163">
            <v>0</v>
          </cell>
          <cell r="Q163">
            <v>198920</v>
          </cell>
          <cell r="S163">
            <v>0</v>
          </cell>
        </row>
        <row r="164">
          <cell r="A164">
            <v>15339</v>
          </cell>
          <cell r="B164">
            <v>15339</v>
          </cell>
          <cell r="C164">
            <v>43047</v>
          </cell>
          <cell r="D164">
            <v>43055</v>
          </cell>
          <cell r="F164">
            <v>122120</v>
          </cell>
          <cell r="G164" t="str">
            <v>CANCELADO</v>
          </cell>
          <cell r="I164">
            <v>0</v>
          </cell>
          <cell r="L164">
            <v>0</v>
          </cell>
          <cell r="N164">
            <v>0</v>
          </cell>
          <cell r="O164">
            <v>0</v>
          </cell>
          <cell r="Q164">
            <v>122120</v>
          </cell>
          <cell r="S164">
            <v>0</v>
          </cell>
        </row>
        <row r="165">
          <cell r="A165">
            <v>15340</v>
          </cell>
          <cell r="B165">
            <v>15340</v>
          </cell>
          <cell r="C165">
            <v>43047</v>
          </cell>
          <cell r="D165">
            <v>43082</v>
          </cell>
          <cell r="F165">
            <v>20866085</v>
          </cell>
          <cell r="G165" t="str">
            <v>CONTRATO LIQUIDADO</v>
          </cell>
          <cell r="I165">
            <v>0</v>
          </cell>
          <cell r="L165">
            <v>0</v>
          </cell>
          <cell r="N165">
            <v>0</v>
          </cell>
          <cell r="O165">
            <v>20866085</v>
          </cell>
          <cell r="Q165">
            <v>0</v>
          </cell>
          <cell r="S165">
            <v>0</v>
          </cell>
        </row>
        <row r="166">
          <cell r="A166">
            <v>15341</v>
          </cell>
          <cell r="B166">
            <v>15341</v>
          </cell>
          <cell r="C166">
            <v>43047</v>
          </cell>
          <cell r="D166">
            <v>43082</v>
          </cell>
          <cell r="F166">
            <v>265548</v>
          </cell>
          <cell r="G166" t="str">
            <v>CONTRATO LIQUIDADO</v>
          </cell>
          <cell r="I166">
            <v>0</v>
          </cell>
          <cell r="L166">
            <v>0</v>
          </cell>
          <cell r="N166">
            <v>0</v>
          </cell>
          <cell r="O166">
            <v>265548</v>
          </cell>
          <cell r="Q166">
            <v>0</v>
          </cell>
          <cell r="S166">
            <v>0</v>
          </cell>
        </row>
        <row r="167">
          <cell r="A167">
            <v>15342</v>
          </cell>
          <cell r="B167">
            <v>15342</v>
          </cell>
          <cell r="C167">
            <v>43047</v>
          </cell>
          <cell r="D167">
            <v>43082</v>
          </cell>
          <cell r="F167">
            <v>61066417</v>
          </cell>
          <cell r="G167" t="str">
            <v>CONTRATO LIQUIDADO</v>
          </cell>
          <cell r="I167">
            <v>0</v>
          </cell>
          <cell r="L167">
            <v>0</v>
          </cell>
          <cell r="N167">
            <v>0</v>
          </cell>
          <cell r="O167">
            <v>61066417</v>
          </cell>
          <cell r="Q167">
            <v>0</v>
          </cell>
          <cell r="S167">
            <v>0</v>
          </cell>
        </row>
        <row r="168">
          <cell r="A168">
            <v>15343</v>
          </cell>
          <cell r="B168">
            <v>15343</v>
          </cell>
          <cell r="C168">
            <v>43047</v>
          </cell>
          <cell r="D168">
            <v>43082</v>
          </cell>
          <cell r="F168">
            <v>777150</v>
          </cell>
          <cell r="G168" t="str">
            <v>CONTRATO LIQUIDADO</v>
          </cell>
          <cell r="I168">
            <v>0</v>
          </cell>
          <cell r="L168">
            <v>0</v>
          </cell>
          <cell r="N168">
            <v>0</v>
          </cell>
          <cell r="O168">
            <v>777150</v>
          </cell>
          <cell r="Q168">
            <v>0</v>
          </cell>
          <cell r="S168">
            <v>0</v>
          </cell>
        </row>
        <row r="169">
          <cell r="A169">
            <v>15359</v>
          </cell>
          <cell r="B169">
            <v>15359</v>
          </cell>
          <cell r="C169">
            <v>43050</v>
          </cell>
          <cell r="D169">
            <v>43055</v>
          </cell>
          <cell r="F169">
            <v>419025</v>
          </cell>
          <cell r="G169" t="str">
            <v>CANCELADO</v>
          </cell>
          <cell r="I169">
            <v>0</v>
          </cell>
          <cell r="L169">
            <v>0</v>
          </cell>
          <cell r="N169">
            <v>0</v>
          </cell>
          <cell r="O169">
            <v>0</v>
          </cell>
          <cell r="Q169">
            <v>419025</v>
          </cell>
          <cell r="S169">
            <v>0</v>
          </cell>
        </row>
        <row r="170">
          <cell r="A170">
            <v>15371</v>
          </cell>
          <cell r="B170">
            <v>15371</v>
          </cell>
          <cell r="C170">
            <v>43053</v>
          </cell>
          <cell r="D170">
            <v>43055</v>
          </cell>
          <cell r="F170">
            <v>117661</v>
          </cell>
          <cell r="G170" t="str">
            <v>CANCELADO</v>
          </cell>
          <cell r="I170">
            <v>0</v>
          </cell>
          <cell r="L170">
            <v>0</v>
          </cell>
          <cell r="N170">
            <v>0</v>
          </cell>
          <cell r="O170">
            <v>0</v>
          </cell>
          <cell r="Q170">
            <v>117661</v>
          </cell>
          <cell r="S170">
            <v>0</v>
          </cell>
        </row>
        <row r="171">
          <cell r="A171">
            <v>15387</v>
          </cell>
          <cell r="B171">
            <v>15387</v>
          </cell>
          <cell r="C171">
            <v>43057</v>
          </cell>
          <cell r="D171">
            <v>43082</v>
          </cell>
          <cell r="F171">
            <v>375960</v>
          </cell>
          <cell r="G171" t="str">
            <v>CANCELADO</v>
          </cell>
          <cell r="I171">
            <v>0</v>
          </cell>
          <cell r="L171">
            <v>0</v>
          </cell>
          <cell r="N171">
            <v>0</v>
          </cell>
          <cell r="O171">
            <v>0</v>
          </cell>
          <cell r="Q171">
            <v>375960</v>
          </cell>
          <cell r="S171">
            <v>0</v>
          </cell>
        </row>
        <row r="172">
          <cell r="A172">
            <v>15401</v>
          </cell>
          <cell r="B172">
            <v>15401</v>
          </cell>
          <cell r="C172">
            <v>43060</v>
          </cell>
          <cell r="D172">
            <v>43082</v>
          </cell>
          <cell r="F172">
            <v>184910</v>
          </cell>
          <cell r="G172" t="str">
            <v>CANCELADO</v>
          </cell>
          <cell r="I172">
            <v>0</v>
          </cell>
          <cell r="L172">
            <v>0</v>
          </cell>
          <cell r="N172">
            <v>0</v>
          </cell>
          <cell r="O172">
            <v>0</v>
          </cell>
          <cell r="Q172">
            <v>184910</v>
          </cell>
          <cell r="S172">
            <v>0</v>
          </cell>
        </row>
        <row r="173">
          <cell r="A173">
            <v>15410</v>
          </cell>
          <cell r="B173">
            <v>15410</v>
          </cell>
          <cell r="C173">
            <v>43064</v>
          </cell>
          <cell r="D173">
            <v>43082</v>
          </cell>
          <cell r="F173">
            <v>121210</v>
          </cell>
          <cell r="G173" t="str">
            <v>CANCELADO</v>
          </cell>
          <cell r="I173">
            <v>0</v>
          </cell>
          <cell r="L173">
            <v>0</v>
          </cell>
          <cell r="N173">
            <v>0</v>
          </cell>
          <cell r="O173">
            <v>0</v>
          </cell>
          <cell r="Q173">
            <v>121210</v>
          </cell>
          <cell r="S173">
            <v>0</v>
          </cell>
        </row>
        <row r="174">
          <cell r="A174">
            <v>15418</v>
          </cell>
          <cell r="B174">
            <v>15418</v>
          </cell>
          <cell r="C174">
            <v>43066</v>
          </cell>
          <cell r="D174">
            <v>43082</v>
          </cell>
          <cell r="F174">
            <v>127800</v>
          </cell>
          <cell r="G174" t="str">
            <v>CANCELADO</v>
          </cell>
          <cell r="I174">
            <v>0</v>
          </cell>
          <cell r="L174">
            <v>0</v>
          </cell>
          <cell r="N174">
            <v>0</v>
          </cell>
          <cell r="O174">
            <v>0</v>
          </cell>
          <cell r="Q174">
            <v>127800</v>
          </cell>
          <cell r="S174">
            <v>0</v>
          </cell>
        </row>
        <row r="175">
          <cell r="A175">
            <v>15424</v>
          </cell>
          <cell r="B175">
            <v>15424</v>
          </cell>
          <cell r="C175">
            <v>43070</v>
          </cell>
          <cell r="D175">
            <v>43082</v>
          </cell>
          <cell r="F175">
            <v>61835</v>
          </cell>
          <cell r="G175" t="str">
            <v>CANCELADO</v>
          </cell>
          <cell r="I175">
            <v>0</v>
          </cell>
          <cell r="L175">
            <v>0</v>
          </cell>
          <cell r="N175">
            <v>0</v>
          </cell>
          <cell r="O175">
            <v>0</v>
          </cell>
          <cell r="Q175">
            <v>61835</v>
          </cell>
          <cell r="S175">
            <v>0</v>
          </cell>
        </row>
        <row r="176">
          <cell r="A176">
            <v>15470</v>
          </cell>
          <cell r="B176">
            <v>15470</v>
          </cell>
          <cell r="C176">
            <v>43080</v>
          </cell>
          <cell r="D176">
            <v>43082</v>
          </cell>
          <cell r="F176">
            <v>750000</v>
          </cell>
          <cell r="G176" t="str">
            <v>CANCELADO</v>
          </cell>
          <cell r="I176">
            <v>0</v>
          </cell>
          <cell r="L176">
            <v>0</v>
          </cell>
          <cell r="N176">
            <v>0</v>
          </cell>
          <cell r="O176">
            <v>0</v>
          </cell>
          <cell r="Q176">
            <v>750000</v>
          </cell>
          <cell r="S176">
            <v>0</v>
          </cell>
        </row>
        <row r="177">
          <cell r="A177">
            <v>15474</v>
          </cell>
          <cell r="B177">
            <v>15474</v>
          </cell>
          <cell r="C177">
            <v>43081</v>
          </cell>
          <cell r="D177">
            <v>43116</v>
          </cell>
          <cell r="F177">
            <v>63995</v>
          </cell>
          <cell r="G177" t="str">
            <v>CANCELADO</v>
          </cell>
          <cell r="I177">
            <v>0</v>
          </cell>
          <cell r="L177">
            <v>0</v>
          </cell>
          <cell r="N177">
            <v>0</v>
          </cell>
          <cell r="O177">
            <v>0</v>
          </cell>
          <cell r="Q177">
            <v>63995</v>
          </cell>
          <cell r="S177">
            <v>0</v>
          </cell>
        </row>
        <row r="178">
          <cell r="A178">
            <v>15430</v>
          </cell>
          <cell r="B178">
            <v>15430</v>
          </cell>
          <cell r="C178">
            <v>43082</v>
          </cell>
          <cell r="D178">
            <v>43087</v>
          </cell>
          <cell r="F178">
            <v>19525633</v>
          </cell>
          <cell r="G178" t="str">
            <v>NO RADICADO</v>
          </cell>
          <cell r="I178">
            <v>19525633</v>
          </cell>
          <cell r="L178">
            <v>0</v>
          </cell>
          <cell r="N178">
            <v>0</v>
          </cell>
          <cell r="O178">
            <v>0</v>
          </cell>
          <cell r="Q178">
            <v>0</v>
          </cell>
          <cell r="S178">
            <v>0</v>
          </cell>
        </row>
        <row r="179">
          <cell r="A179">
            <v>15503</v>
          </cell>
          <cell r="B179">
            <v>15503</v>
          </cell>
          <cell r="C179">
            <v>43088</v>
          </cell>
          <cell r="D179">
            <v>43089</v>
          </cell>
          <cell r="F179">
            <v>21167470</v>
          </cell>
          <cell r="G179" t="str">
            <v>CONTRATO LIQUIDADO</v>
          </cell>
          <cell r="I179">
            <v>0</v>
          </cell>
          <cell r="L179">
            <v>0</v>
          </cell>
          <cell r="N179">
            <v>0</v>
          </cell>
          <cell r="O179">
            <v>21167470</v>
          </cell>
          <cell r="Q179">
            <v>0</v>
          </cell>
          <cell r="S179">
            <v>0</v>
          </cell>
        </row>
        <row r="180">
          <cell r="A180">
            <v>15504</v>
          </cell>
          <cell r="B180">
            <v>15504</v>
          </cell>
          <cell r="C180">
            <v>43088</v>
          </cell>
          <cell r="D180">
            <v>43089</v>
          </cell>
          <cell r="F180">
            <v>285954</v>
          </cell>
          <cell r="G180" t="str">
            <v>CONTRATO LIQUIDADO</v>
          </cell>
          <cell r="I180">
            <v>0</v>
          </cell>
          <cell r="L180">
            <v>0</v>
          </cell>
          <cell r="N180">
            <v>0</v>
          </cell>
          <cell r="O180">
            <v>285954</v>
          </cell>
          <cell r="Q180">
            <v>0</v>
          </cell>
          <cell r="S180">
            <v>0</v>
          </cell>
        </row>
        <row r="181">
          <cell r="A181">
            <v>15505</v>
          </cell>
          <cell r="B181">
            <v>15505</v>
          </cell>
          <cell r="C181">
            <v>43088</v>
          </cell>
          <cell r="D181">
            <v>43089</v>
          </cell>
          <cell r="F181">
            <v>61948444</v>
          </cell>
          <cell r="G181" t="str">
            <v>CONTRATO LIQUIDADO</v>
          </cell>
          <cell r="I181">
            <v>0</v>
          </cell>
          <cell r="L181">
            <v>0</v>
          </cell>
          <cell r="N181">
            <v>0</v>
          </cell>
          <cell r="O181">
            <v>61948444</v>
          </cell>
          <cell r="Q181">
            <v>0</v>
          </cell>
          <cell r="S181">
            <v>0</v>
          </cell>
        </row>
        <row r="182">
          <cell r="A182">
            <v>15506</v>
          </cell>
          <cell r="B182">
            <v>15506</v>
          </cell>
          <cell r="C182">
            <v>43088</v>
          </cell>
          <cell r="D182">
            <v>43089</v>
          </cell>
          <cell r="F182">
            <v>836871</v>
          </cell>
          <cell r="G182" t="str">
            <v>CONTRATO LIQUIDADO</v>
          </cell>
          <cell r="I182">
            <v>0</v>
          </cell>
          <cell r="L182">
            <v>0</v>
          </cell>
          <cell r="N182">
            <v>0</v>
          </cell>
          <cell r="O182">
            <v>836871</v>
          </cell>
          <cell r="Q182">
            <v>0</v>
          </cell>
          <cell r="S182">
            <v>0</v>
          </cell>
        </row>
        <row r="183">
          <cell r="A183">
            <v>15569</v>
          </cell>
          <cell r="B183">
            <v>15569</v>
          </cell>
          <cell r="C183">
            <v>43104</v>
          </cell>
          <cell r="D183">
            <v>43147</v>
          </cell>
          <cell r="F183">
            <v>71480</v>
          </cell>
          <cell r="G183" t="str">
            <v>CANCELADO</v>
          </cell>
          <cell r="I183">
            <v>0</v>
          </cell>
          <cell r="L183">
            <v>0</v>
          </cell>
          <cell r="N183">
            <v>0</v>
          </cell>
          <cell r="O183">
            <v>0</v>
          </cell>
          <cell r="Q183">
            <v>71480</v>
          </cell>
          <cell r="S183">
            <v>0</v>
          </cell>
        </row>
        <row r="184">
          <cell r="A184">
            <v>15603</v>
          </cell>
          <cell r="B184">
            <v>15603</v>
          </cell>
          <cell r="C184">
            <v>43108</v>
          </cell>
          <cell r="D184">
            <v>43147</v>
          </cell>
          <cell r="F184">
            <v>53020</v>
          </cell>
          <cell r="G184" t="str">
            <v>CANCELADO</v>
          </cell>
          <cell r="I184">
            <v>0</v>
          </cell>
          <cell r="L184">
            <v>0</v>
          </cell>
          <cell r="N184">
            <v>0</v>
          </cell>
          <cell r="O184">
            <v>0</v>
          </cell>
          <cell r="Q184">
            <v>53020</v>
          </cell>
          <cell r="S184">
            <v>0</v>
          </cell>
        </row>
        <row r="185">
          <cell r="A185">
            <v>15651</v>
          </cell>
          <cell r="B185">
            <v>15651</v>
          </cell>
          <cell r="C185">
            <v>43109</v>
          </cell>
          <cell r="D185">
            <v>43147</v>
          </cell>
          <cell r="F185">
            <v>61722</v>
          </cell>
          <cell r="G185" t="str">
            <v>CANCELADO</v>
          </cell>
          <cell r="I185">
            <v>0</v>
          </cell>
          <cell r="L185">
            <v>0</v>
          </cell>
          <cell r="N185">
            <v>0</v>
          </cell>
          <cell r="O185">
            <v>0</v>
          </cell>
          <cell r="Q185">
            <v>61722</v>
          </cell>
          <cell r="S185">
            <v>0</v>
          </cell>
        </row>
        <row r="186">
          <cell r="A186">
            <v>15643</v>
          </cell>
          <cell r="B186">
            <v>15643</v>
          </cell>
          <cell r="C186">
            <v>43114</v>
          </cell>
          <cell r="D186">
            <v>43147</v>
          </cell>
          <cell r="F186">
            <v>52600</v>
          </cell>
          <cell r="G186" t="str">
            <v>CANCELADO</v>
          </cell>
          <cell r="I186">
            <v>0</v>
          </cell>
          <cell r="L186">
            <v>0</v>
          </cell>
          <cell r="N186">
            <v>0</v>
          </cell>
          <cell r="O186">
            <v>0</v>
          </cell>
          <cell r="Q186">
            <v>52600</v>
          </cell>
          <cell r="S186">
            <v>0</v>
          </cell>
        </row>
        <row r="187">
          <cell r="A187">
            <v>15664</v>
          </cell>
          <cell r="B187">
            <v>15664</v>
          </cell>
          <cell r="C187">
            <v>43118</v>
          </cell>
          <cell r="D187">
            <v>43147</v>
          </cell>
          <cell r="F187">
            <v>65540</v>
          </cell>
          <cell r="G187" t="str">
            <v>CANCELADO</v>
          </cell>
          <cell r="I187">
            <v>0</v>
          </cell>
          <cell r="L187">
            <v>0</v>
          </cell>
          <cell r="N187">
            <v>0</v>
          </cell>
          <cell r="O187">
            <v>0</v>
          </cell>
          <cell r="Q187">
            <v>65540</v>
          </cell>
          <cell r="S187">
            <v>0</v>
          </cell>
        </row>
        <row r="188">
          <cell r="A188">
            <v>15720</v>
          </cell>
          <cell r="B188">
            <v>15720</v>
          </cell>
          <cell r="C188">
            <v>43121</v>
          </cell>
          <cell r="D188">
            <v>43147</v>
          </cell>
          <cell r="F188">
            <v>127800</v>
          </cell>
          <cell r="G188" t="str">
            <v>CANCELADO</v>
          </cell>
          <cell r="I188">
            <v>0</v>
          </cell>
          <cell r="L188">
            <v>0</v>
          </cell>
          <cell r="N188">
            <v>0</v>
          </cell>
          <cell r="O188">
            <v>0</v>
          </cell>
          <cell r="Q188">
            <v>127800</v>
          </cell>
          <cell r="S188">
            <v>0</v>
          </cell>
        </row>
        <row r="189">
          <cell r="A189">
            <v>15671</v>
          </cell>
          <cell r="B189">
            <v>15671</v>
          </cell>
          <cell r="C189">
            <v>43122</v>
          </cell>
          <cell r="D189">
            <v>43147</v>
          </cell>
          <cell r="F189">
            <v>65610</v>
          </cell>
          <cell r="G189" t="str">
            <v>CANCELADO</v>
          </cell>
          <cell r="I189">
            <v>0</v>
          </cell>
          <cell r="L189">
            <v>0</v>
          </cell>
          <cell r="N189">
            <v>0</v>
          </cell>
          <cell r="O189">
            <v>0</v>
          </cell>
          <cell r="Q189">
            <v>65610</v>
          </cell>
          <cell r="S189">
            <v>0</v>
          </cell>
        </row>
        <row r="190">
          <cell r="A190">
            <v>15700</v>
          </cell>
          <cell r="B190">
            <v>15700</v>
          </cell>
          <cell r="C190">
            <v>43128</v>
          </cell>
          <cell r="D190">
            <v>43147</v>
          </cell>
          <cell r="F190">
            <v>73040</v>
          </cell>
          <cell r="G190" t="str">
            <v>CANCELADO</v>
          </cell>
          <cell r="I190">
            <v>0</v>
          </cell>
          <cell r="L190">
            <v>0</v>
          </cell>
          <cell r="N190">
            <v>0</v>
          </cell>
          <cell r="O190">
            <v>0</v>
          </cell>
          <cell r="Q190">
            <v>73040</v>
          </cell>
          <cell r="S190">
            <v>0</v>
          </cell>
        </row>
        <row r="191">
          <cell r="A191">
            <v>15726</v>
          </cell>
          <cell r="B191">
            <v>15726</v>
          </cell>
          <cell r="C191">
            <v>43133</v>
          </cell>
          <cell r="D191">
            <v>43147</v>
          </cell>
          <cell r="F191">
            <v>70431</v>
          </cell>
          <cell r="G191" t="str">
            <v>CANCELADO</v>
          </cell>
          <cell r="I191">
            <v>0</v>
          </cell>
          <cell r="L191">
            <v>0</v>
          </cell>
          <cell r="N191">
            <v>0</v>
          </cell>
          <cell r="O191">
            <v>0</v>
          </cell>
          <cell r="Q191">
            <v>70431</v>
          </cell>
          <cell r="S191">
            <v>0</v>
          </cell>
        </row>
        <row r="192">
          <cell r="A192">
            <v>15738</v>
          </cell>
          <cell r="B192">
            <v>15738</v>
          </cell>
          <cell r="C192">
            <v>43136</v>
          </cell>
          <cell r="D192">
            <v>43143</v>
          </cell>
          <cell r="F192">
            <v>21276680</v>
          </cell>
          <cell r="G192" t="str">
            <v>CONTRATO LIQUIDADO</v>
          </cell>
          <cell r="I192">
            <v>0</v>
          </cell>
          <cell r="L192">
            <v>0</v>
          </cell>
          <cell r="N192">
            <v>0</v>
          </cell>
          <cell r="O192">
            <v>21276680</v>
          </cell>
          <cell r="Q192">
            <v>0</v>
          </cell>
          <cell r="S192">
            <v>0</v>
          </cell>
        </row>
        <row r="193">
          <cell r="A193">
            <v>15739</v>
          </cell>
          <cell r="B193">
            <v>15739</v>
          </cell>
          <cell r="C193">
            <v>43136</v>
          </cell>
          <cell r="D193">
            <v>43143</v>
          </cell>
          <cell r="F193">
            <v>334515</v>
          </cell>
          <cell r="G193" t="str">
            <v>CONTRATO LIQUIDADO</v>
          </cell>
          <cell r="I193">
            <v>0</v>
          </cell>
          <cell r="L193">
            <v>0</v>
          </cell>
          <cell r="N193">
            <v>0</v>
          </cell>
          <cell r="O193">
            <v>334515</v>
          </cell>
          <cell r="Q193">
            <v>0</v>
          </cell>
          <cell r="S193">
            <v>0</v>
          </cell>
        </row>
        <row r="194">
          <cell r="A194">
            <v>15740</v>
          </cell>
          <cell r="B194">
            <v>15740</v>
          </cell>
          <cell r="C194">
            <v>43136</v>
          </cell>
          <cell r="D194">
            <v>43143</v>
          </cell>
          <cell r="F194">
            <v>62268507</v>
          </cell>
          <cell r="G194" t="str">
            <v>CONTRATO LIQUIDADO</v>
          </cell>
          <cell r="I194">
            <v>0</v>
          </cell>
          <cell r="L194">
            <v>0</v>
          </cell>
          <cell r="N194">
            <v>0</v>
          </cell>
          <cell r="O194">
            <v>62268507</v>
          </cell>
          <cell r="Q194">
            <v>0</v>
          </cell>
          <cell r="S194">
            <v>0</v>
          </cell>
        </row>
        <row r="195">
          <cell r="A195">
            <v>15741</v>
          </cell>
          <cell r="B195">
            <v>15741</v>
          </cell>
          <cell r="C195">
            <v>43136</v>
          </cell>
          <cell r="D195">
            <v>43143</v>
          </cell>
          <cell r="F195">
            <v>978993</v>
          </cell>
          <cell r="G195" t="str">
            <v>CONTRATO LIQUIDADO</v>
          </cell>
          <cell r="I195">
            <v>0</v>
          </cell>
          <cell r="L195">
            <v>0</v>
          </cell>
          <cell r="N195">
            <v>0</v>
          </cell>
          <cell r="O195">
            <v>978993</v>
          </cell>
          <cell r="Q195">
            <v>0</v>
          </cell>
          <cell r="S195">
            <v>0</v>
          </cell>
        </row>
        <row r="196">
          <cell r="A196">
            <v>15773</v>
          </cell>
          <cell r="B196">
            <v>15773</v>
          </cell>
          <cell r="C196">
            <v>43141</v>
          </cell>
          <cell r="D196">
            <v>43147</v>
          </cell>
          <cell r="F196">
            <v>374400</v>
          </cell>
          <cell r="G196" t="str">
            <v>CANCELADO</v>
          </cell>
          <cell r="I196">
            <v>0</v>
          </cell>
          <cell r="L196">
            <v>0</v>
          </cell>
          <cell r="N196">
            <v>0</v>
          </cell>
          <cell r="O196">
            <v>0</v>
          </cell>
          <cell r="Q196">
            <v>374400</v>
          </cell>
          <cell r="S196">
            <v>0</v>
          </cell>
        </row>
        <row r="197">
          <cell r="A197">
            <v>15775</v>
          </cell>
          <cell r="B197">
            <v>15775</v>
          </cell>
          <cell r="C197">
            <v>43141</v>
          </cell>
          <cell r="D197">
            <v>43147</v>
          </cell>
          <cell r="F197">
            <v>91935</v>
          </cell>
          <cell r="G197" t="str">
            <v>CANCELADO</v>
          </cell>
          <cell r="I197">
            <v>0</v>
          </cell>
          <cell r="L197">
            <v>0</v>
          </cell>
          <cell r="N197">
            <v>0</v>
          </cell>
          <cell r="O197">
            <v>0</v>
          </cell>
          <cell r="Q197">
            <v>91935</v>
          </cell>
          <cell r="S197">
            <v>0</v>
          </cell>
        </row>
        <row r="198">
          <cell r="A198">
            <v>15782</v>
          </cell>
          <cell r="B198">
            <v>15782</v>
          </cell>
          <cell r="C198">
            <v>43143</v>
          </cell>
          <cell r="D198">
            <v>43174</v>
          </cell>
          <cell r="F198">
            <v>336300</v>
          </cell>
          <cell r="G198" t="str">
            <v>CANCELADO</v>
          </cell>
          <cell r="I198">
            <v>0</v>
          </cell>
          <cell r="L198">
            <v>0</v>
          </cell>
          <cell r="N198">
            <v>0</v>
          </cell>
          <cell r="O198">
            <v>0</v>
          </cell>
          <cell r="Q198">
            <v>336300</v>
          </cell>
          <cell r="S198">
            <v>0</v>
          </cell>
        </row>
        <row r="199">
          <cell r="A199">
            <v>15793</v>
          </cell>
          <cell r="B199">
            <v>15793</v>
          </cell>
          <cell r="C199">
            <v>43146</v>
          </cell>
          <cell r="D199">
            <v>43174</v>
          </cell>
          <cell r="F199">
            <v>121675</v>
          </cell>
          <cell r="G199" t="str">
            <v>CANCELADO</v>
          </cell>
          <cell r="I199">
            <v>0</v>
          </cell>
          <cell r="L199">
            <v>0</v>
          </cell>
          <cell r="N199">
            <v>0</v>
          </cell>
          <cell r="O199">
            <v>0</v>
          </cell>
          <cell r="Q199">
            <v>121675</v>
          </cell>
          <cell r="S199">
            <v>0</v>
          </cell>
        </row>
        <row r="200">
          <cell r="A200">
            <v>15828</v>
          </cell>
          <cell r="B200">
            <v>15828</v>
          </cell>
          <cell r="C200">
            <v>43160</v>
          </cell>
          <cell r="D200">
            <v>43174</v>
          </cell>
          <cell r="F200">
            <v>373143</v>
          </cell>
          <cell r="G200" t="str">
            <v>CANCELADO</v>
          </cell>
          <cell r="I200">
            <v>0</v>
          </cell>
          <cell r="L200">
            <v>0</v>
          </cell>
          <cell r="N200">
            <v>0</v>
          </cell>
          <cell r="O200">
            <v>0</v>
          </cell>
          <cell r="Q200">
            <v>373143</v>
          </cell>
          <cell r="S200">
            <v>0</v>
          </cell>
        </row>
        <row r="201">
          <cell r="A201">
            <v>15846</v>
          </cell>
          <cell r="B201">
            <v>15846</v>
          </cell>
          <cell r="C201">
            <v>43161</v>
          </cell>
          <cell r="D201">
            <v>43174</v>
          </cell>
          <cell r="F201">
            <v>76640</v>
          </cell>
          <cell r="G201" t="str">
            <v>CANCELADO</v>
          </cell>
          <cell r="I201">
            <v>0</v>
          </cell>
          <cell r="L201">
            <v>0</v>
          </cell>
          <cell r="N201">
            <v>0</v>
          </cell>
          <cell r="O201">
            <v>0</v>
          </cell>
          <cell r="Q201">
            <v>0</v>
          </cell>
          <cell r="S201">
            <v>76640</v>
          </cell>
        </row>
        <row r="202">
          <cell r="A202">
            <v>15892</v>
          </cell>
          <cell r="B202">
            <v>15892</v>
          </cell>
          <cell r="C202">
            <v>43167</v>
          </cell>
          <cell r="D202">
            <v>43174</v>
          </cell>
          <cell r="F202">
            <v>21525021</v>
          </cell>
          <cell r="G202" t="str">
            <v>CONTRATO LIQUIDADO</v>
          </cell>
          <cell r="I202">
            <v>0</v>
          </cell>
          <cell r="L202">
            <v>0</v>
          </cell>
          <cell r="N202">
            <v>0</v>
          </cell>
          <cell r="O202">
            <v>21525021</v>
          </cell>
          <cell r="Q202">
            <v>0</v>
          </cell>
          <cell r="S202">
            <v>0</v>
          </cell>
        </row>
        <row r="203">
          <cell r="A203">
            <v>15893</v>
          </cell>
          <cell r="B203">
            <v>15893</v>
          </cell>
          <cell r="C203">
            <v>43167</v>
          </cell>
          <cell r="D203">
            <v>43174</v>
          </cell>
          <cell r="F203">
            <v>310155</v>
          </cell>
          <cell r="G203" t="str">
            <v>CONTRATO LIQUIDADO</v>
          </cell>
          <cell r="I203">
            <v>0</v>
          </cell>
          <cell r="L203">
            <v>0</v>
          </cell>
          <cell r="N203">
            <v>0</v>
          </cell>
          <cell r="O203">
            <v>310155</v>
          </cell>
          <cell r="Q203">
            <v>0</v>
          </cell>
          <cell r="S203">
            <v>0</v>
          </cell>
        </row>
        <row r="204">
          <cell r="A204">
            <v>15894</v>
          </cell>
          <cell r="B204">
            <v>15894</v>
          </cell>
          <cell r="C204">
            <v>43167</v>
          </cell>
          <cell r="D204">
            <v>43174</v>
          </cell>
          <cell r="F204">
            <v>62995305</v>
          </cell>
          <cell r="G204" t="str">
            <v>CONTRATO LIQUIDADO</v>
          </cell>
          <cell r="I204">
            <v>0</v>
          </cell>
          <cell r="L204">
            <v>0</v>
          </cell>
          <cell r="N204">
            <v>0</v>
          </cell>
          <cell r="O204">
            <v>62995305</v>
          </cell>
          <cell r="Q204">
            <v>0</v>
          </cell>
          <cell r="S204">
            <v>0</v>
          </cell>
        </row>
        <row r="205">
          <cell r="A205">
            <v>15895</v>
          </cell>
          <cell r="B205">
            <v>15895</v>
          </cell>
          <cell r="C205">
            <v>43167</v>
          </cell>
          <cell r="D205">
            <v>43174</v>
          </cell>
          <cell r="F205">
            <v>907701</v>
          </cell>
          <cell r="G205" t="str">
            <v>CONTRATO LIQUIDADO</v>
          </cell>
          <cell r="I205">
            <v>0</v>
          </cell>
          <cell r="L205">
            <v>0</v>
          </cell>
          <cell r="N205">
            <v>0</v>
          </cell>
          <cell r="O205">
            <v>907701</v>
          </cell>
          <cell r="Q205">
            <v>0</v>
          </cell>
          <cell r="S205">
            <v>0</v>
          </cell>
        </row>
        <row r="206">
          <cell r="A206">
            <v>15898</v>
          </cell>
          <cell r="B206">
            <v>15898</v>
          </cell>
          <cell r="C206">
            <v>43168</v>
          </cell>
          <cell r="D206">
            <v>43174</v>
          </cell>
          <cell r="F206">
            <v>750000</v>
          </cell>
          <cell r="G206" t="str">
            <v>CANCELADO</v>
          </cell>
          <cell r="I206">
            <v>0</v>
          </cell>
          <cell r="L206">
            <v>0</v>
          </cell>
          <cell r="N206">
            <v>0</v>
          </cell>
          <cell r="O206">
            <v>0</v>
          </cell>
          <cell r="Q206">
            <v>0</v>
          </cell>
          <cell r="S206">
            <v>750000</v>
          </cell>
        </row>
        <row r="207">
          <cell r="A207">
            <v>15900</v>
          </cell>
          <cell r="B207">
            <v>15900</v>
          </cell>
          <cell r="C207">
            <v>43169</v>
          </cell>
          <cell r="D207">
            <v>43174</v>
          </cell>
          <cell r="F207">
            <v>750000</v>
          </cell>
          <cell r="G207" t="str">
            <v>CANCELADO</v>
          </cell>
          <cell r="I207">
            <v>0</v>
          </cell>
          <cell r="L207">
            <v>0</v>
          </cell>
          <cell r="N207">
            <v>0</v>
          </cell>
          <cell r="O207">
            <v>0</v>
          </cell>
          <cell r="Q207">
            <v>0</v>
          </cell>
          <cell r="S207">
            <v>750000</v>
          </cell>
        </row>
        <row r="208">
          <cell r="A208">
            <v>16120</v>
          </cell>
          <cell r="B208">
            <v>16120</v>
          </cell>
          <cell r="C208">
            <v>43169</v>
          </cell>
          <cell r="D208">
            <v>43238</v>
          </cell>
          <cell r="F208">
            <v>75035</v>
          </cell>
          <cell r="G208" t="str">
            <v>CANCELADO</v>
          </cell>
          <cell r="I208">
            <v>0</v>
          </cell>
          <cell r="L208">
            <v>0</v>
          </cell>
          <cell r="N208">
            <v>0</v>
          </cell>
          <cell r="O208">
            <v>0</v>
          </cell>
          <cell r="Q208">
            <v>0</v>
          </cell>
          <cell r="S208">
            <v>75035</v>
          </cell>
        </row>
        <row r="209">
          <cell r="A209">
            <v>15912</v>
          </cell>
          <cell r="B209">
            <v>15912</v>
          </cell>
          <cell r="C209">
            <v>43170</v>
          </cell>
          <cell r="D209">
            <v>43238</v>
          </cell>
          <cell r="F209">
            <v>68290</v>
          </cell>
          <cell r="G209" t="str">
            <v>CANCELADO</v>
          </cell>
          <cell r="I209">
            <v>0</v>
          </cell>
          <cell r="L209">
            <v>0</v>
          </cell>
          <cell r="N209">
            <v>0</v>
          </cell>
          <cell r="O209">
            <v>0</v>
          </cell>
          <cell r="Q209">
            <v>0</v>
          </cell>
          <cell r="S209">
            <v>68290</v>
          </cell>
        </row>
        <row r="210">
          <cell r="A210">
            <v>15913</v>
          </cell>
          <cell r="B210">
            <v>15913</v>
          </cell>
          <cell r="C210">
            <v>43170</v>
          </cell>
          <cell r="D210">
            <v>43238</v>
          </cell>
          <cell r="F210">
            <v>96800</v>
          </cell>
          <cell r="G210" t="str">
            <v>CANCELADO</v>
          </cell>
          <cell r="I210">
            <v>0</v>
          </cell>
          <cell r="L210">
            <v>0</v>
          </cell>
          <cell r="N210">
            <v>0</v>
          </cell>
          <cell r="O210">
            <v>0</v>
          </cell>
          <cell r="Q210">
            <v>0</v>
          </cell>
          <cell r="S210">
            <v>96800</v>
          </cell>
        </row>
        <row r="211">
          <cell r="A211">
            <v>15919</v>
          </cell>
          <cell r="B211">
            <v>15919</v>
          </cell>
          <cell r="C211">
            <v>43174</v>
          </cell>
          <cell r="D211">
            <v>43202</v>
          </cell>
          <cell r="F211">
            <v>21744332</v>
          </cell>
          <cell r="G211" t="str">
            <v>CONTRATO LIQUIDADO</v>
          </cell>
          <cell r="I211">
            <v>0</v>
          </cell>
          <cell r="L211">
            <v>0</v>
          </cell>
          <cell r="N211">
            <v>0</v>
          </cell>
          <cell r="O211">
            <v>21744332</v>
          </cell>
          <cell r="Q211">
            <v>0</v>
          </cell>
          <cell r="S211">
            <v>0</v>
          </cell>
        </row>
        <row r="212">
          <cell r="A212">
            <v>15920</v>
          </cell>
          <cell r="B212">
            <v>15920</v>
          </cell>
          <cell r="C212">
            <v>43174</v>
          </cell>
          <cell r="D212">
            <v>43202</v>
          </cell>
          <cell r="F212">
            <v>199095</v>
          </cell>
          <cell r="G212" t="str">
            <v>CONTRATO LIQUIDADO</v>
          </cell>
          <cell r="I212">
            <v>0</v>
          </cell>
          <cell r="L212">
            <v>0</v>
          </cell>
          <cell r="N212">
            <v>0</v>
          </cell>
          <cell r="O212">
            <v>199095</v>
          </cell>
          <cell r="Q212">
            <v>0</v>
          </cell>
          <cell r="S212">
            <v>0</v>
          </cell>
        </row>
        <row r="213">
          <cell r="A213">
            <v>15921</v>
          </cell>
          <cell r="B213">
            <v>15921</v>
          </cell>
          <cell r="C213">
            <v>43174</v>
          </cell>
          <cell r="D213">
            <v>43202</v>
          </cell>
          <cell r="F213">
            <v>63637143</v>
          </cell>
          <cell r="G213" t="str">
            <v>CONTRATO LIQUIDADO</v>
          </cell>
          <cell r="I213">
            <v>0</v>
          </cell>
          <cell r="L213">
            <v>0</v>
          </cell>
          <cell r="N213">
            <v>0</v>
          </cell>
          <cell r="O213">
            <v>63637143</v>
          </cell>
          <cell r="Q213">
            <v>0</v>
          </cell>
          <cell r="S213">
            <v>0</v>
          </cell>
        </row>
        <row r="214">
          <cell r="A214">
            <v>15922</v>
          </cell>
          <cell r="B214">
            <v>15922</v>
          </cell>
          <cell r="C214">
            <v>43174</v>
          </cell>
          <cell r="D214">
            <v>43202</v>
          </cell>
          <cell r="F214">
            <v>582672</v>
          </cell>
          <cell r="G214" t="str">
            <v>CONTRATO LIQUIDADO</v>
          </cell>
          <cell r="I214">
            <v>0</v>
          </cell>
          <cell r="L214">
            <v>0</v>
          </cell>
          <cell r="N214">
            <v>0</v>
          </cell>
          <cell r="O214">
            <v>582672</v>
          </cell>
          <cell r="Q214">
            <v>0</v>
          </cell>
          <cell r="S214">
            <v>0</v>
          </cell>
        </row>
        <row r="215">
          <cell r="A215">
            <v>16037</v>
          </cell>
          <cell r="B215">
            <v>16037</v>
          </cell>
          <cell r="C215">
            <v>43189</v>
          </cell>
          <cell r="D215">
            <v>43238</v>
          </cell>
          <cell r="F215">
            <v>84765</v>
          </cell>
          <cell r="G215" t="str">
            <v>CANCELADO</v>
          </cell>
          <cell r="I215">
            <v>0</v>
          </cell>
          <cell r="L215">
            <v>0</v>
          </cell>
          <cell r="N215">
            <v>0</v>
          </cell>
          <cell r="O215">
            <v>0</v>
          </cell>
          <cell r="Q215">
            <v>0</v>
          </cell>
          <cell r="S215">
            <v>84765</v>
          </cell>
        </row>
        <row r="216">
          <cell r="A216">
            <v>16194</v>
          </cell>
          <cell r="B216">
            <v>16194</v>
          </cell>
          <cell r="C216">
            <v>43191</v>
          </cell>
          <cell r="D216">
            <v>43195</v>
          </cell>
          <cell r="F216">
            <v>750000</v>
          </cell>
          <cell r="G216" t="str">
            <v>NO RADICADO</v>
          </cell>
          <cell r="I216">
            <v>750000</v>
          </cell>
          <cell r="L216">
            <v>0</v>
          </cell>
          <cell r="N216">
            <v>0</v>
          </cell>
          <cell r="O216">
            <v>0</v>
          </cell>
          <cell r="Q216">
            <v>0</v>
          </cell>
          <cell r="S216">
            <v>0</v>
          </cell>
        </row>
        <row r="217">
          <cell r="A217">
            <v>16099</v>
          </cell>
          <cell r="B217">
            <v>16099</v>
          </cell>
          <cell r="C217">
            <v>43213</v>
          </cell>
          <cell r="D217">
            <v>43238</v>
          </cell>
          <cell r="F217">
            <v>152435</v>
          </cell>
          <cell r="G217" t="str">
            <v>CANCELADO</v>
          </cell>
          <cell r="I217">
            <v>0</v>
          </cell>
          <cell r="L217">
            <v>0</v>
          </cell>
          <cell r="N217">
            <v>0</v>
          </cell>
          <cell r="O217">
            <v>0</v>
          </cell>
          <cell r="Q217">
            <v>0</v>
          </cell>
          <cell r="S217">
            <v>152435</v>
          </cell>
        </row>
        <row r="218">
          <cell r="A218">
            <v>16117</v>
          </cell>
          <cell r="B218">
            <v>16117</v>
          </cell>
          <cell r="C218">
            <v>43213</v>
          </cell>
          <cell r="D218">
            <v>43271</v>
          </cell>
          <cell r="F218">
            <v>110980</v>
          </cell>
          <cell r="G218" t="str">
            <v>CANCELADO</v>
          </cell>
          <cell r="I218">
            <v>0</v>
          </cell>
          <cell r="L218">
            <v>0</v>
          </cell>
          <cell r="N218">
            <v>0</v>
          </cell>
          <cell r="O218">
            <v>0</v>
          </cell>
          <cell r="Q218">
            <v>110980</v>
          </cell>
          <cell r="S218">
            <v>0</v>
          </cell>
        </row>
        <row r="219">
          <cell r="A219">
            <v>16231</v>
          </cell>
          <cell r="B219">
            <v>16231</v>
          </cell>
          <cell r="C219">
            <v>43225</v>
          </cell>
          <cell r="D219">
            <v>43271</v>
          </cell>
          <cell r="F219">
            <v>96380</v>
          </cell>
          <cell r="G219" t="str">
            <v>CANCELADO</v>
          </cell>
          <cell r="I219">
            <v>0</v>
          </cell>
          <cell r="L219">
            <v>0</v>
          </cell>
          <cell r="N219">
            <v>0</v>
          </cell>
          <cell r="O219">
            <v>0</v>
          </cell>
          <cell r="Q219">
            <v>96380</v>
          </cell>
          <cell r="S219">
            <v>0</v>
          </cell>
        </row>
        <row r="220">
          <cell r="A220">
            <v>16188</v>
          </cell>
          <cell r="B220">
            <v>16188</v>
          </cell>
          <cell r="C220">
            <v>43227</v>
          </cell>
          <cell r="D220">
            <v>43227</v>
          </cell>
          <cell r="F220">
            <v>21447579</v>
          </cell>
          <cell r="G220" t="str">
            <v>CONTRATO LIQUIDADO</v>
          </cell>
          <cell r="I220">
            <v>0</v>
          </cell>
          <cell r="L220">
            <v>0</v>
          </cell>
          <cell r="N220">
            <v>0</v>
          </cell>
          <cell r="O220">
            <v>21447579</v>
          </cell>
          <cell r="Q220">
            <v>0</v>
          </cell>
          <cell r="S220">
            <v>0</v>
          </cell>
        </row>
        <row r="221">
          <cell r="A221">
            <v>16189</v>
          </cell>
          <cell r="B221">
            <v>16189</v>
          </cell>
          <cell r="C221">
            <v>43227</v>
          </cell>
          <cell r="D221">
            <v>43227</v>
          </cell>
          <cell r="F221">
            <v>335982</v>
          </cell>
          <cell r="G221" t="str">
            <v>CONTRATO LIQUIDADO</v>
          </cell>
          <cell r="I221">
            <v>0</v>
          </cell>
          <cell r="L221">
            <v>0</v>
          </cell>
          <cell r="N221">
            <v>0</v>
          </cell>
          <cell r="O221">
            <v>335982</v>
          </cell>
          <cell r="Q221">
            <v>0</v>
          </cell>
          <cell r="S221">
            <v>0</v>
          </cell>
        </row>
        <row r="222">
          <cell r="A222">
            <v>16190</v>
          </cell>
          <cell r="B222">
            <v>16190</v>
          </cell>
          <cell r="C222">
            <v>43227</v>
          </cell>
          <cell r="D222">
            <v>43227</v>
          </cell>
          <cell r="F222">
            <v>62760976</v>
          </cell>
          <cell r="G222" t="str">
            <v>CONTRATO LIQUIDADO</v>
          </cell>
          <cell r="I222">
            <v>0</v>
          </cell>
          <cell r="L222">
            <v>0</v>
          </cell>
          <cell r="N222">
            <v>0</v>
          </cell>
          <cell r="O222">
            <v>62760976</v>
          </cell>
          <cell r="Q222">
            <v>0</v>
          </cell>
          <cell r="S222">
            <v>0</v>
          </cell>
        </row>
        <row r="223">
          <cell r="A223">
            <v>16191</v>
          </cell>
          <cell r="B223">
            <v>16191</v>
          </cell>
          <cell r="C223">
            <v>43227</v>
          </cell>
          <cell r="D223">
            <v>43227</v>
          </cell>
          <cell r="F223">
            <v>983289</v>
          </cell>
          <cell r="G223" t="str">
            <v>CONTRATO LIQUIDADO</v>
          </cell>
          <cell r="I223">
            <v>0</v>
          </cell>
          <cell r="L223">
            <v>0</v>
          </cell>
          <cell r="N223">
            <v>0</v>
          </cell>
          <cell r="O223">
            <v>983289</v>
          </cell>
          <cell r="Q223">
            <v>0</v>
          </cell>
          <cell r="S223">
            <v>0</v>
          </cell>
        </row>
        <row r="224">
          <cell r="A224">
            <v>16216</v>
          </cell>
          <cell r="B224">
            <v>16216</v>
          </cell>
          <cell r="C224">
            <v>43232</v>
          </cell>
          <cell r="D224">
            <v>43271</v>
          </cell>
          <cell r="F224">
            <v>422360</v>
          </cell>
          <cell r="G224" t="str">
            <v>CANCELADO</v>
          </cell>
          <cell r="I224">
            <v>0</v>
          </cell>
          <cell r="L224">
            <v>0</v>
          </cell>
          <cell r="N224">
            <v>0</v>
          </cell>
          <cell r="O224">
            <v>0</v>
          </cell>
          <cell r="Q224">
            <v>422360</v>
          </cell>
          <cell r="S224">
            <v>0</v>
          </cell>
        </row>
        <row r="225">
          <cell r="A225">
            <v>16254</v>
          </cell>
          <cell r="B225">
            <v>16254</v>
          </cell>
          <cell r="C225">
            <v>43249</v>
          </cell>
          <cell r="D225">
            <v>43266</v>
          </cell>
          <cell r="F225">
            <v>21401519</v>
          </cell>
          <cell r="G225" t="str">
            <v>CONTRATO LIQUIDADO</v>
          </cell>
          <cell r="I225">
            <v>0</v>
          </cell>
          <cell r="L225">
            <v>0</v>
          </cell>
          <cell r="N225">
            <v>0</v>
          </cell>
          <cell r="O225">
            <v>21401519</v>
          </cell>
          <cell r="Q225">
            <v>0</v>
          </cell>
          <cell r="S225">
            <v>0</v>
          </cell>
        </row>
        <row r="226">
          <cell r="A226">
            <v>16255</v>
          </cell>
          <cell r="B226">
            <v>16255</v>
          </cell>
          <cell r="C226">
            <v>43249</v>
          </cell>
          <cell r="D226">
            <v>43266</v>
          </cell>
          <cell r="F226">
            <v>376353</v>
          </cell>
          <cell r="G226" t="str">
            <v>CONTRATO LIQUIDADO</v>
          </cell>
          <cell r="I226">
            <v>0</v>
          </cell>
          <cell r="L226">
            <v>0</v>
          </cell>
          <cell r="N226">
            <v>0</v>
          </cell>
          <cell r="O226">
            <v>376353</v>
          </cell>
          <cell r="Q226">
            <v>0</v>
          </cell>
          <cell r="S226">
            <v>0</v>
          </cell>
        </row>
        <row r="227">
          <cell r="A227">
            <v>16256</v>
          </cell>
          <cell r="B227">
            <v>16256</v>
          </cell>
          <cell r="C227">
            <v>43249</v>
          </cell>
          <cell r="D227">
            <v>43266</v>
          </cell>
          <cell r="F227">
            <v>62627346</v>
          </cell>
          <cell r="G227" t="str">
            <v>CONTRATO LIQUIDADO</v>
          </cell>
          <cell r="I227">
            <v>0</v>
          </cell>
          <cell r="L227">
            <v>0</v>
          </cell>
          <cell r="N227">
            <v>0</v>
          </cell>
          <cell r="O227">
            <v>62627346</v>
          </cell>
          <cell r="Q227">
            <v>0</v>
          </cell>
          <cell r="S227">
            <v>0</v>
          </cell>
        </row>
        <row r="228">
          <cell r="A228">
            <v>16257</v>
          </cell>
          <cell r="B228">
            <v>16257</v>
          </cell>
          <cell r="C228">
            <v>43249</v>
          </cell>
          <cell r="D228">
            <v>43266</v>
          </cell>
          <cell r="F228">
            <v>1101439</v>
          </cell>
          <cell r="G228" t="str">
            <v>CONTRATO LIQUIDADO</v>
          </cell>
          <cell r="I228">
            <v>0</v>
          </cell>
          <cell r="L228">
            <v>0</v>
          </cell>
          <cell r="N228">
            <v>0</v>
          </cell>
          <cell r="O228">
            <v>1101439</v>
          </cell>
          <cell r="Q228">
            <v>0</v>
          </cell>
          <cell r="S228">
            <v>0</v>
          </cell>
        </row>
        <row r="229">
          <cell r="A229">
            <v>16281</v>
          </cell>
          <cell r="B229">
            <v>16281</v>
          </cell>
          <cell r="C229">
            <v>43256</v>
          </cell>
          <cell r="D229">
            <v>43271</v>
          </cell>
          <cell r="F229">
            <v>22022130</v>
          </cell>
          <cell r="G229" t="str">
            <v>CONTRATO LIQUIDADO</v>
          </cell>
          <cell r="I229">
            <v>0</v>
          </cell>
          <cell r="L229">
            <v>0</v>
          </cell>
          <cell r="N229">
            <v>0</v>
          </cell>
          <cell r="O229">
            <v>22022130</v>
          </cell>
          <cell r="Q229">
            <v>0</v>
          </cell>
          <cell r="S229">
            <v>0</v>
          </cell>
        </row>
        <row r="230">
          <cell r="A230">
            <v>16282</v>
          </cell>
          <cell r="B230">
            <v>16282</v>
          </cell>
          <cell r="C230">
            <v>43256</v>
          </cell>
          <cell r="D230">
            <v>43271</v>
          </cell>
          <cell r="F230">
            <v>529122</v>
          </cell>
          <cell r="G230" t="str">
            <v>CONTRATO LIQUIDADO</v>
          </cell>
          <cell r="I230">
            <v>0</v>
          </cell>
          <cell r="L230">
            <v>0</v>
          </cell>
          <cell r="N230">
            <v>0</v>
          </cell>
          <cell r="O230">
            <v>529122</v>
          </cell>
          <cell r="Q230">
            <v>0</v>
          </cell>
          <cell r="S230">
            <v>0</v>
          </cell>
        </row>
        <row r="231">
          <cell r="A231">
            <v>16283</v>
          </cell>
          <cell r="B231">
            <v>16283</v>
          </cell>
          <cell r="C231">
            <v>43256</v>
          </cell>
          <cell r="D231">
            <v>43271</v>
          </cell>
          <cell r="F231">
            <v>64443639</v>
          </cell>
          <cell r="G231" t="str">
            <v>CONTRATO LIQUIDADO</v>
          </cell>
          <cell r="I231">
            <v>0</v>
          </cell>
          <cell r="L231">
            <v>0</v>
          </cell>
          <cell r="N231">
            <v>0</v>
          </cell>
          <cell r="O231">
            <v>64443639</v>
          </cell>
          <cell r="Q231">
            <v>0</v>
          </cell>
          <cell r="S231">
            <v>0</v>
          </cell>
        </row>
        <row r="232">
          <cell r="A232">
            <v>16284</v>
          </cell>
          <cell r="B232">
            <v>16284</v>
          </cell>
          <cell r="C232">
            <v>43256</v>
          </cell>
          <cell r="D232">
            <v>43271</v>
          </cell>
          <cell r="F232">
            <v>1548376</v>
          </cell>
          <cell r="G232" t="str">
            <v>CONTRATO LIQUIDADO</v>
          </cell>
          <cell r="I232">
            <v>0</v>
          </cell>
          <cell r="L232">
            <v>0</v>
          </cell>
          <cell r="N232">
            <v>0</v>
          </cell>
          <cell r="O232">
            <v>1548376</v>
          </cell>
          <cell r="Q232">
            <v>0</v>
          </cell>
          <cell r="S232">
            <v>0</v>
          </cell>
        </row>
        <row r="233">
          <cell r="A233">
            <v>16312</v>
          </cell>
          <cell r="B233">
            <v>16312</v>
          </cell>
          <cell r="C233">
            <v>43263</v>
          </cell>
          <cell r="D233">
            <v>43389</v>
          </cell>
          <cell r="F233">
            <v>750000</v>
          </cell>
          <cell r="G233" t="str">
            <v>NO RADICADO</v>
          </cell>
          <cell r="I233">
            <v>750000</v>
          </cell>
          <cell r="L233">
            <v>0</v>
          </cell>
          <cell r="N233">
            <v>0</v>
          </cell>
          <cell r="O233">
            <v>0</v>
          </cell>
          <cell r="Q233">
            <v>0</v>
          </cell>
          <cell r="S233">
            <v>0</v>
          </cell>
        </row>
        <row r="234">
          <cell r="A234">
            <v>16314</v>
          </cell>
          <cell r="B234">
            <v>16314</v>
          </cell>
          <cell r="C234">
            <v>43264</v>
          </cell>
          <cell r="D234">
            <v>43389</v>
          </cell>
          <cell r="F234">
            <v>750000</v>
          </cell>
          <cell r="G234" t="str">
            <v>NO RADICADO</v>
          </cell>
          <cell r="I234">
            <v>750000</v>
          </cell>
          <cell r="L234">
            <v>0</v>
          </cell>
          <cell r="N234">
            <v>0</v>
          </cell>
          <cell r="O234">
            <v>0</v>
          </cell>
          <cell r="Q234">
            <v>0</v>
          </cell>
          <cell r="S234">
            <v>0</v>
          </cell>
        </row>
        <row r="235">
          <cell r="A235">
            <v>16315</v>
          </cell>
          <cell r="B235">
            <v>16315</v>
          </cell>
          <cell r="C235">
            <v>43264</v>
          </cell>
          <cell r="D235">
            <v>43389</v>
          </cell>
          <cell r="F235">
            <v>750000</v>
          </cell>
          <cell r="G235" t="str">
            <v>NO RADICADO</v>
          </cell>
          <cell r="I235">
            <v>750000</v>
          </cell>
          <cell r="L235">
            <v>0</v>
          </cell>
          <cell r="N235">
            <v>0</v>
          </cell>
          <cell r="O235">
            <v>0</v>
          </cell>
          <cell r="Q235">
            <v>0</v>
          </cell>
          <cell r="S235">
            <v>0</v>
          </cell>
        </row>
        <row r="236">
          <cell r="A236">
            <v>16325</v>
          </cell>
          <cell r="B236">
            <v>16325</v>
          </cell>
          <cell r="C236">
            <v>43266</v>
          </cell>
          <cell r="D236">
            <v>43300</v>
          </cell>
          <cell r="F236">
            <v>54413</v>
          </cell>
          <cell r="G236" t="str">
            <v>GLOSA POR CONCILIAR</v>
          </cell>
          <cell r="I236">
            <v>0</v>
          </cell>
          <cell r="L236">
            <v>54413</v>
          </cell>
          <cell r="N236">
            <v>0</v>
          </cell>
          <cell r="O236">
            <v>0</v>
          </cell>
          <cell r="Q236">
            <v>0</v>
          </cell>
          <cell r="S236">
            <v>0</v>
          </cell>
        </row>
        <row r="237">
          <cell r="A237">
            <v>16337</v>
          </cell>
          <cell r="B237">
            <v>16337</v>
          </cell>
          <cell r="C237">
            <v>43270</v>
          </cell>
          <cell r="D237">
            <v>43300</v>
          </cell>
          <cell r="F237">
            <v>197049</v>
          </cell>
          <cell r="G237" t="str">
            <v>GLOSA POR CONCILIAR</v>
          </cell>
          <cell r="I237">
            <v>0</v>
          </cell>
          <cell r="L237">
            <v>197049</v>
          </cell>
          <cell r="N237">
            <v>0</v>
          </cell>
          <cell r="O237">
            <v>0</v>
          </cell>
          <cell r="Q237">
            <v>0</v>
          </cell>
          <cell r="S237">
            <v>0</v>
          </cell>
        </row>
        <row r="238">
          <cell r="A238">
            <v>16338</v>
          </cell>
          <cell r="B238">
            <v>16338</v>
          </cell>
          <cell r="C238">
            <v>43270</v>
          </cell>
          <cell r="D238">
            <v>43300</v>
          </cell>
          <cell r="F238">
            <v>488272</v>
          </cell>
          <cell r="G238" t="str">
            <v>GLOSA POR CONCILIAR</v>
          </cell>
          <cell r="I238">
            <v>0</v>
          </cell>
          <cell r="L238">
            <v>488272</v>
          </cell>
          <cell r="N238">
            <v>0</v>
          </cell>
          <cell r="O238">
            <v>0</v>
          </cell>
          <cell r="Q238">
            <v>0</v>
          </cell>
          <cell r="S238">
            <v>0</v>
          </cell>
        </row>
        <row r="239">
          <cell r="A239">
            <v>16342</v>
          </cell>
          <cell r="B239">
            <v>16342</v>
          </cell>
          <cell r="C239">
            <v>43272</v>
          </cell>
          <cell r="D239">
            <v>43300</v>
          </cell>
          <cell r="F239">
            <v>70889</v>
          </cell>
          <cell r="G239" t="str">
            <v>GLOSA POR CONCILIAR</v>
          </cell>
          <cell r="I239">
            <v>0</v>
          </cell>
          <cell r="L239">
            <v>70889</v>
          </cell>
          <cell r="N239">
            <v>0</v>
          </cell>
          <cell r="O239">
            <v>0</v>
          </cell>
          <cell r="Q239">
            <v>0</v>
          </cell>
          <cell r="S239">
            <v>0</v>
          </cell>
        </row>
        <row r="240">
          <cell r="A240">
            <v>16363</v>
          </cell>
          <cell r="B240">
            <v>16363</v>
          </cell>
          <cell r="C240">
            <v>43280</v>
          </cell>
          <cell r="D240">
            <v>43300</v>
          </cell>
          <cell r="F240">
            <v>890654</v>
          </cell>
          <cell r="G240" t="str">
            <v>GLOSA POR CONCILIAR</v>
          </cell>
          <cell r="I240">
            <v>0</v>
          </cell>
          <cell r="L240">
            <v>890654</v>
          </cell>
          <cell r="N240">
            <v>0</v>
          </cell>
          <cell r="O240">
            <v>0</v>
          </cell>
          <cell r="Q240">
            <v>0</v>
          </cell>
          <cell r="S240">
            <v>0</v>
          </cell>
        </row>
        <row r="241">
          <cell r="A241">
            <v>16465</v>
          </cell>
          <cell r="B241">
            <v>16465</v>
          </cell>
          <cell r="C241">
            <v>43289</v>
          </cell>
          <cell r="D241">
            <v>43326</v>
          </cell>
          <cell r="F241">
            <v>117700</v>
          </cell>
          <cell r="G241" t="str">
            <v>CANCELADO</v>
          </cell>
          <cell r="I241">
            <v>0</v>
          </cell>
          <cell r="L241">
            <v>0</v>
          </cell>
          <cell r="N241">
            <v>0</v>
          </cell>
          <cell r="O241">
            <v>0</v>
          </cell>
          <cell r="Q241">
            <v>117700</v>
          </cell>
          <cell r="S241">
            <v>0</v>
          </cell>
        </row>
        <row r="242">
          <cell r="A242">
            <v>16463</v>
          </cell>
          <cell r="B242">
            <v>16463</v>
          </cell>
          <cell r="C242">
            <v>43292</v>
          </cell>
          <cell r="D242">
            <v>43326</v>
          </cell>
          <cell r="F242">
            <v>90200</v>
          </cell>
          <cell r="G242" t="str">
            <v>CANCELADO</v>
          </cell>
          <cell r="I242">
            <v>0</v>
          </cell>
          <cell r="L242">
            <v>0</v>
          </cell>
          <cell r="N242">
            <v>0</v>
          </cell>
          <cell r="O242">
            <v>0</v>
          </cell>
          <cell r="Q242">
            <v>90200</v>
          </cell>
          <cell r="S242">
            <v>0</v>
          </cell>
        </row>
        <row r="243">
          <cell r="A243">
            <v>16399</v>
          </cell>
          <cell r="B243">
            <v>16399</v>
          </cell>
          <cell r="C243">
            <v>43293</v>
          </cell>
          <cell r="D243">
            <v>43326</v>
          </cell>
          <cell r="F243">
            <v>22189422</v>
          </cell>
          <cell r="G243" t="str">
            <v>CONTRATO LIQUIDADO</v>
          </cell>
          <cell r="I243">
            <v>0</v>
          </cell>
          <cell r="L243">
            <v>0</v>
          </cell>
          <cell r="N243">
            <v>0</v>
          </cell>
          <cell r="O243">
            <v>22189422</v>
          </cell>
          <cell r="Q243">
            <v>0</v>
          </cell>
          <cell r="S243">
            <v>0</v>
          </cell>
        </row>
        <row r="244">
          <cell r="A244">
            <v>16400</v>
          </cell>
          <cell r="B244">
            <v>16400</v>
          </cell>
          <cell r="C244">
            <v>43293</v>
          </cell>
          <cell r="D244">
            <v>43326</v>
          </cell>
          <cell r="F244">
            <v>541959</v>
          </cell>
          <cell r="G244" t="str">
            <v>CONTRATO LIQUIDADO</v>
          </cell>
          <cell r="I244">
            <v>0</v>
          </cell>
          <cell r="L244">
            <v>0</v>
          </cell>
          <cell r="N244">
            <v>0</v>
          </cell>
          <cell r="O244">
            <v>541959</v>
          </cell>
          <cell r="Q244">
            <v>0</v>
          </cell>
          <cell r="S244">
            <v>0</v>
          </cell>
        </row>
        <row r="245">
          <cell r="A245">
            <v>16401</v>
          </cell>
          <cell r="B245">
            <v>16401</v>
          </cell>
          <cell r="C245">
            <v>43293</v>
          </cell>
          <cell r="D245">
            <v>43326</v>
          </cell>
          <cell r="F245">
            <v>64933187</v>
          </cell>
          <cell r="G245" t="str">
            <v>CONTRATO LIQUIDADO</v>
          </cell>
          <cell r="I245">
            <v>0</v>
          </cell>
          <cell r="L245">
            <v>0</v>
          </cell>
          <cell r="N245">
            <v>0</v>
          </cell>
          <cell r="O245">
            <v>64933187</v>
          </cell>
          <cell r="Q245">
            <v>0</v>
          </cell>
          <cell r="S245">
            <v>0</v>
          </cell>
        </row>
        <row r="246">
          <cell r="A246">
            <v>16402</v>
          </cell>
          <cell r="B246">
            <v>16402</v>
          </cell>
          <cell r="C246">
            <v>43293</v>
          </cell>
          <cell r="D246">
            <v>43326</v>
          </cell>
          <cell r="F246">
            <v>1585943</v>
          </cell>
          <cell r="G246" t="str">
            <v>CONTRATO LIQUIDADO</v>
          </cell>
          <cell r="I246">
            <v>0</v>
          </cell>
          <cell r="L246">
            <v>0</v>
          </cell>
          <cell r="N246">
            <v>0</v>
          </cell>
          <cell r="O246">
            <v>1585943</v>
          </cell>
          <cell r="Q246">
            <v>0</v>
          </cell>
          <cell r="S246">
            <v>0</v>
          </cell>
        </row>
        <row r="247">
          <cell r="A247">
            <v>16448</v>
          </cell>
          <cell r="B247">
            <v>16448</v>
          </cell>
          <cell r="C247">
            <v>43310</v>
          </cell>
          <cell r="D247">
            <v>43326</v>
          </cell>
          <cell r="F247">
            <v>781076</v>
          </cell>
          <cell r="G247" t="str">
            <v>CANCELADO</v>
          </cell>
          <cell r="I247">
            <v>0</v>
          </cell>
          <cell r="L247">
            <v>0</v>
          </cell>
          <cell r="N247">
            <v>0</v>
          </cell>
          <cell r="O247">
            <v>0</v>
          </cell>
          <cell r="Q247">
            <v>781076</v>
          </cell>
          <cell r="S247">
            <v>0</v>
          </cell>
        </row>
        <row r="248">
          <cell r="A248">
            <v>16467</v>
          </cell>
          <cell r="B248">
            <v>16467</v>
          </cell>
          <cell r="C248">
            <v>43314</v>
          </cell>
          <cell r="D248">
            <v>43357</v>
          </cell>
          <cell r="F248">
            <v>367954</v>
          </cell>
          <cell r="G248" t="str">
            <v>CANCELADO</v>
          </cell>
          <cell r="I248">
            <v>0</v>
          </cell>
          <cell r="L248">
            <v>0</v>
          </cell>
          <cell r="N248">
            <v>0</v>
          </cell>
          <cell r="O248">
            <v>0</v>
          </cell>
          <cell r="Q248">
            <v>367954</v>
          </cell>
          <cell r="S248">
            <v>0</v>
          </cell>
        </row>
        <row r="249">
          <cell r="A249">
            <v>16470</v>
          </cell>
          <cell r="B249">
            <v>16470</v>
          </cell>
          <cell r="C249">
            <v>43314</v>
          </cell>
          <cell r="D249">
            <v>43357</v>
          </cell>
          <cell r="F249">
            <v>82574</v>
          </cell>
          <cell r="G249" t="str">
            <v>CANCELADO</v>
          </cell>
          <cell r="I249">
            <v>0</v>
          </cell>
          <cell r="L249">
            <v>0</v>
          </cell>
          <cell r="N249">
            <v>0</v>
          </cell>
          <cell r="O249">
            <v>0</v>
          </cell>
          <cell r="Q249">
            <v>82574</v>
          </cell>
          <cell r="S249">
            <v>0</v>
          </cell>
        </row>
        <row r="250">
          <cell r="A250">
            <v>16476</v>
          </cell>
          <cell r="B250">
            <v>16476</v>
          </cell>
          <cell r="C250">
            <v>43316</v>
          </cell>
          <cell r="D250">
            <v>43357</v>
          </cell>
          <cell r="F250">
            <v>766364</v>
          </cell>
          <cell r="G250" t="str">
            <v>CANCELADO</v>
          </cell>
          <cell r="I250">
            <v>0</v>
          </cell>
          <cell r="L250">
            <v>0</v>
          </cell>
          <cell r="N250">
            <v>0</v>
          </cell>
          <cell r="O250">
            <v>0</v>
          </cell>
          <cell r="Q250">
            <v>766364</v>
          </cell>
          <cell r="S250">
            <v>0</v>
          </cell>
        </row>
        <row r="251">
          <cell r="A251">
            <v>16486</v>
          </cell>
          <cell r="B251">
            <v>16486</v>
          </cell>
          <cell r="C251">
            <v>43320</v>
          </cell>
          <cell r="D251">
            <v>43357</v>
          </cell>
          <cell r="F251">
            <v>772932</v>
          </cell>
          <cell r="G251" t="str">
            <v>CANCELADO</v>
          </cell>
          <cell r="I251">
            <v>0</v>
          </cell>
          <cell r="L251">
            <v>0</v>
          </cell>
          <cell r="N251">
            <v>0</v>
          </cell>
          <cell r="O251">
            <v>0</v>
          </cell>
          <cell r="Q251">
            <v>772932</v>
          </cell>
          <cell r="S251">
            <v>0</v>
          </cell>
        </row>
        <row r="252">
          <cell r="A252">
            <v>16412</v>
          </cell>
          <cell r="B252">
            <v>16412</v>
          </cell>
          <cell r="C252">
            <v>43323</v>
          </cell>
          <cell r="D252">
            <v>43326</v>
          </cell>
          <cell r="F252">
            <v>114505</v>
          </cell>
          <cell r="G252" t="str">
            <v>CANCELADO</v>
          </cell>
          <cell r="I252">
            <v>0</v>
          </cell>
          <cell r="L252">
            <v>0</v>
          </cell>
          <cell r="N252">
            <v>0</v>
          </cell>
          <cell r="O252">
            <v>0</v>
          </cell>
          <cell r="Q252">
            <v>114505</v>
          </cell>
          <cell r="S252">
            <v>0</v>
          </cell>
        </row>
        <row r="253">
          <cell r="A253">
            <v>16413</v>
          </cell>
          <cell r="B253">
            <v>16413</v>
          </cell>
          <cell r="C253">
            <v>43323</v>
          </cell>
          <cell r="D253">
            <v>43326</v>
          </cell>
          <cell r="F253">
            <v>364273</v>
          </cell>
          <cell r="G253" t="str">
            <v>CANCELADO Y MAYOR VALOR COBRADO</v>
          </cell>
          <cell r="I253">
            <v>0</v>
          </cell>
          <cell r="L253">
            <v>0</v>
          </cell>
          <cell r="N253">
            <v>249825</v>
          </cell>
          <cell r="O253">
            <v>0</v>
          </cell>
          <cell r="Q253">
            <v>114448</v>
          </cell>
          <cell r="S253">
            <v>0</v>
          </cell>
        </row>
        <row r="254">
          <cell r="A254">
            <v>16498</v>
          </cell>
          <cell r="B254">
            <v>16498</v>
          </cell>
          <cell r="C254">
            <v>43324</v>
          </cell>
          <cell r="D254">
            <v>43357</v>
          </cell>
          <cell r="F254">
            <v>82075</v>
          </cell>
          <cell r="G254" t="str">
            <v>CANCELADO</v>
          </cell>
          <cell r="I254">
            <v>0</v>
          </cell>
          <cell r="L254">
            <v>0</v>
          </cell>
          <cell r="N254">
            <v>0</v>
          </cell>
          <cell r="O254">
            <v>0</v>
          </cell>
          <cell r="Q254">
            <v>82075</v>
          </cell>
          <cell r="S254">
            <v>0</v>
          </cell>
        </row>
        <row r="255">
          <cell r="A255">
            <v>16503</v>
          </cell>
          <cell r="B255">
            <v>16503</v>
          </cell>
          <cell r="C255">
            <v>43325</v>
          </cell>
          <cell r="D255">
            <v>43326</v>
          </cell>
          <cell r="F255">
            <v>110980</v>
          </cell>
          <cell r="G255" t="str">
            <v>CANCELADO</v>
          </cell>
          <cell r="I255">
            <v>0</v>
          </cell>
          <cell r="L255">
            <v>0</v>
          </cell>
          <cell r="N255">
            <v>0</v>
          </cell>
          <cell r="O255">
            <v>0</v>
          </cell>
          <cell r="Q255">
            <v>110980</v>
          </cell>
          <cell r="S255">
            <v>0</v>
          </cell>
        </row>
        <row r="256">
          <cell r="A256">
            <v>16526</v>
          </cell>
          <cell r="B256">
            <v>16526</v>
          </cell>
          <cell r="C256">
            <v>43329</v>
          </cell>
          <cell r="D256">
            <v>43357</v>
          </cell>
          <cell r="F256">
            <v>78376</v>
          </cell>
          <cell r="G256" t="str">
            <v>CANCELADO</v>
          </cell>
          <cell r="I256">
            <v>0</v>
          </cell>
          <cell r="L256">
            <v>0</v>
          </cell>
          <cell r="N256">
            <v>0</v>
          </cell>
          <cell r="O256">
            <v>0</v>
          </cell>
          <cell r="Q256">
            <v>78376</v>
          </cell>
          <cell r="S256">
            <v>0</v>
          </cell>
        </row>
        <row r="257">
          <cell r="A257">
            <v>16528</v>
          </cell>
          <cell r="B257">
            <v>16528</v>
          </cell>
          <cell r="C257">
            <v>43331</v>
          </cell>
          <cell r="D257">
            <v>43357</v>
          </cell>
          <cell r="F257">
            <v>400040</v>
          </cell>
          <cell r="G257" t="str">
            <v>CANCELADO</v>
          </cell>
          <cell r="I257">
            <v>0</v>
          </cell>
          <cell r="L257">
            <v>0</v>
          </cell>
          <cell r="N257">
            <v>0</v>
          </cell>
          <cell r="O257">
            <v>0</v>
          </cell>
          <cell r="Q257">
            <v>400040</v>
          </cell>
          <cell r="S257">
            <v>0</v>
          </cell>
        </row>
        <row r="258">
          <cell r="A258">
            <v>16538</v>
          </cell>
          <cell r="B258">
            <v>16538</v>
          </cell>
          <cell r="C258">
            <v>43334</v>
          </cell>
          <cell r="D258">
            <v>43357</v>
          </cell>
          <cell r="F258">
            <v>102405</v>
          </cell>
          <cell r="G258" t="str">
            <v>CANCELADO</v>
          </cell>
          <cell r="I258">
            <v>0</v>
          </cell>
          <cell r="L258">
            <v>0</v>
          </cell>
          <cell r="N258">
            <v>0</v>
          </cell>
          <cell r="O258">
            <v>0</v>
          </cell>
          <cell r="Q258">
            <v>102405</v>
          </cell>
          <cell r="S258">
            <v>0</v>
          </cell>
        </row>
        <row r="259">
          <cell r="A259">
            <v>16541</v>
          </cell>
          <cell r="B259">
            <v>16541</v>
          </cell>
          <cell r="C259">
            <v>43335</v>
          </cell>
          <cell r="D259">
            <v>43357</v>
          </cell>
          <cell r="F259">
            <v>1622200</v>
          </cell>
          <cell r="G259" t="str">
            <v>CONTRATO LIQUIDADO</v>
          </cell>
          <cell r="I259">
            <v>0</v>
          </cell>
          <cell r="L259">
            <v>0</v>
          </cell>
          <cell r="N259">
            <v>0</v>
          </cell>
          <cell r="O259">
            <v>1622200</v>
          </cell>
          <cell r="Q259">
            <v>0</v>
          </cell>
          <cell r="S259">
            <v>0</v>
          </cell>
        </row>
        <row r="260">
          <cell r="A260">
            <v>16542</v>
          </cell>
          <cell r="B260">
            <v>16542</v>
          </cell>
          <cell r="C260">
            <v>43335</v>
          </cell>
          <cell r="D260">
            <v>43357</v>
          </cell>
          <cell r="F260">
            <v>64610635</v>
          </cell>
          <cell r="G260" t="str">
            <v>CONTRATO LIQUIDADO</v>
          </cell>
          <cell r="I260">
            <v>0</v>
          </cell>
          <cell r="L260">
            <v>0</v>
          </cell>
          <cell r="N260">
            <v>0</v>
          </cell>
          <cell r="O260">
            <v>64610635</v>
          </cell>
          <cell r="Q260">
            <v>0</v>
          </cell>
          <cell r="S260">
            <v>0</v>
          </cell>
        </row>
        <row r="261">
          <cell r="A261">
            <v>16543</v>
          </cell>
          <cell r="B261">
            <v>16543</v>
          </cell>
          <cell r="C261">
            <v>43335</v>
          </cell>
          <cell r="D261">
            <v>43357</v>
          </cell>
          <cell r="F261">
            <v>554349</v>
          </cell>
          <cell r="G261" t="str">
            <v>CONTRATO LIQUIDADO</v>
          </cell>
          <cell r="I261">
            <v>0</v>
          </cell>
          <cell r="L261">
            <v>0</v>
          </cell>
          <cell r="N261">
            <v>0</v>
          </cell>
          <cell r="O261">
            <v>554349</v>
          </cell>
          <cell r="Q261">
            <v>0</v>
          </cell>
          <cell r="S261">
            <v>0</v>
          </cell>
        </row>
        <row r="262">
          <cell r="A262">
            <v>16544</v>
          </cell>
          <cell r="B262">
            <v>16544</v>
          </cell>
          <cell r="C262">
            <v>43335</v>
          </cell>
          <cell r="D262">
            <v>43357</v>
          </cell>
          <cell r="F262">
            <v>22079196</v>
          </cell>
          <cell r="G262" t="str">
            <v>CONTRATO LIQUIDADO</v>
          </cell>
          <cell r="I262">
            <v>0</v>
          </cell>
          <cell r="L262">
            <v>0</v>
          </cell>
          <cell r="N262">
            <v>0</v>
          </cell>
          <cell r="O262">
            <v>22079196</v>
          </cell>
          <cell r="Q262">
            <v>0</v>
          </cell>
          <cell r="S262">
            <v>0</v>
          </cell>
        </row>
        <row r="263">
          <cell r="A263">
            <v>16550</v>
          </cell>
          <cell r="B263">
            <v>16550</v>
          </cell>
          <cell r="C263">
            <v>43335</v>
          </cell>
          <cell r="D263">
            <v>43357</v>
          </cell>
          <cell r="F263">
            <v>834801</v>
          </cell>
          <cell r="G263" t="str">
            <v>CANCELADO</v>
          </cell>
          <cell r="I263">
            <v>0</v>
          </cell>
          <cell r="L263">
            <v>0</v>
          </cell>
          <cell r="N263">
            <v>0</v>
          </cell>
          <cell r="O263">
            <v>0</v>
          </cell>
          <cell r="Q263">
            <v>834801</v>
          </cell>
          <cell r="S263">
            <v>0</v>
          </cell>
        </row>
        <row r="264">
          <cell r="A264">
            <v>16551</v>
          </cell>
          <cell r="B264">
            <v>16551</v>
          </cell>
          <cell r="C264">
            <v>43336</v>
          </cell>
          <cell r="D264">
            <v>43357</v>
          </cell>
          <cell r="F264">
            <v>84644</v>
          </cell>
          <cell r="G264" t="str">
            <v>CANCELADO</v>
          </cell>
          <cell r="I264">
            <v>0</v>
          </cell>
          <cell r="L264">
            <v>0</v>
          </cell>
          <cell r="N264">
            <v>0</v>
          </cell>
          <cell r="O264">
            <v>0</v>
          </cell>
          <cell r="Q264">
            <v>84644</v>
          </cell>
          <cell r="S264">
            <v>0</v>
          </cell>
        </row>
        <row r="265">
          <cell r="A265">
            <v>16568</v>
          </cell>
          <cell r="B265">
            <v>16568</v>
          </cell>
          <cell r="C265">
            <v>43341</v>
          </cell>
          <cell r="D265">
            <v>43389</v>
          </cell>
          <cell r="F265">
            <v>84120</v>
          </cell>
          <cell r="G265" t="str">
            <v>CANCELADO</v>
          </cell>
          <cell r="I265">
            <v>0</v>
          </cell>
          <cell r="L265">
            <v>0</v>
          </cell>
          <cell r="N265">
            <v>0</v>
          </cell>
          <cell r="O265">
            <v>0</v>
          </cell>
          <cell r="Q265">
            <v>84120</v>
          </cell>
          <cell r="S265">
            <v>0</v>
          </cell>
        </row>
        <row r="266">
          <cell r="A266">
            <v>16586</v>
          </cell>
          <cell r="B266">
            <v>16586</v>
          </cell>
          <cell r="C266">
            <v>43346</v>
          </cell>
          <cell r="D266">
            <v>43389</v>
          </cell>
          <cell r="F266">
            <v>98364</v>
          </cell>
          <cell r="G266" t="str">
            <v>CANCELADO</v>
          </cell>
          <cell r="I266">
            <v>0</v>
          </cell>
          <cell r="L266">
            <v>0</v>
          </cell>
          <cell r="N266">
            <v>0</v>
          </cell>
          <cell r="O266">
            <v>0</v>
          </cell>
          <cell r="Q266">
            <v>0</v>
          </cell>
          <cell r="S266">
            <v>98364</v>
          </cell>
        </row>
        <row r="267">
          <cell r="A267">
            <v>16595</v>
          </cell>
          <cell r="B267">
            <v>16595</v>
          </cell>
          <cell r="C267">
            <v>43348</v>
          </cell>
          <cell r="D267">
            <v>43389</v>
          </cell>
          <cell r="F267">
            <v>96693</v>
          </cell>
          <cell r="G267" t="str">
            <v>CANCELADO</v>
          </cell>
          <cell r="I267">
            <v>0</v>
          </cell>
          <cell r="L267">
            <v>0</v>
          </cell>
          <cell r="N267">
            <v>0</v>
          </cell>
          <cell r="O267">
            <v>0</v>
          </cell>
          <cell r="Q267">
            <v>0</v>
          </cell>
          <cell r="S267">
            <v>96693</v>
          </cell>
        </row>
        <row r="268">
          <cell r="A268">
            <v>16618</v>
          </cell>
          <cell r="B268">
            <v>16618</v>
          </cell>
          <cell r="C268">
            <v>43353</v>
          </cell>
          <cell r="D268">
            <v>43389</v>
          </cell>
          <cell r="F268">
            <v>306971</v>
          </cell>
          <cell r="G268" t="str">
            <v>CANCELADO</v>
          </cell>
          <cell r="I268">
            <v>0</v>
          </cell>
          <cell r="L268">
            <v>0</v>
          </cell>
          <cell r="N268">
            <v>0</v>
          </cell>
          <cell r="O268">
            <v>0</v>
          </cell>
          <cell r="Q268">
            <v>0</v>
          </cell>
          <cell r="S268">
            <v>306971</v>
          </cell>
        </row>
        <row r="269">
          <cell r="A269">
            <v>16619</v>
          </cell>
          <cell r="B269">
            <v>16619</v>
          </cell>
          <cell r="C269">
            <v>43353</v>
          </cell>
          <cell r="D269">
            <v>43389</v>
          </cell>
          <cell r="F269">
            <v>71180</v>
          </cell>
          <cell r="G269" t="str">
            <v>CANCELADO</v>
          </cell>
          <cell r="I269">
            <v>0</v>
          </cell>
          <cell r="L269">
            <v>0</v>
          </cell>
          <cell r="N269">
            <v>0</v>
          </cell>
          <cell r="O269">
            <v>0</v>
          </cell>
          <cell r="Q269">
            <v>0</v>
          </cell>
          <cell r="S269">
            <v>71180</v>
          </cell>
        </row>
        <row r="270">
          <cell r="A270">
            <v>16628</v>
          </cell>
          <cell r="B270">
            <v>16628</v>
          </cell>
          <cell r="C270">
            <v>43356</v>
          </cell>
          <cell r="D270">
            <v>43389</v>
          </cell>
          <cell r="F270">
            <v>85715</v>
          </cell>
          <cell r="G270" t="str">
            <v>CANCELADO</v>
          </cell>
          <cell r="I270">
            <v>0</v>
          </cell>
          <cell r="L270">
            <v>0</v>
          </cell>
          <cell r="N270">
            <v>0</v>
          </cell>
          <cell r="O270">
            <v>0</v>
          </cell>
          <cell r="Q270">
            <v>0</v>
          </cell>
          <cell r="S270">
            <v>85715</v>
          </cell>
        </row>
        <row r="271">
          <cell r="A271">
            <v>16640</v>
          </cell>
          <cell r="B271">
            <v>16640</v>
          </cell>
          <cell r="C271">
            <v>43359</v>
          </cell>
          <cell r="D271">
            <v>43389</v>
          </cell>
          <cell r="F271">
            <v>68485</v>
          </cell>
          <cell r="G271" t="str">
            <v>CANCELADO</v>
          </cell>
          <cell r="I271">
            <v>0</v>
          </cell>
          <cell r="L271">
            <v>0</v>
          </cell>
          <cell r="N271">
            <v>0</v>
          </cell>
          <cell r="O271">
            <v>0</v>
          </cell>
          <cell r="Q271">
            <v>0</v>
          </cell>
          <cell r="S271">
            <v>68485</v>
          </cell>
        </row>
        <row r="272">
          <cell r="A272">
            <v>16663</v>
          </cell>
          <cell r="B272">
            <v>16663</v>
          </cell>
          <cell r="C272">
            <v>43365</v>
          </cell>
          <cell r="D272">
            <v>43389</v>
          </cell>
          <cell r="F272">
            <v>636160</v>
          </cell>
          <cell r="G272" t="str">
            <v>CANCELADO</v>
          </cell>
          <cell r="I272">
            <v>0</v>
          </cell>
          <cell r="L272">
            <v>0</v>
          </cell>
          <cell r="N272">
            <v>0</v>
          </cell>
          <cell r="O272">
            <v>0</v>
          </cell>
          <cell r="Q272">
            <v>0</v>
          </cell>
          <cell r="S272">
            <v>636160</v>
          </cell>
        </row>
        <row r="273">
          <cell r="A273">
            <v>16668</v>
          </cell>
          <cell r="B273">
            <v>16668</v>
          </cell>
          <cell r="C273">
            <v>43366</v>
          </cell>
          <cell r="D273">
            <v>43389</v>
          </cell>
          <cell r="F273">
            <v>613274</v>
          </cell>
          <cell r="G273" t="str">
            <v>CANCELADO</v>
          </cell>
          <cell r="I273">
            <v>0</v>
          </cell>
          <cell r="L273">
            <v>0</v>
          </cell>
          <cell r="N273">
            <v>0</v>
          </cell>
          <cell r="O273">
            <v>0</v>
          </cell>
          <cell r="Q273">
            <v>0</v>
          </cell>
          <cell r="S273">
            <v>613274</v>
          </cell>
        </row>
        <row r="274">
          <cell r="A274">
            <v>16707</v>
          </cell>
          <cell r="B274">
            <v>16707</v>
          </cell>
          <cell r="C274">
            <v>43366</v>
          </cell>
          <cell r="D274">
            <v>43373</v>
          </cell>
          <cell r="F274">
            <v>1528420</v>
          </cell>
          <cell r="G274" t="str">
            <v>CONTRATO LIQUIDADO</v>
          </cell>
          <cell r="I274">
            <v>0</v>
          </cell>
          <cell r="L274">
            <v>0</v>
          </cell>
          <cell r="N274">
            <v>0</v>
          </cell>
          <cell r="O274">
            <v>1528420</v>
          </cell>
          <cell r="Q274">
            <v>0</v>
          </cell>
          <cell r="S274">
            <v>0</v>
          </cell>
        </row>
        <row r="275">
          <cell r="A275">
            <v>16708</v>
          </cell>
          <cell r="B275">
            <v>16708</v>
          </cell>
          <cell r="C275">
            <v>43366</v>
          </cell>
          <cell r="D275">
            <v>43373</v>
          </cell>
          <cell r="F275">
            <v>522302</v>
          </cell>
          <cell r="G275" t="str">
            <v>CONTRATO LIQUIDADO</v>
          </cell>
          <cell r="I275">
            <v>0</v>
          </cell>
          <cell r="L275">
            <v>0</v>
          </cell>
          <cell r="N275">
            <v>0</v>
          </cell>
          <cell r="O275">
            <v>522302</v>
          </cell>
          <cell r="Q275">
            <v>0</v>
          </cell>
          <cell r="S275">
            <v>0</v>
          </cell>
        </row>
        <row r="276">
          <cell r="A276">
            <v>16709</v>
          </cell>
          <cell r="B276">
            <v>16709</v>
          </cell>
          <cell r="C276">
            <v>43366</v>
          </cell>
          <cell r="D276">
            <v>43373</v>
          </cell>
          <cell r="F276">
            <v>64652609</v>
          </cell>
          <cell r="G276" t="str">
            <v>CONTRATO LIQUIDADO</v>
          </cell>
          <cell r="I276">
            <v>0</v>
          </cell>
          <cell r="L276">
            <v>0</v>
          </cell>
          <cell r="N276">
            <v>0</v>
          </cell>
          <cell r="O276">
            <v>64652609</v>
          </cell>
          <cell r="Q276">
            <v>0</v>
          </cell>
          <cell r="S276">
            <v>0</v>
          </cell>
        </row>
        <row r="277">
          <cell r="A277">
            <v>16710</v>
          </cell>
          <cell r="B277">
            <v>16710</v>
          </cell>
          <cell r="C277">
            <v>43366</v>
          </cell>
          <cell r="D277">
            <v>43373</v>
          </cell>
          <cell r="F277">
            <v>22093540</v>
          </cell>
          <cell r="G277" t="str">
            <v>CONTRATO LIQUIDADO</v>
          </cell>
          <cell r="I277">
            <v>0</v>
          </cell>
          <cell r="L277">
            <v>0</v>
          </cell>
          <cell r="N277">
            <v>0</v>
          </cell>
          <cell r="O277">
            <v>22093540</v>
          </cell>
          <cell r="Q277">
            <v>0</v>
          </cell>
          <cell r="S277">
            <v>0</v>
          </cell>
        </row>
        <row r="278">
          <cell r="A278">
            <v>16673</v>
          </cell>
          <cell r="B278">
            <v>16673</v>
          </cell>
          <cell r="C278">
            <v>43368</v>
          </cell>
          <cell r="D278">
            <v>43389</v>
          </cell>
          <cell r="F278">
            <v>71180</v>
          </cell>
          <cell r="G278" t="str">
            <v>CANCELADO</v>
          </cell>
          <cell r="I278">
            <v>0</v>
          </cell>
          <cell r="L278">
            <v>0</v>
          </cell>
          <cell r="N278">
            <v>0</v>
          </cell>
          <cell r="O278">
            <v>0</v>
          </cell>
          <cell r="Q278">
            <v>0</v>
          </cell>
          <cell r="S278">
            <v>71180</v>
          </cell>
        </row>
        <row r="279">
          <cell r="A279">
            <v>16686</v>
          </cell>
          <cell r="B279">
            <v>16686</v>
          </cell>
          <cell r="C279">
            <v>43371</v>
          </cell>
          <cell r="D279">
            <v>43389</v>
          </cell>
          <cell r="F279">
            <v>104140</v>
          </cell>
          <cell r="G279" t="str">
            <v>CANCELADO</v>
          </cell>
          <cell r="I279">
            <v>0</v>
          </cell>
          <cell r="L279">
            <v>0</v>
          </cell>
          <cell r="N279">
            <v>0</v>
          </cell>
          <cell r="O279">
            <v>0</v>
          </cell>
          <cell r="Q279">
            <v>0</v>
          </cell>
          <cell r="S279">
            <v>104140</v>
          </cell>
        </row>
        <row r="280">
          <cell r="A280">
            <v>16748</v>
          </cell>
          <cell r="B280">
            <v>16748</v>
          </cell>
          <cell r="C280">
            <v>43374</v>
          </cell>
          <cell r="D280">
            <v>43389</v>
          </cell>
          <cell r="F280">
            <v>81321</v>
          </cell>
          <cell r="G280" t="str">
            <v>CANCELADO</v>
          </cell>
          <cell r="I280">
            <v>0</v>
          </cell>
          <cell r="L280">
            <v>0</v>
          </cell>
          <cell r="N280">
            <v>0</v>
          </cell>
          <cell r="O280">
            <v>0</v>
          </cell>
          <cell r="Q280">
            <v>0</v>
          </cell>
          <cell r="S280">
            <v>81321</v>
          </cell>
        </row>
        <row r="281">
          <cell r="A281">
            <v>16739</v>
          </cell>
          <cell r="B281">
            <v>16739</v>
          </cell>
          <cell r="C281">
            <v>43382</v>
          </cell>
          <cell r="D281">
            <v>43389</v>
          </cell>
          <cell r="F281">
            <v>758653</v>
          </cell>
          <cell r="G281" t="str">
            <v>CANCELADO</v>
          </cell>
          <cell r="I281">
            <v>0</v>
          </cell>
          <cell r="L281">
            <v>0</v>
          </cell>
          <cell r="N281">
            <v>0</v>
          </cell>
          <cell r="O281">
            <v>0</v>
          </cell>
          <cell r="Q281">
            <v>0</v>
          </cell>
          <cell r="S281">
            <v>758653</v>
          </cell>
        </row>
        <row r="282">
          <cell r="A282">
            <v>16796</v>
          </cell>
          <cell r="B282">
            <v>16796</v>
          </cell>
          <cell r="C282">
            <v>43393</v>
          </cell>
          <cell r="D282">
            <v>43448</v>
          </cell>
          <cell r="F282">
            <v>798318</v>
          </cell>
          <cell r="G282" t="str">
            <v>CANCELADO</v>
          </cell>
          <cell r="I282">
            <v>0</v>
          </cell>
          <cell r="L282">
            <v>0</v>
          </cell>
          <cell r="N282">
            <v>0</v>
          </cell>
          <cell r="O282">
            <v>0</v>
          </cell>
          <cell r="Q282">
            <v>0</v>
          </cell>
          <cell r="S282">
            <v>798318</v>
          </cell>
        </row>
        <row r="283">
          <cell r="A283">
            <v>16820</v>
          </cell>
          <cell r="B283">
            <v>16820</v>
          </cell>
          <cell r="C283">
            <v>43393</v>
          </cell>
          <cell r="D283">
            <v>43448</v>
          </cell>
          <cell r="F283">
            <v>820494</v>
          </cell>
          <cell r="G283" t="str">
            <v>CANCELADO</v>
          </cell>
          <cell r="I283">
            <v>0</v>
          </cell>
          <cell r="L283">
            <v>0</v>
          </cell>
          <cell r="N283">
            <v>0</v>
          </cell>
          <cell r="O283">
            <v>0</v>
          </cell>
          <cell r="Q283">
            <v>0</v>
          </cell>
          <cell r="S283">
            <v>820494</v>
          </cell>
        </row>
        <row r="284">
          <cell r="A284">
            <v>16808</v>
          </cell>
          <cell r="B284">
            <v>16808</v>
          </cell>
          <cell r="C284">
            <v>43395</v>
          </cell>
          <cell r="D284">
            <v>43448</v>
          </cell>
          <cell r="F284">
            <v>130040</v>
          </cell>
          <cell r="G284" t="str">
            <v>CANCELADO</v>
          </cell>
          <cell r="I284">
            <v>0</v>
          </cell>
          <cell r="L284">
            <v>0</v>
          </cell>
          <cell r="N284">
            <v>0</v>
          </cell>
          <cell r="O284">
            <v>0</v>
          </cell>
          <cell r="Q284">
            <v>0</v>
          </cell>
          <cell r="S284">
            <v>130040</v>
          </cell>
        </row>
        <row r="285">
          <cell r="A285">
            <v>16871</v>
          </cell>
          <cell r="B285">
            <v>16871</v>
          </cell>
          <cell r="C285">
            <v>43396</v>
          </cell>
          <cell r="D285">
            <v>43419</v>
          </cell>
          <cell r="F285">
            <v>672590</v>
          </cell>
          <cell r="G285" t="str">
            <v>CONTRATO LIQUIDADO</v>
          </cell>
          <cell r="I285">
            <v>0</v>
          </cell>
          <cell r="L285">
            <v>0</v>
          </cell>
          <cell r="N285">
            <v>0</v>
          </cell>
          <cell r="O285">
            <v>672590</v>
          </cell>
          <cell r="Q285">
            <v>0</v>
          </cell>
          <cell r="S285">
            <v>0</v>
          </cell>
        </row>
        <row r="286">
          <cell r="A286">
            <v>16872</v>
          </cell>
          <cell r="B286">
            <v>16872</v>
          </cell>
          <cell r="C286">
            <v>43396</v>
          </cell>
          <cell r="D286">
            <v>43419</v>
          </cell>
          <cell r="F286">
            <v>22176971</v>
          </cell>
          <cell r="G286" t="str">
            <v>CONTRATO LIQUIDADO</v>
          </cell>
          <cell r="I286">
            <v>0</v>
          </cell>
          <cell r="L286">
            <v>0</v>
          </cell>
          <cell r="N286">
            <v>0</v>
          </cell>
          <cell r="O286">
            <v>22176971</v>
          </cell>
          <cell r="Q286">
            <v>0</v>
          </cell>
          <cell r="S286">
            <v>0</v>
          </cell>
        </row>
        <row r="287">
          <cell r="A287">
            <v>16873</v>
          </cell>
          <cell r="B287">
            <v>16873</v>
          </cell>
          <cell r="C287">
            <v>43396</v>
          </cell>
          <cell r="D287">
            <v>43419</v>
          </cell>
          <cell r="F287">
            <v>64896754</v>
          </cell>
          <cell r="G287" t="str">
            <v>CONTRATO LIQUIDADO</v>
          </cell>
          <cell r="I287">
            <v>0</v>
          </cell>
          <cell r="L287">
            <v>0</v>
          </cell>
          <cell r="N287">
            <v>0</v>
          </cell>
          <cell r="O287">
            <v>64896754</v>
          </cell>
          <cell r="Q287">
            <v>0</v>
          </cell>
          <cell r="S287">
            <v>0</v>
          </cell>
        </row>
        <row r="288">
          <cell r="A288">
            <v>16874</v>
          </cell>
          <cell r="B288">
            <v>16874</v>
          </cell>
          <cell r="C288">
            <v>43396</v>
          </cell>
          <cell r="D288">
            <v>43419</v>
          </cell>
          <cell r="F288">
            <v>1968210</v>
          </cell>
          <cell r="G288" t="str">
            <v>CONTRATO LIQUIDADO</v>
          </cell>
          <cell r="I288">
            <v>0</v>
          </cell>
          <cell r="L288">
            <v>0</v>
          </cell>
          <cell r="N288">
            <v>0</v>
          </cell>
          <cell r="O288">
            <v>1968210</v>
          </cell>
          <cell r="Q288">
            <v>0</v>
          </cell>
          <cell r="S288">
            <v>0</v>
          </cell>
        </row>
        <row r="289">
          <cell r="A289">
            <v>16817</v>
          </cell>
          <cell r="B289">
            <v>16817</v>
          </cell>
          <cell r="C289">
            <v>43397</v>
          </cell>
          <cell r="D289">
            <v>43448</v>
          </cell>
          <cell r="F289">
            <v>68840</v>
          </cell>
          <cell r="G289" t="str">
            <v>CANCELADO</v>
          </cell>
          <cell r="I289">
            <v>0</v>
          </cell>
          <cell r="L289">
            <v>0</v>
          </cell>
          <cell r="N289">
            <v>0</v>
          </cell>
          <cell r="O289">
            <v>0</v>
          </cell>
          <cell r="Q289">
            <v>0</v>
          </cell>
          <cell r="S289">
            <v>68840</v>
          </cell>
        </row>
        <row r="290">
          <cell r="A290">
            <v>16818</v>
          </cell>
          <cell r="B290">
            <v>16818</v>
          </cell>
          <cell r="C290">
            <v>43397</v>
          </cell>
          <cell r="D290">
            <v>43448</v>
          </cell>
          <cell r="F290">
            <v>452341</v>
          </cell>
          <cell r="G290" t="str">
            <v>CANCELADO</v>
          </cell>
          <cell r="I290">
            <v>0</v>
          </cell>
          <cell r="L290">
            <v>0</v>
          </cell>
          <cell r="N290">
            <v>0</v>
          </cell>
          <cell r="O290">
            <v>0</v>
          </cell>
          <cell r="Q290">
            <v>0</v>
          </cell>
          <cell r="S290">
            <v>452341</v>
          </cell>
        </row>
        <row r="291">
          <cell r="A291">
            <v>16803</v>
          </cell>
          <cell r="B291">
            <v>16803</v>
          </cell>
          <cell r="C291">
            <v>43398</v>
          </cell>
          <cell r="D291">
            <v>43448</v>
          </cell>
          <cell r="F291">
            <v>107080</v>
          </cell>
          <cell r="G291" t="str">
            <v>CANCELADO</v>
          </cell>
          <cell r="I291">
            <v>0</v>
          </cell>
          <cell r="L291">
            <v>0</v>
          </cell>
          <cell r="N291">
            <v>0</v>
          </cell>
          <cell r="O291">
            <v>0</v>
          </cell>
          <cell r="Q291">
            <v>0</v>
          </cell>
          <cell r="S291">
            <v>107080</v>
          </cell>
        </row>
        <row r="292">
          <cell r="A292">
            <v>16830</v>
          </cell>
          <cell r="B292">
            <v>16830</v>
          </cell>
          <cell r="C292">
            <v>43398</v>
          </cell>
          <cell r="D292">
            <v>43448</v>
          </cell>
          <cell r="F292">
            <v>29051</v>
          </cell>
          <cell r="G292" t="str">
            <v>CANCELADO</v>
          </cell>
          <cell r="I292">
            <v>0</v>
          </cell>
          <cell r="L292">
            <v>0</v>
          </cell>
          <cell r="N292">
            <v>0</v>
          </cell>
          <cell r="O292">
            <v>0</v>
          </cell>
          <cell r="Q292">
            <v>0</v>
          </cell>
          <cell r="S292">
            <v>29051</v>
          </cell>
        </row>
        <row r="293">
          <cell r="A293">
            <v>16860</v>
          </cell>
          <cell r="B293">
            <v>16860</v>
          </cell>
          <cell r="C293">
            <v>43405</v>
          </cell>
          <cell r="D293">
            <v>43448</v>
          </cell>
          <cell r="F293">
            <v>68053</v>
          </cell>
          <cell r="G293" t="str">
            <v>CANCELADO</v>
          </cell>
          <cell r="I293">
            <v>0</v>
          </cell>
          <cell r="L293">
            <v>0</v>
          </cell>
          <cell r="N293">
            <v>0</v>
          </cell>
          <cell r="O293">
            <v>0</v>
          </cell>
          <cell r="Q293">
            <v>0</v>
          </cell>
          <cell r="S293">
            <v>68053</v>
          </cell>
        </row>
        <row r="294">
          <cell r="A294">
            <v>16736</v>
          </cell>
          <cell r="B294">
            <v>16736</v>
          </cell>
          <cell r="C294">
            <v>43412</v>
          </cell>
          <cell r="D294">
            <v>43448</v>
          </cell>
          <cell r="F294">
            <v>44524</v>
          </cell>
          <cell r="G294" t="str">
            <v>CANCELADO</v>
          </cell>
          <cell r="I294">
            <v>0</v>
          </cell>
          <cell r="L294">
            <v>0</v>
          </cell>
          <cell r="N294">
            <v>0</v>
          </cell>
          <cell r="O294">
            <v>0</v>
          </cell>
          <cell r="Q294">
            <v>0</v>
          </cell>
          <cell r="S294">
            <v>44524</v>
          </cell>
        </row>
        <row r="295">
          <cell r="A295">
            <v>16904</v>
          </cell>
          <cell r="B295">
            <v>16904</v>
          </cell>
          <cell r="C295">
            <v>43412</v>
          </cell>
          <cell r="D295">
            <v>43448</v>
          </cell>
          <cell r="F295">
            <v>71180</v>
          </cell>
          <cell r="G295" t="str">
            <v>CANCELADO</v>
          </cell>
          <cell r="I295">
            <v>0</v>
          </cell>
          <cell r="L295">
            <v>0</v>
          </cell>
          <cell r="N295">
            <v>0</v>
          </cell>
          <cell r="O295">
            <v>0</v>
          </cell>
          <cell r="Q295">
            <v>0</v>
          </cell>
          <cell r="S295">
            <v>71180</v>
          </cell>
        </row>
        <row r="296">
          <cell r="A296">
            <v>16931</v>
          </cell>
          <cell r="B296">
            <v>16931</v>
          </cell>
          <cell r="C296">
            <v>43420</v>
          </cell>
          <cell r="D296">
            <v>43448</v>
          </cell>
          <cell r="F296">
            <v>71180</v>
          </cell>
          <cell r="G296" t="str">
            <v>CANCELADO</v>
          </cell>
          <cell r="I296">
            <v>0</v>
          </cell>
          <cell r="L296">
            <v>0</v>
          </cell>
          <cell r="N296">
            <v>0</v>
          </cell>
          <cell r="O296">
            <v>0</v>
          </cell>
          <cell r="Q296">
            <v>0</v>
          </cell>
          <cell r="S296">
            <v>71180</v>
          </cell>
        </row>
        <row r="297">
          <cell r="A297">
            <v>16941</v>
          </cell>
          <cell r="B297">
            <v>16941</v>
          </cell>
          <cell r="C297">
            <v>43426</v>
          </cell>
          <cell r="D297">
            <v>43448</v>
          </cell>
          <cell r="F297">
            <v>165220</v>
          </cell>
          <cell r="G297" t="str">
            <v>CANCELADO</v>
          </cell>
          <cell r="I297">
            <v>0</v>
          </cell>
          <cell r="L297">
            <v>0</v>
          </cell>
          <cell r="N297">
            <v>0</v>
          </cell>
          <cell r="O297">
            <v>0</v>
          </cell>
          <cell r="Q297">
            <v>0</v>
          </cell>
          <cell r="S297">
            <v>165220</v>
          </cell>
        </row>
        <row r="298">
          <cell r="A298">
            <v>16953</v>
          </cell>
          <cell r="B298">
            <v>16953</v>
          </cell>
          <cell r="C298">
            <v>43426</v>
          </cell>
          <cell r="D298">
            <v>43448</v>
          </cell>
          <cell r="F298">
            <v>24230</v>
          </cell>
          <cell r="G298" t="str">
            <v>CANCELADO</v>
          </cell>
          <cell r="I298">
            <v>0</v>
          </cell>
          <cell r="L298">
            <v>0</v>
          </cell>
          <cell r="N298">
            <v>0</v>
          </cell>
          <cell r="O298">
            <v>0</v>
          </cell>
          <cell r="Q298">
            <v>0</v>
          </cell>
          <cell r="S298">
            <v>24230</v>
          </cell>
        </row>
        <row r="299">
          <cell r="A299">
            <v>16950</v>
          </cell>
          <cell r="B299">
            <v>16950</v>
          </cell>
          <cell r="C299">
            <v>43427</v>
          </cell>
          <cell r="D299">
            <v>43448</v>
          </cell>
          <cell r="F299">
            <v>71968</v>
          </cell>
          <cell r="G299" t="str">
            <v>CANCELADO</v>
          </cell>
          <cell r="I299">
            <v>0</v>
          </cell>
          <cell r="L299">
            <v>0</v>
          </cell>
          <cell r="N299">
            <v>0</v>
          </cell>
          <cell r="O299">
            <v>0</v>
          </cell>
          <cell r="Q299">
            <v>0</v>
          </cell>
          <cell r="S299">
            <v>71968</v>
          </cell>
        </row>
        <row r="300">
          <cell r="A300">
            <v>16990</v>
          </cell>
          <cell r="B300">
            <v>16990</v>
          </cell>
          <cell r="C300">
            <v>43427</v>
          </cell>
          <cell r="D300">
            <v>43448</v>
          </cell>
          <cell r="F300">
            <v>22114741</v>
          </cell>
          <cell r="G300" t="str">
            <v>CONTRATO LIQUIDADO</v>
          </cell>
          <cell r="I300">
            <v>0</v>
          </cell>
          <cell r="L300">
            <v>0</v>
          </cell>
          <cell r="N300">
            <v>0</v>
          </cell>
          <cell r="O300">
            <v>22114741</v>
          </cell>
          <cell r="Q300">
            <v>0</v>
          </cell>
          <cell r="S300">
            <v>0</v>
          </cell>
        </row>
        <row r="301">
          <cell r="A301">
            <v>16991</v>
          </cell>
          <cell r="B301">
            <v>16991</v>
          </cell>
          <cell r="C301">
            <v>43427</v>
          </cell>
          <cell r="D301">
            <v>43448</v>
          </cell>
          <cell r="F301">
            <v>64714650</v>
          </cell>
          <cell r="G301" t="str">
            <v>CONTRATO LIQUIDADO</v>
          </cell>
          <cell r="I301">
            <v>0</v>
          </cell>
          <cell r="L301">
            <v>0</v>
          </cell>
          <cell r="N301">
            <v>0</v>
          </cell>
          <cell r="O301">
            <v>64714650</v>
          </cell>
          <cell r="Q301">
            <v>0</v>
          </cell>
          <cell r="S301">
            <v>0</v>
          </cell>
        </row>
        <row r="302">
          <cell r="A302">
            <v>16992</v>
          </cell>
          <cell r="B302">
            <v>16992</v>
          </cell>
          <cell r="C302">
            <v>43427</v>
          </cell>
          <cell r="D302">
            <v>43444</v>
          </cell>
          <cell r="F302">
            <v>741742</v>
          </cell>
          <cell r="G302" t="str">
            <v>CONTRATO LIQUIDADO</v>
          </cell>
          <cell r="I302">
            <v>0</v>
          </cell>
          <cell r="L302">
            <v>0</v>
          </cell>
          <cell r="N302">
            <v>0</v>
          </cell>
          <cell r="O302">
            <v>741742</v>
          </cell>
          <cell r="Q302">
            <v>0</v>
          </cell>
          <cell r="S302">
            <v>0</v>
          </cell>
        </row>
        <row r="303">
          <cell r="A303">
            <v>16993</v>
          </cell>
          <cell r="B303">
            <v>16993</v>
          </cell>
          <cell r="C303">
            <v>43427</v>
          </cell>
          <cell r="D303">
            <v>43444</v>
          </cell>
          <cell r="F303">
            <v>2170571</v>
          </cell>
          <cell r="G303" t="str">
            <v>CONTRATO LIQUIDADO</v>
          </cell>
          <cell r="I303">
            <v>0</v>
          </cell>
          <cell r="L303">
            <v>0</v>
          </cell>
          <cell r="N303">
            <v>0</v>
          </cell>
          <cell r="O303">
            <v>2170571</v>
          </cell>
          <cell r="Q303">
            <v>0</v>
          </cell>
          <cell r="S303">
            <v>0</v>
          </cell>
        </row>
        <row r="304">
          <cell r="A304">
            <v>16947</v>
          </cell>
          <cell r="B304">
            <v>16947</v>
          </cell>
          <cell r="C304">
            <v>43427</v>
          </cell>
          <cell r="D304">
            <v>43448</v>
          </cell>
          <cell r="F304">
            <v>750000</v>
          </cell>
          <cell r="G304" t="str">
            <v>NO RADICADO</v>
          </cell>
          <cell r="I304">
            <v>750000</v>
          </cell>
          <cell r="L304">
            <v>0</v>
          </cell>
          <cell r="N304">
            <v>0</v>
          </cell>
          <cell r="O304">
            <v>0</v>
          </cell>
          <cell r="Q304">
            <v>0</v>
          </cell>
          <cell r="S304">
            <v>0</v>
          </cell>
        </row>
        <row r="305">
          <cell r="A305">
            <v>16958</v>
          </cell>
          <cell r="B305">
            <v>16958</v>
          </cell>
          <cell r="C305">
            <v>43429</v>
          </cell>
          <cell r="D305">
            <v>43448</v>
          </cell>
          <cell r="F305">
            <v>750000</v>
          </cell>
          <cell r="G305" t="str">
            <v>NO RADICADO</v>
          </cell>
          <cell r="I305">
            <v>750000</v>
          </cell>
          <cell r="L305">
            <v>0</v>
          </cell>
          <cell r="N305">
            <v>0</v>
          </cell>
          <cell r="O305">
            <v>0</v>
          </cell>
          <cell r="Q305">
            <v>0</v>
          </cell>
          <cell r="S305">
            <v>0</v>
          </cell>
        </row>
        <row r="306">
          <cell r="A306">
            <v>16960</v>
          </cell>
          <cell r="B306">
            <v>16960</v>
          </cell>
          <cell r="C306">
            <v>43430</v>
          </cell>
          <cell r="D306">
            <v>43448</v>
          </cell>
          <cell r="F306">
            <v>53170</v>
          </cell>
          <cell r="G306" t="str">
            <v>CANCELADO</v>
          </cell>
          <cell r="I306">
            <v>0</v>
          </cell>
          <cell r="L306">
            <v>0</v>
          </cell>
          <cell r="N306">
            <v>0</v>
          </cell>
          <cell r="O306">
            <v>0</v>
          </cell>
          <cell r="Q306">
            <v>0</v>
          </cell>
          <cell r="S306">
            <v>53170</v>
          </cell>
        </row>
        <row r="307">
          <cell r="A307">
            <v>17155</v>
          </cell>
          <cell r="B307">
            <v>17155</v>
          </cell>
          <cell r="C307">
            <v>43450</v>
          </cell>
          <cell r="D307">
            <v>43595</v>
          </cell>
          <cell r="F307">
            <v>750000</v>
          </cell>
          <cell r="G307" t="str">
            <v>CANCELADO</v>
          </cell>
          <cell r="I307">
            <v>0</v>
          </cell>
          <cell r="L307">
            <v>0</v>
          </cell>
          <cell r="N307">
            <v>0</v>
          </cell>
          <cell r="O307">
            <v>0</v>
          </cell>
          <cell r="Q307">
            <v>0</v>
          </cell>
          <cell r="S307">
            <v>750000</v>
          </cell>
        </row>
        <row r="308">
          <cell r="A308">
            <v>17114</v>
          </cell>
          <cell r="B308">
            <v>17114</v>
          </cell>
          <cell r="C308">
            <v>43450</v>
          </cell>
          <cell r="D308">
            <v>43832</v>
          </cell>
          <cell r="F308">
            <v>750000</v>
          </cell>
          <cell r="G308" t="str">
            <v>NO RADICADO</v>
          </cell>
          <cell r="I308">
            <v>750000</v>
          </cell>
          <cell r="L308">
            <v>0</v>
          </cell>
          <cell r="N308">
            <v>0</v>
          </cell>
          <cell r="O308">
            <v>0</v>
          </cell>
          <cell r="Q308">
            <v>0</v>
          </cell>
          <cell r="S308">
            <v>0</v>
          </cell>
        </row>
        <row r="309">
          <cell r="A309">
            <v>17030</v>
          </cell>
          <cell r="B309">
            <v>17030</v>
          </cell>
          <cell r="C309">
            <v>43451</v>
          </cell>
          <cell r="D309">
            <v>43595</v>
          </cell>
          <cell r="F309">
            <v>750000</v>
          </cell>
          <cell r="G309" t="str">
            <v>CANCELADO</v>
          </cell>
          <cell r="I309">
            <v>0</v>
          </cell>
          <cell r="L309">
            <v>0</v>
          </cell>
          <cell r="N309">
            <v>0</v>
          </cell>
          <cell r="O309">
            <v>0</v>
          </cell>
          <cell r="Q309">
            <v>0</v>
          </cell>
          <cell r="S309">
            <v>750000</v>
          </cell>
        </row>
        <row r="310">
          <cell r="A310">
            <v>17049</v>
          </cell>
          <cell r="B310">
            <v>17049</v>
          </cell>
          <cell r="C310">
            <v>43454</v>
          </cell>
          <cell r="D310">
            <v>43539</v>
          </cell>
          <cell r="F310">
            <v>92631</v>
          </cell>
          <cell r="G310" t="str">
            <v>CANCELADO</v>
          </cell>
          <cell r="I310">
            <v>0</v>
          </cell>
          <cell r="L310">
            <v>0</v>
          </cell>
          <cell r="N310">
            <v>0</v>
          </cell>
          <cell r="O310">
            <v>0</v>
          </cell>
          <cell r="Q310">
            <v>0</v>
          </cell>
          <cell r="S310">
            <v>92631</v>
          </cell>
        </row>
        <row r="311">
          <cell r="A311">
            <v>17134</v>
          </cell>
          <cell r="B311">
            <v>17134</v>
          </cell>
          <cell r="C311">
            <v>43457</v>
          </cell>
          <cell r="D311">
            <v>43465</v>
          </cell>
          <cell r="F311">
            <v>909510</v>
          </cell>
          <cell r="G311" t="str">
            <v>CONTRATO LIQUIDADO</v>
          </cell>
          <cell r="I311">
            <v>0</v>
          </cell>
          <cell r="L311">
            <v>0</v>
          </cell>
          <cell r="N311">
            <v>0</v>
          </cell>
          <cell r="O311">
            <v>909510</v>
          </cell>
          <cell r="Q311">
            <v>0</v>
          </cell>
          <cell r="S311">
            <v>0</v>
          </cell>
        </row>
        <row r="312">
          <cell r="A312">
            <v>17135</v>
          </cell>
          <cell r="B312">
            <v>17135</v>
          </cell>
          <cell r="C312">
            <v>43457</v>
          </cell>
          <cell r="D312">
            <v>43465</v>
          </cell>
          <cell r="F312">
            <v>2661511</v>
          </cell>
          <cell r="G312" t="str">
            <v>CONTRATO LIQUIDADO</v>
          </cell>
          <cell r="I312">
            <v>0</v>
          </cell>
          <cell r="L312">
            <v>0</v>
          </cell>
          <cell r="N312">
            <v>0</v>
          </cell>
          <cell r="O312">
            <v>2661511</v>
          </cell>
          <cell r="Q312">
            <v>0</v>
          </cell>
          <cell r="S312">
            <v>0</v>
          </cell>
        </row>
        <row r="313">
          <cell r="A313">
            <v>17136</v>
          </cell>
          <cell r="B313">
            <v>17136</v>
          </cell>
          <cell r="C313">
            <v>43457</v>
          </cell>
          <cell r="D313">
            <v>43465</v>
          </cell>
          <cell r="F313">
            <v>21992818</v>
          </cell>
          <cell r="G313" t="str">
            <v>CONTRATO LIQUIDADO</v>
          </cell>
          <cell r="I313">
            <v>0</v>
          </cell>
          <cell r="L313">
            <v>0</v>
          </cell>
          <cell r="N313">
            <v>0</v>
          </cell>
          <cell r="O313">
            <v>21992818</v>
          </cell>
          <cell r="Q313">
            <v>0</v>
          </cell>
          <cell r="S313">
            <v>0</v>
          </cell>
        </row>
        <row r="314">
          <cell r="A314">
            <v>17137</v>
          </cell>
          <cell r="B314">
            <v>17137</v>
          </cell>
          <cell r="C314">
            <v>43457</v>
          </cell>
          <cell r="D314">
            <v>43465</v>
          </cell>
          <cell r="F314">
            <v>64357865</v>
          </cell>
          <cell r="G314" t="str">
            <v>CONTRATO LIQUIDADO</v>
          </cell>
          <cell r="I314">
            <v>0</v>
          </cell>
          <cell r="L314">
            <v>0</v>
          </cell>
          <cell r="N314">
            <v>0</v>
          </cell>
          <cell r="O314">
            <v>64357865</v>
          </cell>
          <cell r="Q314">
            <v>0</v>
          </cell>
          <cell r="S314">
            <v>0</v>
          </cell>
        </row>
        <row r="315">
          <cell r="A315">
            <v>17077</v>
          </cell>
          <cell r="B315">
            <v>17077</v>
          </cell>
          <cell r="C315">
            <v>43462</v>
          </cell>
          <cell r="D315">
            <v>43539</v>
          </cell>
          <cell r="F315">
            <v>58006</v>
          </cell>
          <cell r="G315" t="str">
            <v>CANCELADO</v>
          </cell>
          <cell r="I315">
            <v>0</v>
          </cell>
          <cell r="L315">
            <v>0</v>
          </cell>
          <cell r="N315">
            <v>0</v>
          </cell>
          <cell r="O315">
            <v>0</v>
          </cell>
          <cell r="Q315">
            <v>0</v>
          </cell>
          <cell r="S315">
            <v>58006</v>
          </cell>
        </row>
        <row r="316">
          <cell r="A316">
            <v>17113</v>
          </cell>
          <cell r="B316">
            <v>17113</v>
          </cell>
          <cell r="C316">
            <v>43465</v>
          </cell>
          <cell r="D316">
            <v>43539</v>
          </cell>
          <cell r="F316">
            <v>29455</v>
          </cell>
          <cell r="G316" t="str">
            <v>CANCELADO</v>
          </cell>
          <cell r="I316">
            <v>0</v>
          </cell>
          <cell r="L316">
            <v>0</v>
          </cell>
          <cell r="N316">
            <v>0</v>
          </cell>
          <cell r="O316">
            <v>0</v>
          </cell>
          <cell r="Q316">
            <v>0</v>
          </cell>
          <cell r="S316">
            <v>29455</v>
          </cell>
        </row>
        <row r="317">
          <cell r="A317">
            <v>17170</v>
          </cell>
          <cell r="B317">
            <v>17170</v>
          </cell>
          <cell r="C317">
            <v>43466</v>
          </cell>
          <cell r="D317">
            <v>43539</v>
          </cell>
          <cell r="F317">
            <v>392323</v>
          </cell>
          <cell r="G317" t="str">
            <v>CANCELADO</v>
          </cell>
          <cell r="I317">
            <v>0</v>
          </cell>
          <cell r="L317">
            <v>0</v>
          </cell>
          <cell r="N317">
            <v>0</v>
          </cell>
          <cell r="O317">
            <v>0</v>
          </cell>
          <cell r="Q317">
            <v>0</v>
          </cell>
          <cell r="S317">
            <v>392323</v>
          </cell>
        </row>
        <row r="318">
          <cell r="A318">
            <v>17129</v>
          </cell>
          <cell r="B318">
            <v>17129</v>
          </cell>
          <cell r="C318">
            <v>43469</v>
          </cell>
          <cell r="D318">
            <v>43567</v>
          </cell>
          <cell r="F318">
            <v>62281</v>
          </cell>
          <cell r="G318" t="str">
            <v>CANCELADO</v>
          </cell>
          <cell r="I318">
            <v>0</v>
          </cell>
          <cell r="L318">
            <v>0</v>
          </cell>
          <cell r="N318">
            <v>0</v>
          </cell>
          <cell r="O318">
            <v>0</v>
          </cell>
          <cell r="Q318">
            <v>0</v>
          </cell>
          <cell r="S318">
            <v>62281</v>
          </cell>
        </row>
        <row r="319">
          <cell r="A319">
            <v>17149</v>
          </cell>
          <cell r="B319">
            <v>17149</v>
          </cell>
          <cell r="C319">
            <v>43470</v>
          </cell>
          <cell r="D319">
            <v>43539</v>
          </cell>
          <cell r="F319">
            <v>56274</v>
          </cell>
          <cell r="G319" t="str">
            <v>CANCELADO</v>
          </cell>
          <cell r="I319">
            <v>0</v>
          </cell>
          <cell r="L319">
            <v>0</v>
          </cell>
          <cell r="N319">
            <v>0</v>
          </cell>
          <cell r="O319">
            <v>0</v>
          </cell>
          <cell r="Q319">
            <v>0</v>
          </cell>
          <cell r="S319">
            <v>56274</v>
          </cell>
        </row>
        <row r="320">
          <cell r="A320">
            <v>17153</v>
          </cell>
          <cell r="B320">
            <v>17153</v>
          </cell>
          <cell r="C320">
            <v>43471</v>
          </cell>
          <cell r="D320">
            <v>43539</v>
          </cell>
          <cell r="F320">
            <v>47364</v>
          </cell>
          <cell r="G320" t="str">
            <v>CANCELADO</v>
          </cell>
          <cell r="I320">
            <v>0</v>
          </cell>
          <cell r="L320">
            <v>0</v>
          </cell>
          <cell r="N320">
            <v>0</v>
          </cell>
          <cell r="O320">
            <v>0</v>
          </cell>
          <cell r="Q320">
            <v>0</v>
          </cell>
          <cell r="S320">
            <v>47364</v>
          </cell>
        </row>
        <row r="321">
          <cell r="A321">
            <v>17205</v>
          </cell>
          <cell r="B321">
            <v>17205</v>
          </cell>
          <cell r="C321">
            <v>43482</v>
          </cell>
          <cell r="D321">
            <v>43539</v>
          </cell>
          <cell r="F321">
            <v>30334</v>
          </cell>
          <cell r="G321" t="str">
            <v>CANCELADO</v>
          </cell>
          <cell r="I321">
            <v>0</v>
          </cell>
          <cell r="L321">
            <v>0</v>
          </cell>
          <cell r="N321">
            <v>0</v>
          </cell>
          <cell r="O321">
            <v>0</v>
          </cell>
          <cell r="Q321">
            <v>0</v>
          </cell>
          <cell r="S321">
            <v>30334</v>
          </cell>
        </row>
        <row r="322">
          <cell r="A322">
            <v>17212</v>
          </cell>
          <cell r="B322">
            <v>17212</v>
          </cell>
          <cell r="C322">
            <v>43482</v>
          </cell>
          <cell r="D322">
            <v>43539</v>
          </cell>
          <cell r="F322">
            <v>438219</v>
          </cell>
          <cell r="G322" t="str">
            <v>CANCELADO</v>
          </cell>
          <cell r="I322">
            <v>0</v>
          </cell>
          <cell r="L322">
            <v>0</v>
          </cell>
          <cell r="N322">
            <v>0</v>
          </cell>
          <cell r="O322">
            <v>0</v>
          </cell>
          <cell r="Q322">
            <v>0</v>
          </cell>
          <cell r="S322">
            <v>438219</v>
          </cell>
        </row>
        <row r="323">
          <cell r="A323">
            <v>17220</v>
          </cell>
          <cell r="B323">
            <v>17220</v>
          </cell>
          <cell r="C323">
            <v>43484</v>
          </cell>
          <cell r="D323">
            <v>43539</v>
          </cell>
          <cell r="F323">
            <v>85258</v>
          </cell>
          <cell r="G323" t="str">
            <v>CANCELADO</v>
          </cell>
          <cell r="I323">
            <v>0</v>
          </cell>
          <cell r="L323">
            <v>0</v>
          </cell>
          <cell r="N323">
            <v>0</v>
          </cell>
          <cell r="O323">
            <v>0</v>
          </cell>
          <cell r="Q323">
            <v>0</v>
          </cell>
          <cell r="S323">
            <v>85258</v>
          </cell>
        </row>
        <row r="324">
          <cell r="A324">
            <v>17221</v>
          </cell>
          <cell r="B324">
            <v>17221</v>
          </cell>
          <cell r="C324">
            <v>43485</v>
          </cell>
          <cell r="D324">
            <v>43595</v>
          </cell>
          <cell r="F324">
            <v>750000</v>
          </cell>
          <cell r="G324" t="str">
            <v>CANCELADO</v>
          </cell>
          <cell r="I324">
            <v>0</v>
          </cell>
          <cell r="L324">
            <v>0</v>
          </cell>
          <cell r="N324">
            <v>0</v>
          </cell>
          <cell r="O324">
            <v>0</v>
          </cell>
          <cell r="Q324">
            <v>0</v>
          </cell>
          <cell r="S324">
            <v>750000</v>
          </cell>
        </row>
        <row r="325">
          <cell r="A325">
            <v>17227</v>
          </cell>
          <cell r="B325">
            <v>17227</v>
          </cell>
          <cell r="C325">
            <v>43485</v>
          </cell>
          <cell r="D325">
            <v>43511</v>
          </cell>
          <cell r="F325">
            <v>750000</v>
          </cell>
          <cell r="G325" t="str">
            <v>NO RADICADO</v>
          </cell>
          <cell r="I325">
            <v>750000</v>
          </cell>
          <cell r="L325">
            <v>0</v>
          </cell>
          <cell r="N325">
            <v>0</v>
          </cell>
          <cell r="O325">
            <v>0</v>
          </cell>
          <cell r="Q325">
            <v>0</v>
          </cell>
          <cell r="S325">
            <v>0</v>
          </cell>
        </row>
        <row r="326">
          <cell r="A326">
            <v>17284</v>
          </cell>
          <cell r="B326">
            <v>17284</v>
          </cell>
          <cell r="C326">
            <v>43488</v>
          </cell>
          <cell r="D326">
            <v>43511</v>
          </cell>
          <cell r="F326">
            <v>65784616</v>
          </cell>
          <cell r="G326" t="str">
            <v>CONTRATO LIQUIDADO</v>
          </cell>
          <cell r="I326">
            <v>0</v>
          </cell>
          <cell r="L326">
            <v>0</v>
          </cell>
          <cell r="N326">
            <v>0</v>
          </cell>
          <cell r="O326">
            <v>65784616</v>
          </cell>
          <cell r="Q326">
            <v>0</v>
          </cell>
          <cell r="S326">
            <v>0</v>
          </cell>
        </row>
        <row r="327">
          <cell r="A327">
            <v>17285</v>
          </cell>
          <cell r="B327">
            <v>17285</v>
          </cell>
          <cell r="C327">
            <v>43488</v>
          </cell>
          <cell r="D327">
            <v>43511</v>
          </cell>
          <cell r="F327">
            <v>22480378</v>
          </cell>
          <cell r="G327" t="str">
            <v>CONTRATO LIQUIDADO</v>
          </cell>
          <cell r="I327">
            <v>0</v>
          </cell>
          <cell r="L327">
            <v>0</v>
          </cell>
          <cell r="N327">
            <v>0</v>
          </cell>
          <cell r="O327">
            <v>22480378</v>
          </cell>
          <cell r="Q327">
            <v>0</v>
          </cell>
          <cell r="S327">
            <v>0</v>
          </cell>
        </row>
        <row r="328">
          <cell r="A328">
            <v>17286</v>
          </cell>
          <cell r="B328">
            <v>17286</v>
          </cell>
          <cell r="C328">
            <v>43488</v>
          </cell>
          <cell r="D328">
            <v>43511</v>
          </cell>
          <cell r="F328">
            <v>2090312</v>
          </cell>
          <cell r="G328" t="str">
            <v>CONTRATO LIQUIDADO</v>
          </cell>
          <cell r="I328">
            <v>0</v>
          </cell>
          <cell r="L328">
            <v>0</v>
          </cell>
          <cell r="N328">
            <v>0</v>
          </cell>
          <cell r="O328">
            <v>2090312</v>
          </cell>
          <cell r="Q328">
            <v>0</v>
          </cell>
          <cell r="S328">
            <v>0</v>
          </cell>
        </row>
        <row r="329">
          <cell r="A329">
            <v>17287</v>
          </cell>
          <cell r="B329">
            <v>17287</v>
          </cell>
          <cell r="C329">
            <v>43488</v>
          </cell>
          <cell r="D329">
            <v>43567</v>
          </cell>
          <cell r="F329">
            <v>714316</v>
          </cell>
          <cell r="G329" t="str">
            <v>CONTRATO LIQUIDADO</v>
          </cell>
          <cell r="I329">
            <v>0</v>
          </cell>
          <cell r="L329">
            <v>0</v>
          </cell>
          <cell r="N329">
            <v>0</v>
          </cell>
          <cell r="O329">
            <v>714316</v>
          </cell>
          <cell r="Q329">
            <v>0</v>
          </cell>
          <cell r="S329">
            <v>0</v>
          </cell>
        </row>
        <row r="330">
          <cell r="A330">
            <v>17253</v>
          </cell>
          <cell r="B330">
            <v>17253</v>
          </cell>
          <cell r="C330">
            <v>43491</v>
          </cell>
          <cell r="D330">
            <v>43539</v>
          </cell>
          <cell r="F330">
            <v>39358</v>
          </cell>
          <cell r="G330" t="str">
            <v>CANCELADO</v>
          </cell>
          <cell r="I330">
            <v>0</v>
          </cell>
          <cell r="L330">
            <v>0</v>
          </cell>
          <cell r="N330">
            <v>0</v>
          </cell>
          <cell r="O330">
            <v>0</v>
          </cell>
          <cell r="Q330">
            <v>0</v>
          </cell>
          <cell r="S330">
            <v>39358</v>
          </cell>
        </row>
        <row r="331">
          <cell r="A331">
            <v>17262</v>
          </cell>
          <cell r="B331">
            <v>17262</v>
          </cell>
          <cell r="C331">
            <v>43495</v>
          </cell>
          <cell r="D331">
            <v>43539</v>
          </cell>
          <cell r="F331">
            <v>71180</v>
          </cell>
          <cell r="G331" t="str">
            <v>CANCELADO</v>
          </cell>
          <cell r="I331">
            <v>0</v>
          </cell>
          <cell r="L331">
            <v>0</v>
          </cell>
          <cell r="N331">
            <v>0</v>
          </cell>
          <cell r="O331">
            <v>0</v>
          </cell>
          <cell r="Q331">
            <v>0</v>
          </cell>
          <cell r="S331">
            <v>71180</v>
          </cell>
        </row>
        <row r="332">
          <cell r="A332">
            <v>17297</v>
          </cell>
          <cell r="B332">
            <v>17297</v>
          </cell>
          <cell r="C332">
            <v>43502</v>
          </cell>
          <cell r="D332">
            <v>43539</v>
          </cell>
          <cell r="F332">
            <v>75913</v>
          </cell>
          <cell r="G332" t="str">
            <v>CANCELADO</v>
          </cell>
          <cell r="I332">
            <v>0</v>
          </cell>
          <cell r="L332">
            <v>0</v>
          </cell>
          <cell r="N332">
            <v>0</v>
          </cell>
          <cell r="O332">
            <v>0</v>
          </cell>
          <cell r="Q332">
            <v>0</v>
          </cell>
          <cell r="S332">
            <v>75913</v>
          </cell>
        </row>
        <row r="333">
          <cell r="A333">
            <v>17306</v>
          </cell>
          <cell r="B333">
            <v>17306</v>
          </cell>
          <cell r="C333">
            <v>43505</v>
          </cell>
          <cell r="D333">
            <v>43539</v>
          </cell>
          <cell r="F333">
            <v>750000</v>
          </cell>
          <cell r="G333" t="str">
            <v>CANCELADO</v>
          </cell>
          <cell r="I333">
            <v>0</v>
          </cell>
          <cell r="L333">
            <v>0</v>
          </cell>
          <cell r="N333">
            <v>0</v>
          </cell>
          <cell r="O333">
            <v>0</v>
          </cell>
          <cell r="Q333">
            <v>0</v>
          </cell>
          <cell r="S333">
            <v>750000</v>
          </cell>
        </row>
        <row r="334">
          <cell r="A334">
            <v>17307</v>
          </cell>
          <cell r="B334">
            <v>17307</v>
          </cell>
          <cell r="C334">
            <v>43506</v>
          </cell>
          <cell r="D334">
            <v>43539</v>
          </cell>
          <cell r="F334">
            <v>58768</v>
          </cell>
          <cell r="G334" t="str">
            <v>CANCELADO</v>
          </cell>
          <cell r="I334">
            <v>0</v>
          </cell>
          <cell r="L334">
            <v>0</v>
          </cell>
          <cell r="N334">
            <v>0</v>
          </cell>
          <cell r="O334">
            <v>0</v>
          </cell>
          <cell r="Q334">
            <v>0</v>
          </cell>
          <cell r="S334">
            <v>58768</v>
          </cell>
        </row>
        <row r="335">
          <cell r="A335">
            <v>17308</v>
          </cell>
          <cell r="B335">
            <v>17308</v>
          </cell>
          <cell r="C335">
            <v>43506</v>
          </cell>
          <cell r="D335">
            <v>43539</v>
          </cell>
          <cell r="F335">
            <v>74072</v>
          </cell>
          <cell r="G335" t="str">
            <v>CANCELADO</v>
          </cell>
          <cell r="I335">
            <v>0</v>
          </cell>
          <cell r="L335">
            <v>0</v>
          </cell>
          <cell r="N335">
            <v>0</v>
          </cell>
          <cell r="O335">
            <v>0</v>
          </cell>
          <cell r="Q335">
            <v>0</v>
          </cell>
          <cell r="S335">
            <v>74072</v>
          </cell>
        </row>
        <row r="336">
          <cell r="A336">
            <v>17311</v>
          </cell>
          <cell r="B336">
            <v>17311</v>
          </cell>
          <cell r="C336">
            <v>43506</v>
          </cell>
          <cell r="D336">
            <v>43539</v>
          </cell>
          <cell r="F336">
            <v>57346</v>
          </cell>
          <cell r="G336" t="str">
            <v>CANCELADO</v>
          </cell>
          <cell r="I336">
            <v>0</v>
          </cell>
          <cell r="L336">
            <v>0</v>
          </cell>
          <cell r="N336">
            <v>0</v>
          </cell>
          <cell r="O336">
            <v>0</v>
          </cell>
          <cell r="Q336">
            <v>0</v>
          </cell>
          <cell r="S336">
            <v>57346</v>
          </cell>
        </row>
        <row r="337">
          <cell r="A337">
            <v>17317</v>
          </cell>
          <cell r="B337">
            <v>17317</v>
          </cell>
          <cell r="C337">
            <v>43507</v>
          </cell>
          <cell r="D337">
            <v>43539</v>
          </cell>
          <cell r="F337">
            <v>104754</v>
          </cell>
          <cell r="G337" t="str">
            <v>CANCELADO</v>
          </cell>
          <cell r="I337">
            <v>0</v>
          </cell>
          <cell r="L337">
            <v>0</v>
          </cell>
          <cell r="N337">
            <v>0</v>
          </cell>
          <cell r="O337">
            <v>0</v>
          </cell>
          <cell r="Q337">
            <v>0</v>
          </cell>
          <cell r="S337">
            <v>104754</v>
          </cell>
        </row>
        <row r="338">
          <cell r="A338">
            <v>17343</v>
          </cell>
          <cell r="B338">
            <v>17343</v>
          </cell>
          <cell r="C338">
            <v>43514</v>
          </cell>
          <cell r="D338">
            <v>43539</v>
          </cell>
          <cell r="F338">
            <v>38311</v>
          </cell>
          <cell r="G338" t="str">
            <v>CANCELADO</v>
          </cell>
          <cell r="I338">
            <v>0</v>
          </cell>
          <cell r="L338">
            <v>0</v>
          </cell>
          <cell r="N338">
            <v>0</v>
          </cell>
          <cell r="O338">
            <v>0</v>
          </cell>
          <cell r="Q338">
            <v>0</v>
          </cell>
          <cell r="S338">
            <v>38311</v>
          </cell>
        </row>
        <row r="339">
          <cell r="A339">
            <v>17336</v>
          </cell>
          <cell r="B339">
            <v>17336</v>
          </cell>
          <cell r="C339">
            <v>43516</v>
          </cell>
          <cell r="D339">
            <v>43539</v>
          </cell>
          <cell r="F339">
            <v>46805</v>
          </cell>
          <cell r="G339" t="str">
            <v>CANCELADO</v>
          </cell>
          <cell r="I339">
            <v>0</v>
          </cell>
          <cell r="L339">
            <v>0</v>
          </cell>
          <cell r="N339">
            <v>0</v>
          </cell>
          <cell r="O339">
            <v>0</v>
          </cell>
          <cell r="Q339">
            <v>0</v>
          </cell>
          <cell r="S339">
            <v>46805</v>
          </cell>
        </row>
        <row r="340">
          <cell r="A340">
            <v>17346</v>
          </cell>
          <cell r="B340">
            <v>17346</v>
          </cell>
          <cell r="C340">
            <v>43518</v>
          </cell>
          <cell r="D340">
            <v>43539</v>
          </cell>
          <cell r="F340">
            <v>750000</v>
          </cell>
          <cell r="G340" t="str">
            <v>CANCELADO</v>
          </cell>
          <cell r="I340">
            <v>0</v>
          </cell>
          <cell r="L340">
            <v>0</v>
          </cell>
          <cell r="N340">
            <v>0</v>
          </cell>
          <cell r="O340">
            <v>0</v>
          </cell>
          <cell r="Q340">
            <v>0</v>
          </cell>
          <cell r="S340">
            <v>750000</v>
          </cell>
        </row>
        <row r="341">
          <cell r="A341">
            <v>17391</v>
          </cell>
          <cell r="B341">
            <v>17391</v>
          </cell>
          <cell r="C341">
            <v>43518</v>
          </cell>
          <cell r="D341">
            <v>43539</v>
          </cell>
          <cell r="F341">
            <v>2161814</v>
          </cell>
          <cell r="G341" t="str">
            <v>CONTRATO LIQUIDADO</v>
          </cell>
          <cell r="I341">
            <v>0</v>
          </cell>
          <cell r="L341">
            <v>0</v>
          </cell>
          <cell r="N341">
            <v>0</v>
          </cell>
          <cell r="O341">
            <v>2161814</v>
          </cell>
          <cell r="Q341">
            <v>0</v>
          </cell>
          <cell r="S341">
            <v>0</v>
          </cell>
        </row>
        <row r="342">
          <cell r="A342">
            <v>17392</v>
          </cell>
          <cell r="B342">
            <v>17392</v>
          </cell>
          <cell r="C342">
            <v>43518</v>
          </cell>
          <cell r="D342">
            <v>43539</v>
          </cell>
          <cell r="F342">
            <v>738750</v>
          </cell>
          <cell r="G342" t="str">
            <v>CONTRATO LIQUIDADO</v>
          </cell>
          <cell r="I342">
            <v>0</v>
          </cell>
          <cell r="L342">
            <v>0</v>
          </cell>
          <cell r="N342">
            <v>0</v>
          </cell>
          <cell r="O342">
            <v>738750</v>
          </cell>
          <cell r="Q342">
            <v>0</v>
          </cell>
          <cell r="S342">
            <v>0</v>
          </cell>
        </row>
        <row r="343">
          <cell r="A343">
            <v>17393</v>
          </cell>
          <cell r="B343">
            <v>17393</v>
          </cell>
          <cell r="C343">
            <v>43518</v>
          </cell>
          <cell r="D343">
            <v>43539</v>
          </cell>
          <cell r="F343">
            <v>66051701</v>
          </cell>
          <cell r="G343" t="str">
            <v>CONTRATO LIQUIDADO</v>
          </cell>
          <cell r="I343">
            <v>0</v>
          </cell>
          <cell r="L343">
            <v>0</v>
          </cell>
          <cell r="N343">
            <v>0</v>
          </cell>
          <cell r="O343">
            <v>66051701</v>
          </cell>
          <cell r="Q343">
            <v>0</v>
          </cell>
          <cell r="S343">
            <v>0</v>
          </cell>
        </row>
        <row r="344">
          <cell r="A344">
            <v>17394</v>
          </cell>
          <cell r="B344">
            <v>17394</v>
          </cell>
          <cell r="C344">
            <v>43518</v>
          </cell>
          <cell r="D344">
            <v>43539</v>
          </cell>
          <cell r="F344">
            <v>22571648</v>
          </cell>
          <cell r="G344" t="str">
            <v>CONTRATO LIQUIDADO</v>
          </cell>
          <cell r="I344">
            <v>0</v>
          </cell>
          <cell r="L344">
            <v>0</v>
          </cell>
          <cell r="N344">
            <v>0</v>
          </cell>
          <cell r="O344">
            <v>22571648</v>
          </cell>
          <cell r="Q344">
            <v>0</v>
          </cell>
          <cell r="S344">
            <v>0</v>
          </cell>
        </row>
        <row r="345">
          <cell r="A345">
            <v>17385</v>
          </cell>
          <cell r="B345">
            <v>17385</v>
          </cell>
          <cell r="C345">
            <v>43527</v>
          </cell>
          <cell r="D345">
            <v>43595</v>
          </cell>
          <cell r="F345">
            <v>42584</v>
          </cell>
          <cell r="G345" t="str">
            <v>CANCELADO</v>
          </cell>
          <cell r="I345">
            <v>0</v>
          </cell>
          <cell r="L345">
            <v>0</v>
          </cell>
          <cell r="N345">
            <v>0</v>
          </cell>
          <cell r="O345">
            <v>0</v>
          </cell>
          <cell r="Q345">
            <v>0</v>
          </cell>
          <cell r="S345">
            <v>42584</v>
          </cell>
        </row>
        <row r="346">
          <cell r="A346">
            <v>17434</v>
          </cell>
          <cell r="B346">
            <v>17434</v>
          </cell>
          <cell r="C346">
            <v>43544</v>
          </cell>
          <cell r="D346">
            <v>43595</v>
          </cell>
          <cell r="F346">
            <v>72398</v>
          </cell>
          <cell r="G346" t="str">
            <v>CANCELADO</v>
          </cell>
          <cell r="I346">
            <v>0</v>
          </cell>
          <cell r="L346">
            <v>0</v>
          </cell>
          <cell r="N346">
            <v>0</v>
          </cell>
          <cell r="O346">
            <v>0</v>
          </cell>
          <cell r="Q346">
            <v>0</v>
          </cell>
          <cell r="S346">
            <v>72398</v>
          </cell>
        </row>
        <row r="347">
          <cell r="A347">
            <v>17435</v>
          </cell>
          <cell r="B347">
            <v>17435</v>
          </cell>
          <cell r="C347">
            <v>43544</v>
          </cell>
          <cell r="D347">
            <v>43832</v>
          </cell>
          <cell r="F347">
            <v>46674</v>
          </cell>
          <cell r="G347" t="str">
            <v>GLOSA POR CONCILIAR</v>
          </cell>
          <cell r="I347">
            <v>0</v>
          </cell>
          <cell r="L347">
            <v>46674</v>
          </cell>
          <cell r="N347">
            <v>0</v>
          </cell>
          <cell r="O347">
            <v>0</v>
          </cell>
          <cell r="Q347">
            <v>0</v>
          </cell>
          <cell r="S347">
            <v>0</v>
          </cell>
        </row>
        <row r="348">
          <cell r="A348">
            <v>17491</v>
          </cell>
          <cell r="B348">
            <v>17491</v>
          </cell>
          <cell r="C348">
            <v>43547</v>
          </cell>
          <cell r="D348">
            <v>43550</v>
          </cell>
          <cell r="F348">
            <v>2571048</v>
          </cell>
          <cell r="G348" t="str">
            <v>CONTRATO LIQUIDADO</v>
          </cell>
          <cell r="I348">
            <v>0</v>
          </cell>
          <cell r="L348">
            <v>0</v>
          </cell>
          <cell r="N348">
            <v>0</v>
          </cell>
          <cell r="O348">
            <v>2571048</v>
          </cell>
          <cell r="Q348">
            <v>0</v>
          </cell>
          <cell r="S348">
            <v>0</v>
          </cell>
        </row>
        <row r="349">
          <cell r="A349">
            <v>17492</v>
          </cell>
          <cell r="B349">
            <v>17492</v>
          </cell>
          <cell r="C349">
            <v>43547</v>
          </cell>
          <cell r="D349">
            <v>43550</v>
          </cell>
          <cell r="F349">
            <v>878596</v>
          </cell>
          <cell r="G349" t="str">
            <v>CONTRATO LIQUIDADO</v>
          </cell>
          <cell r="I349">
            <v>0</v>
          </cell>
          <cell r="L349">
            <v>0</v>
          </cell>
          <cell r="N349">
            <v>0</v>
          </cell>
          <cell r="O349">
            <v>878596</v>
          </cell>
          <cell r="Q349">
            <v>0</v>
          </cell>
          <cell r="S349">
            <v>0</v>
          </cell>
        </row>
        <row r="350">
          <cell r="A350">
            <v>17493</v>
          </cell>
          <cell r="B350">
            <v>17493</v>
          </cell>
          <cell r="C350">
            <v>43547</v>
          </cell>
          <cell r="D350">
            <v>43550</v>
          </cell>
          <cell r="F350">
            <v>65825539</v>
          </cell>
          <cell r="G350" t="str">
            <v>CONTRATO LIQUIDADO</v>
          </cell>
          <cell r="I350">
            <v>0</v>
          </cell>
          <cell r="L350">
            <v>0</v>
          </cell>
          <cell r="N350">
            <v>0</v>
          </cell>
          <cell r="O350">
            <v>65825539</v>
          </cell>
          <cell r="Q350">
            <v>0</v>
          </cell>
          <cell r="S350">
            <v>0</v>
          </cell>
        </row>
        <row r="351">
          <cell r="A351">
            <v>17494</v>
          </cell>
          <cell r="B351">
            <v>17494</v>
          </cell>
          <cell r="C351">
            <v>43547</v>
          </cell>
          <cell r="D351">
            <v>43550</v>
          </cell>
          <cell r="F351">
            <v>22494362</v>
          </cell>
          <cell r="G351" t="str">
            <v>CONTRATO LIQUIDADO</v>
          </cell>
          <cell r="I351">
            <v>0</v>
          </cell>
          <cell r="L351">
            <v>0</v>
          </cell>
          <cell r="N351">
            <v>0</v>
          </cell>
          <cell r="O351">
            <v>22494362</v>
          </cell>
          <cell r="Q351">
            <v>0</v>
          </cell>
          <cell r="S351">
            <v>0</v>
          </cell>
        </row>
        <row r="352">
          <cell r="A352">
            <v>17467</v>
          </cell>
          <cell r="B352">
            <v>17467</v>
          </cell>
          <cell r="C352">
            <v>43552</v>
          </cell>
          <cell r="D352">
            <v>43595</v>
          </cell>
          <cell r="F352">
            <v>750000</v>
          </cell>
          <cell r="G352" t="str">
            <v>CANCELADO</v>
          </cell>
          <cell r="I352">
            <v>0</v>
          </cell>
          <cell r="L352">
            <v>0</v>
          </cell>
          <cell r="N352">
            <v>0</v>
          </cell>
          <cell r="O352">
            <v>0</v>
          </cell>
          <cell r="Q352">
            <v>0</v>
          </cell>
          <cell r="S352">
            <v>750000</v>
          </cell>
        </row>
        <row r="353">
          <cell r="A353">
            <v>17469</v>
          </cell>
          <cell r="B353">
            <v>17469</v>
          </cell>
          <cell r="C353">
            <v>43553</v>
          </cell>
          <cell r="D353">
            <v>43595</v>
          </cell>
          <cell r="F353">
            <v>92187</v>
          </cell>
          <cell r="G353" t="str">
            <v>CANCELADO Y GLOSA POR CONCILIAR</v>
          </cell>
          <cell r="I353">
            <v>0</v>
          </cell>
          <cell r="L353">
            <v>23700</v>
          </cell>
          <cell r="N353">
            <v>0</v>
          </cell>
          <cell r="O353">
            <v>0</v>
          </cell>
          <cell r="Q353">
            <v>0</v>
          </cell>
          <cell r="S353">
            <v>68487</v>
          </cell>
        </row>
        <row r="354">
          <cell r="A354">
            <v>17615</v>
          </cell>
          <cell r="B354">
            <v>17615</v>
          </cell>
          <cell r="C354">
            <v>43556</v>
          </cell>
          <cell r="D354">
            <v>43595</v>
          </cell>
          <cell r="F354">
            <v>750000</v>
          </cell>
          <cell r="G354" t="str">
            <v>CANCELADO</v>
          </cell>
          <cell r="I354">
            <v>0</v>
          </cell>
          <cell r="L354">
            <v>0</v>
          </cell>
          <cell r="N354">
            <v>0</v>
          </cell>
          <cell r="O354">
            <v>0</v>
          </cell>
          <cell r="Q354">
            <v>0</v>
          </cell>
          <cell r="S354">
            <v>750000</v>
          </cell>
        </row>
        <row r="355">
          <cell r="A355">
            <v>17521</v>
          </cell>
          <cell r="B355">
            <v>17521</v>
          </cell>
          <cell r="C355">
            <v>43564</v>
          </cell>
          <cell r="D355">
            <v>43595</v>
          </cell>
          <cell r="F355">
            <v>345507</v>
          </cell>
          <cell r="G355" t="str">
            <v>CANCELADO</v>
          </cell>
          <cell r="I355">
            <v>0</v>
          </cell>
          <cell r="L355">
            <v>0</v>
          </cell>
          <cell r="N355">
            <v>0</v>
          </cell>
          <cell r="O355">
            <v>0</v>
          </cell>
          <cell r="Q355">
            <v>0</v>
          </cell>
          <cell r="S355">
            <v>345507</v>
          </cell>
        </row>
        <row r="356">
          <cell r="A356">
            <v>17557</v>
          </cell>
          <cell r="B356">
            <v>17557</v>
          </cell>
          <cell r="C356">
            <v>43570</v>
          </cell>
          <cell r="D356">
            <v>43595</v>
          </cell>
          <cell r="F356">
            <v>78118</v>
          </cell>
          <cell r="G356" t="str">
            <v>CANCELADO</v>
          </cell>
          <cell r="I356">
            <v>0</v>
          </cell>
          <cell r="L356">
            <v>0</v>
          </cell>
          <cell r="N356">
            <v>0</v>
          </cell>
          <cell r="O356">
            <v>0</v>
          </cell>
          <cell r="Q356">
            <v>0</v>
          </cell>
          <cell r="S356">
            <v>78118</v>
          </cell>
        </row>
        <row r="357">
          <cell r="A357">
            <v>17559</v>
          </cell>
          <cell r="B357">
            <v>17559</v>
          </cell>
          <cell r="C357">
            <v>43570</v>
          </cell>
          <cell r="D357">
            <v>43595</v>
          </cell>
          <cell r="F357">
            <v>367085</v>
          </cell>
          <cell r="G357" t="str">
            <v>CANCELADO</v>
          </cell>
          <cell r="I357">
            <v>0</v>
          </cell>
          <cell r="L357">
            <v>0</v>
          </cell>
          <cell r="N357">
            <v>0</v>
          </cell>
          <cell r="O357">
            <v>0</v>
          </cell>
          <cell r="Q357">
            <v>0</v>
          </cell>
          <cell r="S357">
            <v>367085</v>
          </cell>
        </row>
        <row r="358">
          <cell r="A358">
            <v>17563</v>
          </cell>
          <cell r="B358">
            <v>17563</v>
          </cell>
          <cell r="C358">
            <v>43571</v>
          </cell>
          <cell r="D358">
            <v>43595</v>
          </cell>
          <cell r="F358">
            <v>351798</v>
          </cell>
          <cell r="G358" t="str">
            <v>CANCELADO</v>
          </cell>
          <cell r="I358">
            <v>0</v>
          </cell>
          <cell r="L358">
            <v>0</v>
          </cell>
          <cell r="N358">
            <v>0</v>
          </cell>
          <cell r="O358">
            <v>0</v>
          </cell>
          <cell r="Q358">
            <v>0</v>
          </cell>
          <cell r="S358">
            <v>351798</v>
          </cell>
        </row>
        <row r="359">
          <cell r="A359">
            <v>17564</v>
          </cell>
          <cell r="B359">
            <v>17564</v>
          </cell>
          <cell r="C359">
            <v>43571</v>
          </cell>
          <cell r="D359">
            <v>43595</v>
          </cell>
          <cell r="F359">
            <v>750000</v>
          </cell>
          <cell r="G359" t="str">
            <v>CANCELADO</v>
          </cell>
          <cell r="I359">
            <v>0</v>
          </cell>
          <cell r="L359">
            <v>0</v>
          </cell>
          <cell r="N359">
            <v>0</v>
          </cell>
          <cell r="O359">
            <v>0</v>
          </cell>
          <cell r="Q359">
            <v>0</v>
          </cell>
          <cell r="S359">
            <v>750000</v>
          </cell>
        </row>
        <row r="360">
          <cell r="A360">
            <v>17565</v>
          </cell>
          <cell r="B360">
            <v>17565</v>
          </cell>
          <cell r="C360">
            <v>43571</v>
          </cell>
          <cell r="D360">
            <v>43595</v>
          </cell>
          <cell r="F360">
            <v>26333</v>
          </cell>
          <cell r="G360" t="str">
            <v>CANCELADO</v>
          </cell>
          <cell r="I360">
            <v>0</v>
          </cell>
          <cell r="L360">
            <v>0</v>
          </cell>
          <cell r="N360">
            <v>0</v>
          </cell>
          <cell r="O360">
            <v>0</v>
          </cell>
          <cell r="Q360">
            <v>0</v>
          </cell>
          <cell r="S360">
            <v>26333</v>
          </cell>
        </row>
        <row r="361">
          <cell r="A361">
            <v>17575</v>
          </cell>
          <cell r="B361">
            <v>17575</v>
          </cell>
          <cell r="C361">
            <v>43573</v>
          </cell>
          <cell r="D361">
            <v>43595</v>
          </cell>
          <cell r="F361">
            <v>49719</v>
          </cell>
          <cell r="G361" t="str">
            <v>CANCELADO</v>
          </cell>
          <cell r="I361">
            <v>0</v>
          </cell>
          <cell r="L361">
            <v>0</v>
          </cell>
          <cell r="N361">
            <v>0</v>
          </cell>
          <cell r="O361">
            <v>0</v>
          </cell>
          <cell r="Q361">
            <v>0</v>
          </cell>
          <cell r="S361">
            <v>49719</v>
          </cell>
        </row>
        <row r="362">
          <cell r="A362">
            <v>17582</v>
          </cell>
          <cell r="B362">
            <v>17582</v>
          </cell>
          <cell r="C362">
            <v>43575</v>
          </cell>
          <cell r="D362">
            <v>43595</v>
          </cell>
          <cell r="F362">
            <v>750000</v>
          </cell>
          <cell r="G362" t="str">
            <v>CANCELADO</v>
          </cell>
          <cell r="I362">
            <v>0</v>
          </cell>
          <cell r="L362">
            <v>0</v>
          </cell>
          <cell r="N362">
            <v>0</v>
          </cell>
          <cell r="O362">
            <v>0</v>
          </cell>
          <cell r="Q362">
            <v>0</v>
          </cell>
          <cell r="S362">
            <v>750000</v>
          </cell>
        </row>
        <row r="363">
          <cell r="A363">
            <v>17583</v>
          </cell>
          <cell r="B363">
            <v>17583</v>
          </cell>
          <cell r="C363">
            <v>43575</v>
          </cell>
          <cell r="D363">
            <v>43595</v>
          </cell>
          <cell r="F363">
            <v>41320</v>
          </cell>
          <cell r="G363" t="str">
            <v>CANCELADO</v>
          </cell>
          <cell r="I363">
            <v>0</v>
          </cell>
          <cell r="L363">
            <v>0</v>
          </cell>
          <cell r="N363">
            <v>0</v>
          </cell>
          <cell r="O363">
            <v>0</v>
          </cell>
          <cell r="Q363">
            <v>0</v>
          </cell>
          <cell r="S363">
            <v>41320</v>
          </cell>
        </row>
        <row r="364">
          <cell r="A364">
            <v>17584</v>
          </cell>
          <cell r="B364">
            <v>17584</v>
          </cell>
          <cell r="C364">
            <v>43575</v>
          </cell>
          <cell r="D364">
            <v>43595</v>
          </cell>
          <cell r="F364">
            <v>20858</v>
          </cell>
          <cell r="G364" t="str">
            <v>CANCELADO</v>
          </cell>
          <cell r="I364">
            <v>0</v>
          </cell>
          <cell r="L364">
            <v>0</v>
          </cell>
          <cell r="N364">
            <v>0</v>
          </cell>
          <cell r="O364">
            <v>0</v>
          </cell>
          <cell r="Q364">
            <v>0</v>
          </cell>
          <cell r="S364">
            <v>20858</v>
          </cell>
        </row>
        <row r="365">
          <cell r="A365">
            <v>17585</v>
          </cell>
          <cell r="B365">
            <v>17585</v>
          </cell>
          <cell r="C365">
            <v>43575</v>
          </cell>
          <cell r="D365">
            <v>43595</v>
          </cell>
          <cell r="F365">
            <v>61271</v>
          </cell>
          <cell r="G365" t="str">
            <v>CANCELADO</v>
          </cell>
          <cell r="I365">
            <v>0</v>
          </cell>
          <cell r="L365">
            <v>0</v>
          </cell>
          <cell r="N365">
            <v>0</v>
          </cell>
          <cell r="O365">
            <v>0</v>
          </cell>
          <cell r="Q365">
            <v>0</v>
          </cell>
          <cell r="S365">
            <v>61271</v>
          </cell>
        </row>
        <row r="366">
          <cell r="A366">
            <v>17586</v>
          </cell>
          <cell r="B366">
            <v>17586</v>
          </cell>
          <cell r="C366">
            <v>43576</v>
          </cell>
          <cell r="D366">
            <v>43595</v>
          </cell>
          <cell r="F366">
            <v>113600</v>
          </cell>
          <cell r="G366" t="str">
            <v>CANCELADO</v>
          </cell>
          <cell r="I366">
            <v>0</v>
          </cell>
          <cell r="L366">
            <v>0</v>
          </cell>
          <cell r="N366">
            <v>0</v>
          </cell>
          <cell r="O366">
            <v>0</v>
          </cell>
          <cell r="Q366">
            <v>0</v>
          </cell>
          <cell r="S366">
            <v>113600</v>
          </cell>
        </row>
        <row r="367">
          <cell r="A367">
            <v>17594</v>
          </cell>
          <cell r="B367">
            <v>17594</v>
          </cell>
          <cell r="C367">
            <v>43577</v>
          </cell>
          <cell r="D367">
            <v>43595</v>
          </cell>
          <cell r="F367">
            <v>57163</v>
          </cell>
          <cell r="G367" t="str">
            <v>CANCELADO</v>
          </cell>
          <cell r="I367">
            <v>0</v>
          </cell>
          <cell r="L367">
            <v>0</v>
          </cell>
          <cell r="N367">
            <v>0</v>
          </cell>
          <cell r="O367">
            <v>0</v>
          </cell>
          <cell r="Q367">
            <v>0</v>
          </cell>
          <cell r="S367">
            <v>57163</v>
          </cell>
        </row>
        <row r="368">
          <cell r="A368">
            <v>17599</v>
          </cell>
          <cell r="B368">
            <v>17599</v>
          </cell>
          <cell r="C368">
            <v>43578</v>
          </cell>
          <cell r="D368">
            <v>43595</v>
          </cell>
          <cell r="F368">
            <v>52770</v>
          </cell>
          <cell r="G368" t="str">
            <v>CANCELADO</v>
          </cell>
          <cell r="I368">
            <v>0</v>
          </cell>
          <cell r="L368">
            <v>0</v>
          </cell>
          <cell r="N368">
            <v>0</v>
          </cell>
          <cell r="O368">
            <v>0</v>
          </cell>
          <cell r="Q368">
            <v>0</v>
          </cell>
          <cell r="S368">
            <v>52770</v>
          </cell>
        </row>
        <row r="369">
          <cell r="A369">
            <v>17648</v>
          </cell>
          <cell r="B369">
            <v>17648</v>
          </cell>
          <cell r="C369">
            <v>43578</v>
          </cell>
          <cell r="D369">
            <v>43600</v>
          </cell>
          <cell r="F369">
            <v>64972045</v>
          </cell>
          <cell r="G369" t="str">
            <v>CANCELADO</v>
          </cell>
          <cell r="I369">
            <v>0</v>
          </cell>
          <cell r="L369">
            <v>0</v>
          </cell>
          <cell r="N369">
            <v>0</v>
          </cell>
          <cell r="O369">
            <v>0</v>
          </cell>
          <cell r="Q369">
            <v>0</v>
          </cell>
          <cell r="S369">
            <v>64972045</v>
          </cell>
        </row>
        <row r="370">
          <cell r="A370">
            <v>17649</v>
          </cell>
          <cell r="B370">
            <v>17649</v>
          </cell>
          <cell r="C370">
            <v>43578</v>
          </cell>
          <cell r="D370">
            <v>43600</v>
          </cell>
          <cell r="F370">
            <v>22204911</v>
          </cell>
          <cell r="G370" t="str">
            <v>CONTRATO LIQUIDADO</v>
          </cell>
          <cell r="I370">
            <v>0</v>
          </cell>
          <cell r="L370">
            <v>0</v>
          </cell>
          <cell r="N370">
            <v>0</v>
          </cell>
          <cell r="O370">
            <v>22204911</v>
          </cell>
          <cell r="Q370">
            <v>0</v>
          </cell>
          <cell r="S370">
            <v>0</v>
          </cell>
        </row>
        <row r="371">
          <cell r="A371">
            <v>17650</v>
          </cell>
          <cell r="B371">
            <v>17650</v>
          </cell>
          <cell r="C371">
            <v>43578</v>
          </cell>
          <cell r="D371">
            <v>43600</v>
          </cell>
          <cell r="F371">
            <v>2733679</v>
          </cell>
          <cell r="G371" t="str">
            <v>CANCELADO</v>
          </cell>
          <cell r="I371">
            <v>0</v>
          </cell>
          <cell r="L371">
            <v>0</v>
          </cell>
          <cell r="N371">
            <v>0</v>
          </cell>
          <cell r="O371">
            <v>0</v>
          </cell>
          <cell r="Q371">
            <v>2733679</v>
          </cell>
          <cell r="S371">
            <v>0</v>
          </cell>
        </row>
        <row r="372">
          <cell r="A372">
            <v>17651</v>
          </cell>
          <cell r="B372">
            <v>17651</v>
          </cell>
          <cell r="C372">
            <v>43578</v>
          </cell>
          <cell r="D372">
            <v>43600</v>
          </cell>
          <cell r="F372">
            <v>934172</v>
          </cell>
          <cell r="G372" t="str">
            <v>CONTRATO LIQUIDADO</v>
          </cell>
          <cell r="I372">
            <v>0</v>
          </cell>
          <cell r="L372">
            <v>0</v>
          </cell>
          <cell r="N372">
            <v>0</v>
          </cell>
          <cell r="O372">
            <v>934172</v>
          </cell>
          <cell r="Q372">
            <v>0</v>
          </cell>
          <cell r="S372">
            <v>0</v>
          </cell>
        </row>
        <row r="373">
          <cell r="A373">
            <v>17616</v>
          </cell>
          <cell r="B373">
            <v>17616</v>
          </cell>
          <cell r="C373">
            <v>43584</v>
          </cell>
          <cell r="D373">
            <v>43658</v>
          </cell>
          <cell r="F373">
            <v>202573</v>
          </cell>
          <cell r="G373" t="str">
            <v>CANCELADO Y GLOSA POR CONCILIAR</v>
          </cell>
          <cell r="I373">
            <v>0</v>
          </cell>
          <cell r="L373">
            <v>112525</v>
          </cell>
          <cell r="N373">
            <v>0</v>
          </cell>
          <cell r="O373">
            <v>0</v>
          </cell>
          <cell r="Q373">
            <v>0</v>
          </cell>
          <cell r="S373">
            <v>90048</v>
          </cell>
        </row>
        <row r="374">
          <cell r="A374">
            <v>17656</v>
          </cell>
          <cell r="B374">
            <v>17656</v>
          </cell>
          <cell r="C374">
            <v>43584</v>
          </cell>
          <cell r="D374">
            <v>43724</v>
          </cell>
          <cell r="F374">
            <v>28881</v>
          </cell>
          <cell r="G374" t="str">
            <v>CANCELADO</v>
          </cell>
          <cell r="I374">
            <v>0</v>
          </cell>
          <cell r="L374">
            <v>0</v>
          </cell>
          <cell r="N374">
            <v>0</v>
          </cell>
          <cell r="O374">
            <v>0</v>
          </cell>
          <cell r="Q374">
            <v>28881</v>
          </cell>
          <cell r="S374">
            <v>0</v>
          </cell>
        </row>
        <row r="375">
          <cell r="A375">
            <v>17610</v>
          </cell>
          <cell r="B375">
            <v>17610</v>
          </cell>
          <cell r="C375">
            <v>43585</v>
          </cell>
          <cell r="D375">
            <v>43595</v>
          </cell>
          <cell r="F375">
            <v>750000</v>
          </cell>
          <cell r="G375" t="str">
            <v>CANCELADO</v>
          </cell>
          <cell r="I375">
            <v>0</v>
          </cell>
          <cell r="L375">
            <v>0</v>
          </cell>
          <cell r="N375">
            <v>0</v>
          </cell>
          <cell r="O375">
            <v>0</v>
          </cell>
          <cell r="Q375">
            <v>0</v>
          </cell>
          <cell r="S375">
            <v>750000</v>
          </cell>
        </row>
        <row r="376">
          <cell r="A376">
            <v>17621</v>
          </cell>
          <cell r="B376">
            <v>17621</v>
          </cell>
          <cell r="C376">
            <v>43585</v>
          </cell>
          <cell r="D376">
            <v>43658</v>
          </cell>
          <cell r="F376">
            <v>369609</v>
          </cell>
          <cell r="G376" t="str">
            <v>CANCELADO</v>
          </cell>
          <cell r="I376">
            <v>0</v>
          </cell>
          <cell r="L376">
            <v>0</v>
          </cell>
          <cell r="N376">
            <v>0</v>
          </cell>
          <cell r="O376">
            <v>0</v>
          </cell>
          <cell r="Q376">
            <v>134992.76</v>
          </cell>
          <cell r="S376">
            <v>234616.24</v>
          </cell>
        </row>
        <row r="377">
          <cell r="A377">
            <v>17773</v>
          </cell>
          <cell r="B377">
            <v>17773</v>
          </cell>
          <cell r="C377">
            <v>43608</v>
          </cell>
          <cell r="D377">
            <v>43633</v>
          </cell>
          <cell r="F377">
            <v>64834960</v>
          </cell>
          <cell r="G377" t="str">
            <v>CANCELADO</v>
          </cell>
          <cell r="I377">
            <v>0</v>
          </cell>
          <cell r="L377">
            <v>0</v>
          </cell>
          <cell r="N377">
            <v>0</v>
          </cell>
          <cell r="O377">
            <v>0</v>
          </cell>
          <cell r="Q377">
            <v>2875135.0700000003</v>
          </cell>
          <cell r="S377">
            <v>61959824.93</v>
          </cell>
        </row>
        <row r="378">
          <cell r="A378">
            <v>17774</v>
          </cell>
          <cell r="B378">
            <v>17774</v>
          </cell>
          <cell r="C378">
            <v>43608</v>
          </cell>
          <cell r="D378">
            <v>43633</v>
          </cell>
          <cell r="F378">
            <v>22158066</v>
          </cell>
          <cell r="G378" t="str">
            <v>CONTRATO LIQUIDADO</v>
          </cell>
          <cell r="I378">
            <v>0</v>
          </cell>
          <cell r="L378">
            <v>0</v>
          </cell>
          <cell r="N378">
            <v>0</v>
          </cell>
          <cell r="O378">
            <v>22158066</v>
          </cell>
          <cell r="Q378">
            <v>0</v>
          </cell>
          <cell r="S378">
            <v>0</v>
          </cell>
        </row>
        <row r="379">
          <cell r="A379">
            <v>17775</v>
          </cell>
          <cell r="B379">
            <v>17775</v>
          </cell>
          <cell r="C379">
            <v>43608</v>
          </cell>
          <cell r="D379">
            <v>43633</v>
          </cell>
          <cell r="F379">
            <v>2997682</v>
          </cell>
          <cell r="G379" t="str">
            <v>CANCELADO Y MAYOR VALOR COBRADO</v>
          </cell>
          <cell r="I379">
            <v>0</v>
          </cell>
          <cell r="L379">
            <v>0</v>
          </cell>
          <cell r="N379">
            <v>19999.600000000093</v>
          </cell>
          <cell r="O379">
            <v>0</v>
          </cell>
          <cell r="Q379">
            <v>2977682.4</v>
          </cell>
          <cell r="S379">
            <v>0</v>
          </cell>
        </row>
        <row r="380">
          <cell r="A380">
            <v>17776</v>
          </cell>
          <cell r="B380">
            <v>17776</v>
          </cell>
          <cell r="C380">
            <v>43608</v>
          </cell>
          <cell r="D380">
            <v>43633</v>
          </cell>
          <cell r="F380">
            <v>1017554</v>
          </cell>
          <cell r="G380" t="str">
            <v>CONTRATO LIQUIDADO</v>
          </cell>
          <cell r="I380">
            <v>0</v>
          </cell>
          <cell r="L380">
            <v>0</v>
          </cell>
          <cell r="N380">
            <v>0</v>
          </cell>
          <cell r="O380">
            <v>1017554</v>
          </cell>
          <cell r="Q380">
            <v>0</v>
          </cell>
          <cell r="S380">
            <v>0</v>
          </cell>
        </row>
        <row r="381">
          <cell r="A381">
            <v>17739</v>
          </cell>
          <cell r="B381">
            <v>17739</v>
          </cell>
          <cell r="C381">
            <v>43612</v>
          </cell>
          <cell r="D381">
            <v>43922</v>
          </cell>
          <cell r="F381">
            <v>667805</v>
          </cell>
          <cell r="G381" t="str">
            <v>NO RADICADO</v>
          </cell>
          <cell r="I381">
            <v>667805</v>
          </cell>
          <cell r="L381">
            <v>0</v>
          </cell>
          <cell r="N381">
            <v>0</v>
          </cell>
          <cell r="O381">
            <v>0</v>
          </cell>
          <cell r="Q381">
            <v>0</v>
          </cell>
          <cell r="S381">
            <v>0</v>
          </cell>
        </row>
        <row r="382">
          <cell r="A382">
            <v>17791</v>
          </cell>
          <cell r="B382">
            <v>17791</v>
          </cell>
          <cell r="C382">
            <v>43622</v>
          </cell>
          <cell r="D382">
            <v>43682</v>
          </cell>
          <cell r="F382">
            <v>34553</v>
          </cell>
          <cell r="G382" t="str">
            <v>CANCELADO</v>
          </cell>
          <cell r="I382">
            <v>0</v>
          </cell>
          <cell r="L382">
            <v>0</v>
          </cell>
          <cell r="N382">
            <v>0</v>
          </cell>
          <cell r="O382">
            <v>0</v>
          </cell>
          <cell r="Q382">
            <v>0</v>
          </cell>
          <cell r="S382">
            <v>34553</v>
          </cell>
        </row>
        <row r="383">
          <cell r="A383">
            <v>17795</v>
          </cell>
          <cell r="B383">
            <v>17795</v>
          </cell>
          <cell r="C383">
            <v>43624</v>
          </cell>
          <cell r="D383">
            <v>43682</v>
          </cell>
          <cell r="F383">
            <v>121285</v>
          </cell>
          <cell r="G383" t="str">
            <v>CANCELADO</v>
          </cell>
          <cell r="I383">
            <v>0</v>
          </cell>
          <cell r="L383">
            <v>0</v>
          </cell>
          <cell r="N383">
            <v>0</v>
          </cell>
          <cell r="O383">
            <v>0</v>
          </cell>
          <cell r="Q383">
            <v>0</v>
          </cell>
          <cell r="S383">
            <v>121285</v>
          </cell>
        </row>
        <row r="384">
          <cell r="A384">
            <v>17804</v>
          </cell>
          <cell r="B384">
            <v>17804</v>
          </cell>
          <cell r="C384">
            <v>43625</v>
          </cell>
          <cell r="D384">
            <v>43682</v>
          </cell>
          <cell r="F384">
            <v>40120</v>
          </cell>
          <cell r="G384" t="str">
            <v>CANCELADO</v>
          </cell>
          <cell r="I384">
            <v>0</v>
          </cell>
          <cell r="L384">
            <v>0</v>
          </cell>
          <cell r="N384">
            <v>0</v>
          </cell>
          <cell r="O384">
            <v>0</v>
          </cell>
          <cell r="Q384">
            <v>0</v>
          </cell>
          <cell r="S384">
            <v>40120</v>
          </cell>
        </row>
        <row r="385">
          <cell r="A385">
            <v>17843</v>
          </cell>
          <cell r="B385">
            <v>17843</v>
          </cell>
          <cell r="C385">
            <v>43635</v>
          </cell>
          <cell r="D385">
            <v>43682</v>
          </cell>
          <cell r="F385">
            <v>37664</v>
          </cell>
          <cell r="G385" t="str">
            <v>CANCELADO</v>
          </cell>
          <cell r="I385">
            <v>0</v>
          </cell>
          <cell r="L385">
            <v>0</v>
          </cell>
          <cell r="N385">
            <v>0</v>
          </cell>
          <cell r="O385">
            <v>0</v>
          </cell>
          <cell r="Q385">
            <v>0</v>
          </cell>
          <cell r="S385">
            <v>37664</v>
          </cell>
        </row>
        <row r="386">
          <cell r="A386">
            <v>17841</v>
          </cell>
          <cell r="B386">
            <v>17841</v>
          </cell>
          <cell r="C386">
            <v>43636</v>
          </cell>
          <cell r="D386">
            <v>43682</v>
          </cell>
          <cell r="F386">
            <v>447589</v>
          </cell>
          <cell r="G386" t="str">
            <v>CANCELADO</v>
          </cell>
          <cell r="I386">
            <v>0</v>
          </cell>
          <cell r="L386">
            <v>0</v>
          </cell>
          <cell r="N386">
            <v>0</v>
          </cell>
          <cell r="O386">
            <v>0</v>
          </cell>
          <cell r="Q386">
            <v>0</v>
          </cell>
          <cell r="S386">
            <v>447589</v>
          </cell>
        </row>
        <row r="387">
          <cell r="A387">
            <v>17844</v>
          </cell>
          <cell r="B387">
            <v>17844</v>
          </cell>
          <cell r="C387">
            <v>43639</v>
          </cell>
          <cell r="D387">
            <v>43682</v>
          </cell>
          <cell r="F387">
            <v>66271</v>
          </cell>
          <cell r="G387" t="str">
            <v>CANCELADO</v>
          </cell>
          <cell r="I387">
            <v>0</v>
          </cell>
          <cell r="L387">
            <v>0</v>
          </cell>
          <cell r="N387">
            <v>0</v>
          </cell>
          <cell r="O387">
            <v>0</v>
          </cell>
          <cell r="Q387">
            <v>0</v>
          </cell>
          <cell r="S387">
            <v>66271</v>
          </cell>
        </row>
        <row r="388">
          <cell r="A388">
            <v>17850</v>
          </cell>
          <cell r="B388">
            <v>17850</v>
          </cell>
          <cell r="C388">
            <v>43639</v>
          </cell>
          <cell r="D388">
            <v>43682</v>
          </cell>
          <cell r="F388">
            <v>35688</v>
          </cell>
          <cell r="G388" t="str">
            <v>CANCELADO</v>
          </cell>
          <cell r="I388">
            <v>0</v>
          </cell>
          <cell r="L388">
            <v>0</v>
          </cell>
          <cell r="N388">
            <v>0</v>
          </cell>
          <cell r="O388">
            <v>0</v>
          </cell>
          <cell r="Q388">
            <v>0</v>
          </cell>
          <cell r="S388">
            <v>35688</v>
          </cell>
        </row>
        <row r="389">
          <cell r="A389">
            <v>17851</v>
          </cell>
          <cell r="B389">
            <v>17851</v>
          </cell>
          <cell r="C389">
            <v>43639</v>
          </cell>
          <cell r="D389">
            <v>43682</v>
          </cell>
          <cell r="F389">
            <v>74648</v>
          </cell>
          <cell r="G389" t="str">
            <v>CANCELADO</v>
          </cell>
          <cell r="I389">
            <v>0</v>
          </cell>
          <cell r="L389">
            <v>0</v>
          </cell>
          <cell r="N389">
            <v>0</v>
          </cell>
          <cell r="O389">
            <v>0</v>
          </cell>
          <cell r="Q389">
            <v>0</v>
          </cell>
          <cell r="S389">
            <v>74648</v>
          </cell>
        </row>
        <row r="390">
          <cell r="A390">
            <v>17917</v>
          </cell>
          <cell r="B390">
            <v>17917</v>
          </cell>
          <cell r="C390">
            <v>43639</v>
          </cell>
          <cell r="D390">
            <v>43646</v>
          </cell>
          <cell r="F390">
            <v>3034016</v>
          </cell>
          <cell r="G390" t="str">
            <v>CANCELADO</v>
          </cell>
          <cell r="I390">
            <v>0</v>
          </cell>
          <cell r="L390">
            <v>0</v>
          </cell>
          <cell r="N390">
            <v>0</v>
          </cell>
          <cell r="O390">
            <v>0</v>
          </cell>
          <cell r="Q390">
            <v>3034016</v>
          </cell>
          <cell r="S390">
            <v>0</v>
          </cell>
        </row>
        <row r="391">
          <cell r="A391">
            <v>17918</v>
          </cell>
          <cell r="B391">
            <v>17918</v>
          </cell>
          <cell r="C391">
            <v>43639</v>
          </cell>
          <cell r="D391">
            <v>43646</v>
          </cell>
          <cell r="F391">
            <v>1036805</v>
          </cell>
          <cell r="G391" t="str">
            <v>CONTRATO LIQUIDADO</v>
          </cell>
          <cell r="I391">
            <v>0</v>
          </cell>
          <cell r="L391">
            <v>0</v>
          </cell>
          <cell r="N391">
            <v>0</v>
          </cell>
          <cell r="O391">
            <v>1036805</v>
          </cell>
          <cell r="Q391">
            <v>0</v>
          </cell>
          <cell r="S391">
            <v>0</v>
          </cell>
        </row>
        <row r="392">
          <cell r="A392">
            <v>17919</v>
          </cell>
          <cell r="B392">
            <v>17919</v>
          </cell>
          <cell r="C392">
            <v>43639</v>
          </cell>
          <cell r="D392">
            <v>43646</v>
          </cell>
          <cell r="F392">
            <v>64834960</v>
          </cell>
          <cell r="G392" t="str">
            <v>CANCELADO</v>
          </cell>
          <cell r="I392">
            <v>0</v>
          </cell>
          <cell r="L392">
            <v>0</v>
          </cell>
          <cell r="N392">
            <v>0</v>
          </cell>
          <cell r="O392">
            <v>0</v>
          </cell>
          <cell r="Q392">
            <v>6063.3400000035763</v>
          </cell>
          <cell r="S392">
            <v>64828896.659999996</v>
          </cell>
        </row>
        <row r="393">
          <cell r="A393">
            <v>17920</v>
          </cell>
          <cell r="B393">
            <v>17920</v>
          </cell>
          <cell r="C393">
            <v>43639</v>
          </cell>
          <cell r="D393">
            <v>43646</v>
          </cell>
          <cell r="F393">
            <v>22164129</v>
          </cell>
          <cell r="G393" t="str">
            <v>CONTRATO LIQUIDADO</v>
          </cell>
          <cell r="I393">
            <v>0</v>
          </cell>
          <cell r="L393">
            <v>0</v>
          </cell>
          <cell r="N393">
            <v>0</v>
          </cell>
          <cell r="O393">
            <v>22164129</v>
          </cell>
          <cell r="Q393">
            <v>0</v>
          </cell>
          <cell r="S393">
            <v>0</v>
          </cell>
        </row>
        <row r="394">
          <cell r="A394">
            <v>17856</v>
          </cell>
          <cell r="B394">
            <v>17856</v>
          </cell>
          <cell r="C394">
            <v>43641</v>
          </cell>
          <cell r="D394">
            <v>43682</v>
          </cell>
          <cell r="F394">
            <v>39350</v>
          </cell>
          <cell r="G394" t="str">
            <v>CANCELADO</v>
          </cell>
          <cell r="I394">
            <v>0</v>
          </cell>
          <cell r="L394">
            <v>0</v>
          </cell>
          <cell r="N394">
            <v>0</v>
          </cell>
          <cell r="O394">
            <v>0</v>
          </cell>
          <cell r="Q394">
            <v>0</v>
          </cell>
          <cell r="S394">
            <v>39350</v>
          </cell>
        </row>
        <row r="395">
          <cell r="A395">
            <v>17846</v>
          </cell>
          <cell r="B395">
            <v>17846</v>
          </cell>
          <cell r="C395">
            <v>43642</v>
          </cell>
          <cell r="D395">
            <v>43682</v>
          </cell>
          <cell r="F395">
            <v>84510</v>
          </cell>
          <cell r="G395" t="str">
            <v>CANCELADO</v>
          </cell>
          <cell r="I395">
            <v>0</v>
          </cell>
          <cell r="L395">
            <v>0</v>
          </cell>
          <cell r="N395">
            <v>0</v>
          </cell>
          <cell r="O395">
            <v>0</v>
          </cell>
          <cell r="Q395">
            <v>0</v>
          </cell>
          <cell r="S395">
            <v>84510</v>
          </cell>
        </row>
        <row r="396">
          <cell r="A396">
            <v>17877</v>
          </cell>
          <cell r="B396">
            <v>17877</v>
          </cell>
          <cell r="C396">
            <v>43643</v>
          </cell>
          <cell r="D396">
            <v>43682</v>
          </cell>
          <cell r="F396">
            <v>71180</v>
          </cell>
          <cell r="G396" t="str">
            <v>CANCELADO</v>
          </cell>
          <cell r="I396">
            <v>0</v>
          </cell>
          <cell r="L396">
            <v>0</v>
          </cell>
          <cell r="N396">
            <v>0</v>
          </cell>
          <cell r="O396">
            <v>0</v>
          </cell>
          <cell r="Q396">
            <v>0</v>
          </cell>
          <cell r="S396">
            <v>71180</v>
          </cell>
        </row>
        <row r="397">
          <cell r="A397">
            <v>17900</v>
          </cell>
          <cell r="B397">
            <v>17900</v>
          </cell>
          <cell r="C397">
            <v>43647</v>
          </cell>
          <cell r="D397">
            <v>43682</v>
          </cell>
          <cell r="F397">
            <v>86276</v>
          </cell>
          <cell r="G397" t="str">
            <v>CANCELADO</v>
          </cell>
          <cell r="I397">
            <v>0</v>
          </cell>
          <cell r="L397">
            <v>0</v>
          </cell>
          <cell r="N397">
            <v>0</v>
          </cell>
          <cell r="O397">
            <v>0</v>
          </cell>
          <cell r="Q397">
            <v>0</v>
          </cell>
          <cell r="S397">
            <v>86276</v>
          </cell>
        </row>
        <row r="398">
          <cell r="A398">
            <v>17908</v>
          </cell>
          <cell r="B398">
            <v>17908</v>
          </cell>
          <cell r="C398">
            <v>43649</v>
          </cell>
          <cell r="D398">
            <v>43682</v>
          </cell>
          <cell r="F398">
            <v>60942</v>
          </cell>
          <cell r="G398" t="str">
            <v>CANCELADO</v>
          </cell>
          <cell r="I398">
            <v>0</v>
          </cell>
          <cell r="L398">
            <v>0</v>
          </cell>
          <cell r="N398">
            <v>0</v>
          </cell>
          <cell r="O398">
            <v>0</v>
          </cell>
          <cell r="Q398">
            <v>0</v>
          </cell>
          <cell r="S398">
            <v>60942</v>
          </cell>
        </row>
        <row r="399">
          <cell r="A399">
            <v>17909</v>
          </cell>
          <cell r="B399">
            <v>17909</v>
          </cell>
          <cell r="C399">
            <v>43649</v>
          </cell>
          <cell r="D399">
            <v>43682</v>
          </cell>
          <cell r="F399">
            <v>32126</v>
          </cell>
          <cell r="G399" t="str">
            <v>CANCELADO</v>
          </cell>
          <cell r="I399">
            <v>0</v>
          </cell>
          <cell r="L399">
            <v>0</v>
          </cell>
          <cell r="N399">
            <v>0</v>
          </cell>
          <cell r="O399">
            <v>0</v>
          </cell>
          <cell r="Q399">
            <v>0</v>
          </cell>
          <cell r="S399">
            <v>32126</v>
          </cell>
        </row>
        <row r="400">
          <cell r="A400">
            <v>17937</v>
          </cell>
          <cell r="B400">
            <v>17937</v>
          </cell>
          <cell r="C400">
            <v>43652</v>
          </cell>
          <cell r="D400">
            <v>43682</v>
          </cell>
          <cell r="F400">
            <v>86337</v>
          </cell>
          <cell r="G400" t="str">
            <v>CANCELADO</v>
          </cell>
          <cell r="I400">
            <v>0</v>
          </cell>
          <cell r="L400">
            <v>0</v>
          </cell>
          <cell r="N400">
            <v>0</v>
          </cell>
          <cell r="O400">
            <v>0</v>
          </cell>
          <cell r="Q400">
            <v>0</v>
          </cell>
          <cell r="S400">
            <v>86337</v>
          </cell>
        </row>
        <row r="401">
          <cell r="A401">
            <v>17938</v>
          </cell>
          <cell r="B401">
            <v>17938</v>
          </cell>
          <cell r="C401">
            <v>43652</v>
          </cell>
          <cell r="D401">
            <v>43682</v>
          </cell>
          <cell r="F401">
            <v>392323</v>
          </cell>
          <cell r="G401" t="str">
            <v>CANCELADO</v>
          </cell>
          <cell r="I401">
            <v>0</v>
          </cell>
          <cell r="L401">
            <v>0</v>
          </cell>
          <cell r="N401">
            <v>0</v>
          </cell>
          <cell r="O401">
            <v>0</v>
          </cell>
          <cell r="Q401">
            <v>0</v>
          </cell>
          <cell r="S401">
            <v>392323</v>
          </cell>
        </row>
        <row r="402">
          <cell r="A402">
            <v>17953</v>
          </cell>
          <cell r="B402">
            <v>17953</v>
          </cell>
          <cell r="C402">
            <v>43656</v>
          </cell>
          <cell r="D402">
            <v>43682</v>
          </cell>
          <cell r="F402">
            <v>344688</v>
          </cell>
          <cell r="G402" t="str">
            <v>CANCELADO</v>
          </cell>
          <cell r="I402">
            <v>0</v>
          </cell>
          <cell r="L402">
            <v>0</v>
          </cell>
          <cell r="N402">
            <v>0</v>
          </cell>
          <cell r="O402">
            <v>0</v>
          </cell>
          <cell r="Q402">
            <v>0</v>
          </cell>
          <cell r="S402">
            <v>344688</v>
          </cell>
        </row>
        <row r="403">
          <cell r="A403">
            <v>17970</v>
          </cell>
          <cell r="B403">
            <v>17970</v>
          </cell>
          <cell r="C403">
            <v>43657</v>
          </cell>
          <cell r="D403">
            <v>43682</v>
          </cell>
          <cell r="F403">
            <v>102957</v>
          </cell>
          <cell r="G403" t="str">
            <v>CANCELADO</v>
          </cell>
          <cell r="I403">
            <v>0</v>
          </cell>
          <cell r="L403">
            <v>0</v>
          </cell>
          <cell r="N403">
            <v>0</v>
          </cell>
          <cell r="O403">
            <v>0</v>
          </cell>
          <cell r="Q403">
            <v>0</v>
          </cell>
          <cell r="S403">
            <v>102957</v>
          </cell>
        </row>
        <row r="404">
          <cell r="A404">
            <v>17972</v>
          </cell>
          <cell r="B404">
            <v>17972</v>
          </cell>
          <cell r="C404">
            <v>43657</v>
          </cell>
          <cell r="D404">
            <v>43682</v>
          </cell>
          <cell r="F404">
            <v>825162</v>
          </cell>
          <cell r="G404" t="str">
            <v>CANCELADO</v>
          </cell>
          <cell r="I404">
            <v>0</v>
          </cell>
          <cell r="L404">
            <v>0</v>
          </cell>
          <cell r="N404">
            <v>0</v>
          </cell>
          <cell r="O404">
            <v>0</v>
          </cell>
          <cell r="Q404">
            <v>0</v>
          </cell>
          <cell r="S404">
            <v>825162</v>
          </cell>
        </row>
        <row r="405">
          <cell r="A405">
            <v>17966</v>
          </cell>
          <cell r="B405">
            <v>17966</v>
          </cell>
          <cell r="C405">
            <v>43661</v>
          </cell>
          <cell r="D405">
            <v>43682</v>
          </cell>
          <cell r="F405">
            <v>34871</v>
          </cell>
          <cell r="G405" t="str">
            <v>CANCELADO</v>
          </cell>
          <cell r="I405">
            <v>0</v>
          </cell>
          <cell r="L405">
            <v>0</v>
          </cell>
          <cell r="N405">
            <v>0</v>
          </cell>
          <cell r="O405">
            <v>0</v>
          </cell>
          <cell r="Q405">
            <v>0</v>
          </cell>
          <cell r="S405">
            <v>34871</v>
          </cell>
        </row>
        <row r="406">
          <cell r="A406">
            <v>17983</v>
          </cell>
          <cell r="B406">
            <v>17983</v>
          </cell>
          <cell r="C406">
            <v>43664</v>
          </cell>
          <cell r="D406">
            <v>43682</v>
          </cell>
          <cell r="F406">
            <v>75425</v>
          </cell>
          <cell r="G406" t="str">
            <v>CANCELADO</v>
          </cell>
          <cell r="I406">
            <v>0</v>
          </cell>
          <cell r="L406">
            <v>0</v>
          </cell>
          <cell r="N406">
            <v>0</v>
          </cell>
          <cell r="O406">
            <v>0</v>
          </cell>
          <cell r="Q406">
            <v>0</v>
          </cell>
          <cell r="S406">
            <v>75425</v>
          </cell>
        </row>
        <row r="407">
          <cell r="A407">
            <v>17984</v>
          </cell>
          <cell r="B407">
            <v>17984</v>
          </cell>
          <cell r="C407">
            <v>43664</v>
          </cell>
          <cell r="D407">
            <v>43682</v>
          </cell>
          <cell r="F407">
            <v>71938</v>
          </cell>
          <cell r="G407" t="str">
            <v>CANCELADO</v>
          </cell>
          <cell r="I407">
            <v>0</v>
          </cell>
          <cell r="L407">
            <v>0</v>
          </cell>
          <cell r="N407">
            <v>0</v>
          </cell>
          <cell r="O407">
            <v>0</v>
          </cell>
          <cell r="Q407">
            <v>0</v>
          </cell>
          <cell r="S407">
            <v>71938</v>
          </cell>
        </row>
        <row r="408">
          <cell r="A408">
            <v>17988</v>
          </cell>
          <cell r="B408">
            <v>17988</v>
          </cell>
          <cell r="C408">
            <v>43665</v>
          </cell>
          <cell r="D408">
            <v>43682</v>
          </cell>
          <cell r="F408">
            <v>66043</v>
          </cell>
          <cell r="G408" t="str">
            <v>CANCELADO</v>
          </cell>
          <cell r="I408">
            <v>0</v>
          </cell>
          <cell r="L408">
            <v>0</v>
          </cell>
          <cell r="N408">
            <v>0</v>
          </cell>
          <cell r="O408">
            <v>0</v>
          </cell>
          <cell r="Q408">
            <v>0</v>
          </cell>
          <cell r="S408">
            <v>66043</v>
          </cell>
        </row>
        <row r="409">
          <cell r="A409">
            <v>17990</v>
          </cell>
          <cell r="B409">
            <v>17990</v>
          </cell>
          <cell r="C409">
            <v>43665</v>
          </cell>
          <cell r="D409">
            <v>43682</v>
          </cell>
          <cell r="F409">
            <v>88810</v>
          </cell>
          <cell r="G409" t="str">
            <v>CANCELADO</v>
          </cell>
          <cell r="I409">
            <v>0</v>
          </cell>
          <cell r="L409">
            <v>0</v>
          </cell>
          <cell r="N409">
            <v>0</v>
          </cell>
          <cell r="O409">
            <v>0</v>
          </cell>
          <cell r="Q409">
            <v>0</v>
          </cell>
          <cell r="S409">
            <v>88810</v>
          </cell>
        </row>
        <row r="410">
          <cell r="A410">
            <v>17991</v>
          </cell>
          <cell r="B410">
            <v>17991</v>
          </cell>
          <cell r="C410">
            <v>43665</v>
          </cell>
          <cell r="D410">
            <v>43682</v>
          </cell>
          <cell r="F410">
            <v>56555</v>
          </cell>
          <cell r="G410" t="str">
            <v>CANCELADO</v>
          </cell>
          <cell r="I410">
            <v>0</v>
          </cell>
          <cell r="L410">
            <v>0</v>
          </cell>
          <cell r="N410">
            <v>0</v>
          </cell>
          <cell r="O410">
            <v>0</v>
          </cell>
          <cell r="Q410">
            <v>0</v>
          </cell>
          <cell r="S410">
            <v>56555</v>
          </cell>
        </row>
        <row r="411">
          <cell r="A411">
            <v>18055</v>
          </cell>
          <cell r="B411">
            <v>18055</v>
          </cell>
          <cell r="C411">
            <v>43669</v>
          </cell>
          <cell r="D411">
            <v>43682</v>
          </cell>
          <cell r="F411">
            <v>2907381</v>
          </cell>
          <cell r="G411" t="str">
            <v>CANCELADO</v>
          </cell>
          <cell r="I411">
            <v>0</v>
          </cell>
          <cell r="L411">
            <v>0</v>
          </cell>
          <cell r="N411">
            <v>0</v>
          </cell>
          <cell r="O411">
            <v>0</v>
          </cell>
          <cell r="Q411">
            <v>2907381</v>
          </cell>
          <cell r="S411">
            <v>0</v>
          </cell>
        </row>
        <row r="412">
          <cell r="A412">
            <v>18056</v>
          </cell>
          <cell r="B412">
            <v>18056</v>
          </cell>
          <cell r="C412">
            <v>43669</v>
          </cell>
          <cell r="D412">
            <v>43682</v>
          </cell>
          <cell r="F412">
            <v>993530</v>
          </cell>
          <cell r="G412" t="str">
            <v>CONTRATO LIQUIDADO</v>
          </cell>
          <cell r="I412">
            <v>0</v>
          </cell>
          <cell r="L412">
            <v>0</v>
          </cell>
          <cell r="N412">
            <v>0</v>
          </cell>
          <cell r="O412">
            <v>993530</v>
          </cell>
          <cell r="Q412">
            <v>0</v>
          </cell>
          <cell r="S412">
            <v>0</v>
          </cell>
        </row>
        <row r="413">
          <cell r="A413">
            <v>18057</v>
          </cell>
          <cell r="B413">
            <v>18057</v>
          </cell>
          <cell r="C413">
            <v>43669</v>
          </cell>
          <cell r="D413">
            <v>43682</v>
          </cell>
          <cell r="F413">
            <v>65774326</v>
          </cell>
          <cell r="G413" t="str">
            <v>CANCELADO</v>
          </cell>
          <cell r="I413">
            <v>0</v>
          </cell>
          <cell r="L413">
            <v>0</v>
          </cell>
          <cell r="N413">
            <v>0</v>
          </cell>
          <cell r="O413">
            <v>0</v>
          </cell>
          <cell r="Q413">
            <v>921623</v>
          </cell>
          <cell r="S413">
            <v>64852703</v>
          </cell>
        </row>
        <row r="414">
          <cell r="A414">
            <v>18058</v>
          </cell>
          <cell r="B414">
            <v>18058</v>
          </cell>
          <cell r="C414">
            <v>43669</v>
          </cell>
          <cell r="D414">
            <v>43682</v>
          </cell>
          <cell r="F414">
            <v>22479072</v>
          </cell>
          <cell r="G414" t="str">
            <v>CONTRATO LIQUIDADO</v>
          </cell>
          <cell r="I414">
            <v>0</v>
          </cell>
          <cell r="L414">
            <v>0</v>
          </cell>
          <cell r="N414">
            <v>0</v>
          </cell>
          <cell r="O414">
            <v>22479072</v>
          </cell>
          <cell r="Q414">
            <v>0</v>
          </cell>
          <cell r="S414">
            <v>0</v>
          </cell>
        </row>
        <row r="415">
          <cell r="A415">
            <v>18015</v>
          </cell>
          <cell r="B415">
            <v>18015</v>
          </cell>
          <cell r="C415">
            <v>43671</v>
          </cell>
          <cell r="D415">
            <v>43724</v>
          </cell>
          <cell r="F415">
            <v>178160</v>
          </cell>
          <cell r="G415" t="str">
            <v>CANCELADO</v>
          </cell>
          <cell r="I415">
            <v>0</v>
          </cell>
          <cell r="L415">
            <v>0</v>
          </cell>
          <cell r="N415">
            <v>0</v>
          </cell>
          <cell r="O415">
            <v>0</v>
          </cell>
          <cell r="Q415">
            <v>0</v>
          </cell>
          <cell r="S415">
            <v>178160</v>
          </cell>
        </row>
        <row r="416">
          <cell r="A416">
            <v>18020</v>
          </cell>
          <cell r="B416">
            <v>18020</v>
          </cell>
          <cell r="C416">
            <v>43672</v>
          </cell>
          <cell r="D416">
            <v>43724</v>
          </cell>
          <cell r="F416">
            <v>538404</v>
          </cell>
          <cell r="G416" t="str">
            <v>CANCELADO</v>
          </cell>
          <cell r="I416">
            <v>0</v>
          </cell>
          <cell r="L416">
            <v>0</v>
          </cell>
          <cell r="N416">
            <v>0</v>
          </cell>
          <cell r="O416">
            <v>0</v>
          </cell>
          <cell r="Q416">
            <v>0</v>
          </cell>
          <cell r="S416">
            <v>538404</v>
          </cell>
        </row>
        <row r="417">
          <cell r="A417">
            <v>18028</v>
          </cell>
          <cell r="B417">
            <v>18028</v>
          </cell>
          <cell r="C417">
            <v>43674</v>
          </cell>
          <cell r="D417">
            <v>43724</v>
          </cell>
          <cell r="F417">
            <v>32974</v>
          </cell>
          <cell r="G417" t="str">
            <v>CANCELADO</v>
          </cell>
          <cell r="I417">
            <v>0</v>
          </cell>
          <cell r="L417">
            <v>0</v>
          </cell>
          <cell r="N417">
            <v>0</v>
          </cell>
          <cell r="O417">
            <v>0</v>
          </cell>
          <cell r="Q417">
            <v>0</v>
          </cell>
          <cell r="S417">
            <v>32974</v>
          </cell>
        </row>
        <row r="418">
          <cell r="A418">
            <v>18054</v>
          </cell>
          <cell r="B418">
            <v>18054</v>
          </cell>
          <cell r="C418">
            <v>43675</v>
          </cell>
          <cell r="D418">
            <v>43724</v>
          </cell>
          <cell r="F418">
            <v>62331</v>
          </cell>
          <cell r="G418" t="str">
            <v>CANCELADO</v>
          </cell>
          <cell r="I418">
            <v>0</v>
          </cell>
          <cell r="L418">
            <v>0</v>
          </cell>
          <cell r="N418">
            <v>0</v>
          </cell>
          <cell r="O418">
            <v>0</v>
          </cell>
          <cell r="Q418">
            <v>0</v>
          </cell>
          <cell r="S418">
            <v>62331</v>
          </cell>
        </row>
        <row r="419">
          <cell r="A419">
            <v>18038</v>
          </cell>
          <cell r="B419">
            <v>18038</v>
          </cell>
          <cell r="C419">
            <v>43677</v>
          </cell>
          <cell r="D419">
            <v>43724</v>
          </cell>
          <cell r="F419">
            <v>433902</v>
          </cell>
          <cell r="G419" t="str">
            <v>CANCELADO</v>
          </cell>
          <cell r="I419">
            <v>0</v>
          </cell>
          <cell r="L419">
            <v>0</v>
          </cell>
          <cell r="N419">
            <v>0</v>
          </cell>
          <cell r="O419">
            <v>0</v>
          </cell>
          <cell r="Q419">
            <v>0</v>
          </cell>
          <cell r="S419">
            <v>433902</v>
          </cell>
        </row>
        <row r="420">
          <cell r="A420">
            <v>18041</v>
          </cell>
          <cell r="B420">
            <v>18041</v>
          </cell>
          <cell r="C420">
            <v>43677</v>
          </cell>
          <cell r="D420">
            <v>43724</v>
          </cell>
          <cell r="F420">
            <v>69829</v>
          </cell>
          <cell r="G420" t="str">
            <v>CANCELADO</v>
          </cell>
          <cell r="I420">
            <v>0</v>
          </cell>
          <cell r="L420">
            <v>0</v>
          </cell>
          <cell r="N420">
            <v>0</v>
          </cell>
          <cell r="O420">
            <v>0</v>
          </cell>
          <cell r="Q420">
            <v>0</v>
          </cell>
          <cell r="S420">
            <v>69829</v>
          </cell>
        </row>
        <row r="421">
          <cell r="A421">
            <v>18047</v>
          </cell>
          <cell r="B421">
            <v>18047</v>
          </cell>
          <cell r="C421">
            <v>43677</v>
          </cell>
          <cell r="D421">
            <v>43724</v>
          </cell>
          <cell r="F421">
            <v>61865</v>
          </cell>
          <cell r="G421" t="str">
            <v>CANCELADO</v>
          </cell>
          <cell r="I421">
            <v>0</v>
          </cell>
          <cell r="L421">
            <v>0</v>
          </cell>
          <cell r="N421">
            <v>0</v>
          </cell>
          <cell r="O421">
            <v>0</v>
          </cell>
          <cell r="Q421">
            <v>0</v>
          </cell>
          <cell r="S421">
            <v>61865</v>
          </cell>
        </row>
        <row r="422">
          <cell r="A422">
            <v>18051</v>
          </cell>
          <cell r="B422">
            <v>18051</v>
          </cell>
          <cell r="C422">
            <v>43677</v>
          </cell>
          <cell r="D422">
            <v>43724</v>
          </cell>
          <cell r="F422">
            <v>46291</v>
          </cell>
          <cell r="G422" t="str">
            <v>CANCELADO</v>
          </cell>
          <cell r="I422">
            <v>0</v>
          </cell>
          <cell r="L422">
            <v>0</v>
          </cell>
          <cell r="N422">
            <v>0</v>
          </cell>
          <cell r="O422">
            <v>0</v>
          </cell>
          <cell r="Q422">
            <v>0</v>
          </cell>
          <cell r="S422">
            <v>46291</v>
          </cell>
        </row>
        <row r="423">
          <cell r="A423">
            <v>18053</v>
          </cell>
          <cell r="B423">
            <v>18053</v>
          </cell>
          <cell r="C423">
            <v>43677</v>
          </cell>
          <cell r="D423">
            <v>43724</v>
          </cell>
          <cell r="F423">
            <v>66851</v>
          </cell>
          <cell r="G423" t="str">
            <v>CANCELADO</v>
          </cell>
          <cell r="I423">
            <v>0</v>
          </cell>
          <cell r="L423">
            <v>0</v>
          </cell>
          <cell r="N423">
            <v>0</v>
          </cell>
          <cell r="O423">
            <v>0</v>
          </cell>
          <cell r="Q423">
            <v>0</v>
          </cell>
          <cell r="S423">
            <v>66851</v>
          </cell>
        </row>
        <row r="424">
          <cell r="A424">
            <v>18086</v>
          </cell>
          <cell r="B424">
            <v>18086</v>
          </cell>
          <cell r="C424">
            <v>43679</v>
          </cell>
          <cell r="D424">
            <v>43724</v>
          </cell>
          <cell r="F424">
            <v>76132</v>
          </cell>
          <cell r="G424" t="str">
            <v>CANCELADO</v>
          </cell>
          <cell r="I424">
            <v>0</v>
          </cell>
          <cell r="L424">
            <v>0</v>
          </cell>
          <cell r="N424">
            <v>0</v>
          </cell>
          <cell r="O424">
            <v>0</v>
          </cell>
          <cell r="Q424">
            <v>0</v>
          </cell>
          <cell r="S424">
            <v>76132</v>
          </cell>
        </row>
        <row r="425">
          <cell r="A425">
            <v>18190</v>
          </cell>
          <cell r="B425">
            <v>18190</v>
          </cell>
          <cell r="C425">
            <v>43680</v>
          </cell>
          <cell r="D425">
            <v>43724</v>
          </cell>
          <cell r="F425">
            <v>79512</v>
          </cell>
          <cell r="G425" t="str">
            <v>CANCELADO</v>
          </cell>
          <cell r="I425">
            <v>0</v>
          </cell>
          <cell r="L425">
            <v>0</v>
          </cell>
          <cell r="N425">
            <v>0</v>
          </cell>
          <cell r="O425">
            <v>0</v>
          </cell>
          <cell r="Q425">
            <v>0</v>
          </cell>
          <cell r="S425">
            <v>79512</v>
          </cell>
        </row>
        <row r="426">
          <cell r="A426">
            <v>18191</v>
          </cell>
          <cell r="B426">
            <v>18191</v>
          </cell>
          <cell r="C426">
            <v>43681</v>
          </cell>
          <cell r="D426">
            <v>43724</v>
          </cell>
          <cell r="F426">
            <v>56439</v>
          </cell>
          <cell r="G426" t="str">
            <v>CANCELADO</v>
          </cell>
          <cell r="I426">
            <v>0</v>
          </cell>
          <cell r="L426">
            <v>0</v>
          </cell>
          <cell r="N426">
            <v>0</v>
          </cell>
          <cell r="O426">
            <v>0</v>
          </cell>
          <cell r="Q426">
            <v>0</v>
          </cell>
          <cell r="S426">
            <v>56439</v>
          </cell>
        </row>
        <row r="427">
          <cell r="A427">
            <v>18229</v>
          </cell>
          <cell r="B427">
            <v>18229</v>
          </cell>
          <cell r="C427">
            <v>43682</v>
          </cell>
          <cell r="D427">
            <v>43724</v>
          </cell>
          <cell r="F427">
            <v>71180</v>
          </cell>
          <cell r="G427" t="str">
            <v>CANCELADO</v>
          </cell>
          <cell r="I427">
            <v>0</v>
          </cell>
          <cell r="L427">
            <v>0</v>
          </cell>
          <cell r="N427">
            <v>0</v>
          </cell>
          <cell r="O427">
            <v>0</v>
          </cell>
          <cell r="Q427">
            <v>0</v>
          </cell>
          <cell r="S427">
            <v>71180</v>
          </cell>
        </row>
        <row r="428">
          <cell r="A428">
            <v>18088</v>
          </cell>
          <cell r="B428">
            <v>18088</v>
          </cell>
          <cell r="C428">
            <v>43683</v>
          </cell>
          <cell r="D428">
            <v>43724</v>
          </cell>
          <cell r="F428">
            <v>555869</v>
          </cell>
          <cell r="G428" t="str">
            <v>CANCELADO</v>
          </cell>
          <cell r="I428">
            <v>0</v>
          </cell>
          <cell r="L428">
            <v>0</v>
          </cell>
          <cell r="N428">
            <v>0</v>
          </cell>
          <cell r="O428">
            <v>0</v>
          </cell>
          <cell r="Q428">
            <v>0</v>
          </cell>
          <cell r="S428">
            <v>555869</v>
          </cell>
        </row>
        <row r="429">
          <cell r="A429">
            <v>18080</v>
          </cell>
          <cell r="B429">
            <v>18080</v>
          </cell>
          <cell r="C429">
            <v>43685</v>
          </cell>
          <cell r="D429">
            <v>43724</v>
          </cell>
          <cell r="F429">
            <v>392212</v>
          </cell>
          <cell r="G429" t="str">
            <v>CANCELADO</v>
          </cell>
          <cell r="I429">
            <v>0</v>
          </cell>
          <cell r="L429">
            <v>0</v>
          </cell>
          <cell r="N429">
            <v>0</v>
          </cell>
          <cell r="O429">
            <v>0</v>
          </cell>
          <cell r="Q429">
            <v>0</v>
          </cell>
          <cell r="S429">
            <v>392212</v>
          </cell>
        </row>
        <row r="430">
          <cell r="A430">
            <v>18081</v>
          </cell>
          <cell r="B430">
            <v>18081</v>
          </cell>
          <cell r="C430">
            <v>43685</v>
          </cell>
          <cell r="D430">
            <v>43724</v>
          </cell>
          <cell r="F430">
            <v>57514</v>
          </cell>
          <cell r="G430" t="str">
            <v>CANCELADO</v>
          </cell>
          <cell r="I430">
            <v>0</v>
          </cell>
          <cell r="L430">
            <v>0</v>
          </cell>
          <cell r="N430">
            <v>0</v>
          </cell>
          <cell r="O430">
            <v>0</v>
          </cell>
          <cell r="Q430">
            <v>0</v>
          </cell>
          <cell r="S430">
            <v>57514</v>
          </cell>
        </row>
        <row r="431">
          <cell r="A431">
            <v>18087</v>
          </cell>
          <cell r="B431">
            <v>18087</v>
          </cell>
          <cell r="C431">
            <v>43685</v>
          </cell>
          <cell r="D431">
            <v>43724</v>
          </cell>
          <cell r="F431">
            <v>71180</v>
          </cell>
          <cell r="G431" t="str">
            <v>CANCELADO</v>
          </cell>
          <cell r="I431">
            <v>0</v>
          </cell>
          <cell r="L431">
            <v>0</v>
          </cell>
          <cell r="N431">
            <v>0</v>
          </cell>
          <cell r="O431">
            <v>0</v>
          </cell>
          <cell r="Q431">
            <v>0</v>
          </cell>
          <cell r="S431">
            <v>71180</v>
          </cell>
        </row>
        <row r="432">
          <cell r="A432">
            <v>18142</v>
          </cell>
          <cell r="B432">
            <v>18142</v>
          </cell>
          <cell r="C432">
            <v>43687</v>
          </cell>
          <cell r="D432">
            <v>43724</v>
          </cell>
          <cell r="F432">
            <v>42802</v>
          </cell>
          <cell r="G432" t="str">
            <v>CANCELADO</v>
          </cell>
          <cell r="I432">
            <v>0</v>
          </cell>
          <cell r="L432">
            <v>0</v>
          </cell>
          <cell r="N432">
            <v>0</v>
          </cell>
          <cell r="O432">
            <v>0</v>
          </cell>
          <cell r="Q432">
            <v>0</v>
          </cell>
          <cell r="S432">
            <v>42802</v>
          </cell>
        </row>
        <row r="433">
          <cell r="A433">
            <v>18124</v>
          </cell>
          <cell r="B433">
            <v>18124</v>
          </cell>
          <cell r="C433">
            <v>43689</v>
          </cell>
          <cell r="D433">
            <v>43724</v>
          </cell>
          <cell r="F433">
            <v>85624</v>
          </cell>
          <cell r="G433" t="str">
            <v>CANCELADO</v>
          </cell>
          <cell r="I433">
            <v>0</v>
          </cell>
          <cell r="L433">
            <v>0</v>
          </cell>
          <cell r="N433">
            <v>0</v>
          </cell>
          <cell r="O433">
            <v>0</v>
          </cell>
          <cell r="Q433">
            <v>0</v>
          </cell>
          <cell r="S433">
            <v>85624</v>
          </cell>
        </row>
        <row r="434">
          <cell r="A434">
            <v>18111</v>
          </cell>
          <cell r="B434">
            <v>18111</v>
          </cell>
          <cell r="C434">
            <v>43695</v>
          </cell>
          <cell r="D434">
            <v>43724</v>
          </cell>
          <cell r="F434">
            <v>30728</v>
          </cell>
          <cell r="G434" t="str">
            <v>CANCELADO</v>
          </cell>
          <cell r="I434">
            <v>0</v>
          </cell>
          <cell r="L434">
            <v>0</v>
          </cell>
          <cell r="N434">
            <v>0</v>
          </cell>
          <cell r="O434">
            <v>0</v>
          </cell>
          <cell r="Q434">
            <v>0</v>
          </cell>
          <cell r="S434">
            <v>30728</v>
          </cell>
        </row>
        <row r="435">
          <cell r="A435">
            <v>18115</v>
          </cell>
          <cell r="B435">
            <v>18115</v>
          </cell>
          <cell r="C435">
            <v>43696</v>
          </cell>
          <cell r="D435">
            <v>43724</v>
          </cell>
          <cell r="F435">
            <v>69658</v>
          </cell>
          <cell r="G435" t="str">
            <v>CANCELADO</v>
          </cell>
          <cell r="I435">
            <v>0</v>
          </cell>
          <cell r="L435">
            <v>0</v>
          </cell>
          <cell r="N435">
            <v>0</v>
          </cell>
          <cell r="O435">
            <v>0</v>
          </cell>
          <cell r="Q435">
            <v>0</v>
          </cell>
          <cell r="S435">
            <v>69658</v>
          </cell>
        </row>
        <row r="436">
          <cell r="A436">
            <v>18129</v>
          </cell>
          <cell r="B436">
            <v>18129</v>
          </cell>
          <cell r="C436">
            <v>43697</v>
          </cell>
          <cell r="D436">
            <v>43724</v>
          </cell>
          <cell r="F436">
            <v>826654</v>
          </cell>
          <cell r="G436" t="str">
            <v>CANCELADO</v>
          </cell>
          <cell r="I436">
            <v>0</v>
          </cell>
          <cell r="L436">
            <v>0</v>
          </cell>
          <cell r="N436">
            <v>0</v>
          </cell>
          <cell r="O436">
            <v>0</v>
          </cell>
          <cell r="Q436">
            <v>0</v>
          </cell>
          <cell r="S436">
            <v>826654</v>
          </cell>
        </row>
        <row r="437">
          <cell r="A437">
            <v>18145</v>
          </cell>
          <cell r="B437">
            <v>18145</v>
          </cell>
          <cell r="C437">
            <v>43698</v>
          </cell>
          <cell r="D437">
            <v>43724</v>
          </cell>
          <cell r="F437">
            <v>36144</v>
          </cell>
          <cell r="G437" t="str">
            <v>CANCELADO</v>
          </cell>
          <cell r="I437">
            <v>0</v>
          </cell>
          <cell r="L437">
            <v>0</v>
          </cell>
          <cell r="N437">
            <v>0</v>
          </cell>
          <cell r="O437">
            <v>0</v>
          </cell>
          <cell r="Q437">
            <v>0</v>
          </cell>
          <cell r="S437">
            <v>36144</v>
          </cell>
        </row>
        <row r="438">
          <cell r="A438">
            <v>18149</v>
          </cell>
          <cell r="B438">
            <v>18149</v>
          </cell>
          <cell r="C438">
            <v>43699</v>
          </cell>
          <cell r="D438">
            <v>43724</v>
          </cell>
          <cell r="F438">
            <v>99505</v>
          </cell>
          <cell r="G438" t="str">
            <v>CANCELADO</v>
          </cell>
          <cell r="I438">
            <v>0</v>
          </cell>
          <cell r="L438">
            <v>0</v>
          </cell>
          <cell r="N438">
            <v>0</v>
          </cell>
          <cell r="O438">
            <v>0</v>
          </cell>
          <cell r="Q438">
            <v>0</v>
          </cell>
          <cell r="S438">
            <v>99505</v>
          </cell>
        </row>
        <row r="439">
          <cell r="A439">
            <v>18205</v>
          </cell>
          <cell r="B439">
            <v>18205</v>
          </cell>
          <cell r="C439">
            <v>43700</v>
          </cell>
          <cell r="D439">
            <v>43724</v>
          </cell>
          <cell r="F439">
            <v>3029347</v>
          </cell>
          <cell r="G439" t="str">
            <v>CANCELADO</v>
          </cell>
          <cell r="I439">
            <v>0</v>
          </cell>
          <cell r="L439">
            <v>0</v>
          </cell>
          <cell r="N439">
            <v>0</v>
          </cell>
          <cell r="O439">
            <v>0</v>
          </cell>
          <cell r="Q439">
            <v>3029347</v>
          </cell>
          <cell r="S439">
            <v>0</v>
          </cell>
        </row>
        <row r="440">
          <cell r="A440">
            <v>18206</v>
          </cell>
          <cell r="B440">
            <v>18206</v>
          </cell>
          <cell r="C440">
            <v>43700</v>
          </cell>
          <cell r="D440">
            <v>43724</v>
          </cell>
          <cell r="F440">
            <v>1035209</v>
          </cell>
          <cell r="G440" t="str">
            <v>CONTRATO LIQUIDADO</v>
          </cell>
          <cell r="I440">
            <v>0</v>
          </cell>
          <cell r="L440">
            <v>0</v>
          </cell>
          <cell r="N440">
            <v>0</v>
          </cell>
          <cell r="O440">
            <v>1035209</v>
          </cell>
          <cell r="Q440">
            <v>0</v>
          </cell>
          <cell r="S440">
            <v>0</v>
          </cell>
        </row>
        <row r="441">
          <cell r="A441">
            <v>18207</v>
          </cell>
          <cell r="B441">
            <v>18207</v>
          </cell>
          <cell r="C441">
            <v>43700</v>
          </cell>
          <cell r="D441">
            <v>43724</v>
          </cell>
          <cell r="F441">
            <v>66050157</v>
          </cell>
          <cell r="G441" t="str">
            <v>CANCELADO</v>
          </cell>
          <cell r="I441">
            <v>0</v>
          </cell>
          <cell r="L441">
            <v>0</v>
          </cell>
          <cell r="N441">
            <v>0</v>
          </cell>
          <cell r="O441">
            <v>0</v>
          </cell>
          <cell r="Q441">
            <v>370089.67000000179</v>
          </cell>
          <cell r="S441">
            <v>65680067.329999998</v>
          </cell>
        </row>
        <row r="442">
          <cell r="A442">
            <v>18208</v>
          </cell>
          <cell r="B442">
            <v>18208</v>
          </cell>
          <cell r="C442">
            <v>43700</v>
          </cell>
          <cell r="D442">
            <v>43724</v>
          </cell>
          <cell r="F442">
            <v>22573331</v>
          </cell>
          <cell r="G442" t="str">
            <v>CONTRATO LIQUIDADO</v>
          </cell>
          <cell r="I442">
            <v>0</v>
          </cell>
          <cell r="L442">
            <v>0</v>
          </cell>
          <cell r="N442">
            <v>0</v>
          </cell>
          <cell r="O442">
            <v>22573331</v>
          </cell>
          <cell r="Q442">
            <v>0</v>
          </cell>
          <cell r="S442">
            <v>0</v>
          </cell>
        </row>
        <row r="443">
          <cell r="A443">
            <v>18156</v>
          </cell>
          <cell r="B443">
            <v>18156</v>
          </cell>
          <cell r="C443">
            <v>43701</v>
          </cell>
          <cell r="D443">
            <v>43724</v>
          </cell>
          <cell r="F443">
            <v>43165</v>
          </cell>
          <cell r="G443" t="str">
            <v>CANCELADO</v>
          </cell>
          <cell r="I443">
            <v>0</v>
          </cell>
          <cell r="L443">
            <v>0</v>
          </cell>
          <cell r="N443">
            <v>0</v>
          </cell>
          <cell r="O443">
            <v>0</v>
          </cell>
          <cell r="Q443">
            <v>0</v>
          </cell>
          <cell r="S443">
            <v>43165</v>
          </cell>
        </row>
        <row r="444">
          <cell r="A444">
            <v>18165</v>
          </cell>
          <cell r="B444">
            <v>18165</v>
          </cell>
          <cell r="C444">
            <v>43704</v>
          </cell>
          <cell r="D444">
            <v>43724</v>
          </cell>
          <cell r="F444">
            <v>56634</v>
          </cell>
          <cell r="G444" t="str">
            <v>CANCELADO</v>
          </cell>
          <cell r="I444">
            <v>0</v>
          </cell>
          <cell r="L444">
            <v>0</v>
          </cell>
          <cell r="N444">
            <v>0</v>
          </cell>
          <cell r="O444">
            <v>0</v>
          </cell>
          <cell r="Q444">
            <v>0</v>
          </cell>
          <cell r="S444">
            <v>56634</v>
          </cell>
        </row>
        <row r="445">
          <cell r="A445">
            <v>18166</v>
          </cell>
          <cell r="B445">
            <v>18166</v>
          </cell>
          <cell r="C445">
            <v>43704</v>
          </cell>
          <cell r="D445">
            <v>43724</v>
          </cell>
          <cell r="F445">
            <v>30884</v>
          </cell>
          <cell r="G445" t="str">
            <v>CANCELADO</v>
          </cell>
          <cell r="I445">
            <v>0</v>
          </cell>
          <cell r="L445">
            <v>0</v>
          </cell>
          <cell r="N445">
            <v>0</v>
          </cell>
          <cell r="O445">
            <v>0</v>
          </cell>
          <cell r="Q445">
            <v>0</v>
          </cell>
          <cell r="S445">
            <v>30884</v>
          </cell>
        </row>
        <row r="446">
          <cell r="A446">
            <v>18178</v>
          </cell>
          <cell r="B446">
            <v>18178</v>
          </cell>
          <cell r="C446">
            <v>43705</v>
          </cell>
          <cell r="D446">
            <v>43724</v>
          </cell>
          <cell r="F446">
            <v>61461</v>
          </cell>
          <cell r="G446" t="str">
            <v>CANCELADO</v>
          </cell>
          <cell r="I446">
            <v>0</v>
          </cell>
          <cell r="L446">
            <v>0</v>
          </cell>
          <cell r="N446">
            <v>0</v>
          </cell>
          <cell r="O446">
            <v>0</v>
          </cell>
          <cell r="Q446">
            <v>0</v>
          </cell>
          <cell r="S446">
            <v>61461</v>
          </cell>
        </row>
        <row r="447">
          <cell r="A447">
            <v>18179</v>
          </cell>
          <cell r="B447">
            <v>18179</v>
          </cell>
          <cell r="C447">
            <v>43705</v>
          </cell>
          <cell r="D447">
            <v>43724</v>
          </cell>
          <cell r="F447">
            <v>348734</v>
          </cell>
          <cell r="G447" t="str">
            <v>CANCELADO</v>
          </cell>
          <cell r="I447">
            <v>0</v>
          </cell>
          <cell r="L447">
            <v>0</v>
          </cell>
          <cell r="N447">
            <v>0</v>
          </cell>
          <cell r="O447">
            <v>0</v>
          </cell>
          <cell r="Q447">
            <v>0</v>
          </cell>
          <cell r="S447">
            <v>348734</v>
          </cell>
        </row>
        <row r="448">
          <cell r="A448">
            <v>18193</v>
          </cell>
          <cell r="B448">
            <v>18193</v>
          </cell>
          <cell r="C448">
            <v>43708</v>
          </cell>
          <cell r="D448">
            <v>43724</v>
          </cell>
          <cell r="F448">
            <v>547321</v>
          </cell>
          <cell r="G448" t="str">
            <v>CANCELADO</v>
          </cell>
          <cell r="I448">
            <v>0</v>
          </cell>
          <cell r="L448">
            <v>0</v>
          </cell>
          <cell r="N448">
            <v>0</v>
          </cell>
          <cell r="O448">
            <v>0</v>
          </cell>
          <cell r="Q448">
            <v>0</v>
          </cell>
          <cell r="S448">
            <v>547321</v>
          </cell>
        </row>
        <row r="449">
          <cell r="A449">
            <v>18230</v>
          </cell>
          <cell r="B449">
            <v>18230</v>
          </cell>
          <cell r="C449">
            <v>43711</v>
          </cell>
          <cell r="D449">
            <v>43907</v>
          </cell>
          <cell r="F449">
            <v>57688</v>
          </cell>
          <cell r="G449" t="str">
            <v>CANCELADO</v>
          </cell>
          <cell r="I449">
            <v>0</v>
          </cell>
          <cell r="L449">
            <v>0</v>
          </cell>
          <cell r="N449">
            <v>0</v>
          </cell>
          <cell r="O449">
            <v>0</v>
          </cell>
          <cell r="Q449">
            <v>0</v>
          </cell>
          <cell r="S449">
            <v>57688</v>
          </cell>
        </row>
        <row r="450">
          <cell r="A450">
            <v>18288</v>
          </cell>
          <cell r="B450">
            <v>18288</v>
          </cell>
          <cell r="C450">
            <v>43712</v>
          </cell>
          <cell r="D450">
            <v>43907</v>
          </cell>
          <cell r="F450">
            <v>71180</v>
          </cell>
          <cell r="G450" t="str">
            <v>CANCELADO</v>
          </cell>
          <cell r="I450">
            <v>0</v>
          </cell>
          <cell r="L450">
            <v>0</v>
          </cell>
          <cell r="N450">
            <v>0</v>
          </cell>
          <cell r="O450">
            <v>0</v>
          </cell>
          <cell r="Q450">
            <v>0</v>
          </cell>
          <cell r="S450">
            <v>71180</v>
          </cell>
        </row>
        <row r="451">
          <cell r="A451">
            <v>18254</v>
          </cell>
          <cell r="B451">
            <v>18254</v>
          </cell>
          <cell r="C451">
            <v>43718</v>
          </cell>
          <cell r="D451">
            <v>43907</v>
          </cell>
          <cell r="F451">
            <v>41012</v>
          </cell>
          <cell r="G451" t="str">
            <v>CANCELADO</v>
          </cell>
          <cell r="I451">
            <v>0</v>
          </cell>
          <cell r="L451">
            <v>0</v>
          </cell>
          <cell r="N451">
            <v>0</v>
          </cell>
          <cell r="O451">
            <v>0</v>
          </cell>
          <cell r="Q451">
            <v>0</v>
          </cell>
          <cell r="S451">
            <v>41012</v>
          </cell>
        </row>
        <row r="452">
          <cell r="A452">
            <v>18263</v>
          </cell>
          <cell r="B452">
            <v>18263</v>
          </cell>
          <cell r="C452">
            <v>43718</v>
          </cell>
          <cell r="D452">
            <v>43907</v>
          </cell>
          <cell r="F452">
            <v>30594</v>
          </cell>
          <cell r="G452" t="str">
            <v>CANCELADO</v>
          </cell>
          <cell r="I452">
            <v>0</v>
          </cell>
          <cell r="L452">
            <v>0</v>
          </cell>
          <cell r="N452">
            <v>0</v>
          </cell>
          <cell r="O452">
            <v>0</v>
          </cell>
          <cell r="Q452">
            <v>0</v>
          </cell>
          <cell r="S452">
            <v>30594</v>
          </cell>
        </row>
        <row r="453">
          <cell r="A453">
            <v>18305</v>
          </cell>
          <cell r="B453">
            <v>18305</v>
          </cell>
          <cell r="C453">
            <v>43722</v>
          </cell>
          <cell r="D453">
            <v>43907</v>
          </cell>
          <cell r="F453">
            <v>67586</v>
          </cell>
          <cell r="G453" t="str">
            <v>CANCELADO</v>
          </cell>
          <cell r="I453">
            <v>0</v>
          </cell>
          <cell r="L453">
            <v>0</v>
          </cell>
          <cell r="N453">
            <v>0</v>
          </cell>
          <cell r="O453">
            <v>0</v>
          </cell>
          <cell r="Q453">
            <v>0</v>
          </cell>
          <cell r="S453">
            <v>67586</v>
          </cell>
        </row>
        <row r="454">
          <cell r="A454">
            <v>18304</v>
          </cell>
          <cell r="B454">
            <v>18304</v>
          </cell>
          <cell r="C454">
            <v>43724</v>
          </cell>
          <cell r="D454">
            <v>43907</v>
          </cell>
          <cell r="F454">
            <v>31247</v>
          </cell>
          <cell r="G454" t="str">
            <v>CANCELADO</v>
          </cell>
          <cell r="I454">
            <v>0</v>
          </cell>
          <cell r="L454">
            <v>0</v>
          </cell>
          <cell r="N454">
            <v>0</v>
          </cell>
          <cell r="O454">
            <v>0</v>
          </cell>
          <cell r="Q454">
            <v>0</v>
          </cell>
          <cell r="S454">
            <v>31247</v>
          </cell>
        </row>
        <row r="455">
          <cell r="A455">
            <v>18296</v>
          </cell>
          <cell r="B455">
            <v>18296</v>
          </cell>
          <cell r="C455">
            <v>43726</v>
          </cell>
          <cell r="D455">
            <v>43907</v>
          </cell>
          <cell r="F455">
            <v>47867</v>
          </cell>
          <cell r="G455" t="str">
            <v>CANCELADO</v>
          </cell>
          <cell r="I455">
            <v>0</v>
          </cell>
          <cell r="L455">
            <v>0</v>
          </cell>
          <cell r="N455">
            <v>0</v>
          </cell>
          <cell r="O455">
            <v>0</v>
          </cell>
          <cell r="Q455">
            <v>0</v>
          </cell>
          <cell r="S455">
            <v>47867</v>
          </cell>
        </row>
        <row r="456">
          <cell r="A456">
            <v>18339</v>
          </cell>
          <cell r="B456">
            <v>18339</v>
          </cell>
          <cell r="C456">
            <v>43730</v>
          </cell>
          <cell r="D456">
            <v>43907</v>
          </cell>
          <cell r="F456">
            <v>69596</v>
          </cell>
          <cell r="G456" t="str">
            <v>CANCELADO</v>
          </cell>
          <cell r="I456">
            <v>0</v>
          </cell>
          <cell r="L456">
            <v>0</v>
          </cell>
          <cell r="N456">
            <v>0</v>
          </cell>
          <cell r="O456">
            <v>0</v>
          </cell>
          <cell r="Q456">
            <v>0</v>
          </cell>
          <cell r="S456">
            <v>69596</v>
          </cell>
        </row>
        <row r="457">
          <cell r="A457">
            <v>18378</v>
          </cell>
          <cell r="B457">
            <v>18378</v>
          </cell>
          <cell r="C457">
            <v>43731</v>
          </cell>
          <cell r="D457">
            <v>43738</v>
          </cell>
          <cell r="F457">
            <v>3107679</v>
          </cell>
          <cell r="G457" t="str">
            <v>CANCELADO</v>
          </cell>
          <cell r="I457">
            <v>0</v>
          </cell>
          <cell r="L457">
            <v>0</v>
          </cell>
          <cell r="N457">
            <v>0</v>
          </cell>
          <cell r="O457">
            <v>0</v>
          </cell>
          <cell r="Q457">
            <v>3107679</v>
          </cell>
          <cell r="S457">
            <v>0</v>
          </cell>
        </row>
        <row r="458">
          <cell r="A458">
            <v>18379</v>
          </cell>
          <cell r="B458">
            <v>18379</v>
          </cell>
          <cell r="C458">
            <v>43731</v>
          </cell>
          <cell r="D458">
            <v>43738</v>
          </cell>
          <cell r="F458">
            <v>1061977</v>
          </cell>
          <cell r="G458" t="str">
            <v>CONTRATO LIQUIDADO</v>
          </cell>
          <cell r="I458">
            <v>0</v>
          </cell>
          <cell r="L458">
            <v>0</v>
          </cell>
          <cell r="N458">
            <v>0</v>
          </cell>
          <cell r="O458">
            <v>1061977</v>
          </cell>
          <cell r="Q458">
            <v>0</v>
          </cell>
          <cell r="S458">
            <v>0</v>
          </cell>
        </row>
        <row r="459">
          <cell r="A459">
            <v>18380</v>
          </cell>
          <cell r="B459">
            <v>18380</v>
          </cell>
          <cell r="C459">
            <v>43731</v>
          </cell>
          <cell r="D459">
            <v>43738</v>
          </cell>
          <cell r="F459">
            <v>65703780</v>
          </cell>
          <cell r="G459" t="str">
            <v>CANCELADO</v>
          </cell>
          <cell r="I459">
            <v>0</v>
          </cell>
          <cell r="L459">
            <v>0</v>
          </cell>
          <cell r="N459">
            <v>0</v>
          </cell>
          <cell r="O459">
            <v>0</v>
          </cell>
          <cell r="Q459">
            <v>0</v>
          </cell>
          <cell r="S459">
            <v>65703780</v>
          </cell>
        </row>
        <row r="460">
          <cell r="A460">
            <v>18381</v>
          </cell>
          <cell r="B460">
            <v>18381</v>
          </cell>
          <cell r="C460">
            <v>43731</v>
          </cell>
          <cell r="D460">
            <v>43738</v>
          </cell>
          <cell r="F460">
            <v>22454965</v>
          </cell>
          <cell r="G460" t="str">
            <v>CONTRATO LIQUIDADO</v>
          </cell>
          <cell r="I460">
            <v>0</v>
          </cell>
          <cell r="L460">
            <v>0</v>
          </cell>
          <cell r="N460">
            <v>0</v>
          </cell>
          <cell r="O460">
            <v>22454965</v>
          </cell>
          <cell r="Q460">
            <v>0</v>
          </cell>
          <cell r="S460">
            <v>0</v>
          </cell>
        </row>
        <row r="461">
          <cell r="A461">
            <v>18319</v>
          </cell>
          <cell r="B461">
            <v>18319</v>
          </cell>
          <cell r="C461">
            <v>43732</v>
          </cell>
          <cell r="D461">
            <v>43907</v>
          </cell>
          <cell r="F461">
            <v>279322</v>
          </cell>
          <cell r="G461" t="str">
            <v>CANCELADO</v>
          </cell>
          <cell r="I461">
            <v>0</v>
          </cell>
          <cell r="L461">
            <v>0</v>
          </cell>
          <cell r="N461">
            <v>0</v>
          </cell>
          <cell r="O461">
            <v>0</v>
          </cell>
          <cell r="Q461">
            <v>0</v>
          </cell>
          <cell r="S461">
            <v>279322</v>
          </cell>
        </row>
        <row r="462">
          <cell r="A462">
            <v>18321</v>
          </cell>
          <cell r="B462">
            <v>18321</v>
          </cell>
          <cell r="C462">
            <v>43732</v>
          </cell>
          <cell r="D462">
            <v>43907</v>
          </cell>
          <cell r="F462">
            <v>68286</v>
          </cell>
          <cell r="G462" t="str">
            <v>CANCELADO</v>
          </cell>
          <cell r="I462">
            <v>0</v>
          </cell>
          <cell r="L462">
            <v>0</v>
          </cell>
          <cell r="N462">
            <v>0</v>
          </cell>
          <cell r="O462">
            <v>0</v>
          </cell>
          <cell r="Q462">
            <v>0</v>
          </cell>
          <cell r="S462">
            <v>68286</v>
          </cell>
        </row>
        <row r="463">
          <cell r="A463">
            <v>18334</v>
          </cell>
          <cell r="B463">
            <v>18334</v>
          </cell>
          <cell r="C463">
            <v>43732</v>
          </cell>
          <cell r="D463">
            <v>43907</v>
          </cell>
          <cell r="F463">
            <v>73310</v>
          </cell>
          <cell r="G463" t="str">
            <v>CANCELADO</v>
          </cell>
          <cell r="I463">
            <v>0</v>
          </cell>
          <cell r="L463">
            <v>0</v>
          </cell>
          <cell r="N463">
            <v>0</v>
          </cell>
          <cell r="O463">
            <v>0</v>
          </cell>
          <cell r="Q463">
            <v>0</v>
          </cell>
          <cell r="S463">
            <v>73310</v>
          </cell>
        </row>
        <row r="464">
          <cell r="A464">
            <v>18326</v>
          </cell>
          <cell r="B464">
            <v>18326</v>
          </cell>
          <cell r="C464">
            <v>43733</v>
          </cell>
          <cell r="D464">
            <v>43907</v>
          </cell>
          <cell r="F464">
            <v>71180</v>
          </cell>
          <cell r="G464" t="str">
            <v>CANCELADO</v>
          </cell>
          <cell r="I464">
            <v>0</v>
          </cell>
          <cell r="L464">
            <v>0</v>
          </cell>
          <cell r="N464">
            <v>0</v>
          </cell>
          <cell r="O464">
            <v>0</v>
          </cell>
          <cell r="Q464">
            <v>0</v>
          </cell>
          <cell r="S464">
            <v>71180</v>
          </cell>
        </row>
        <row r="465">
          <cell r="A465">
            <v>18387</v>
          </cell>
          <cell r="B465">
            <v>18387</v>
          </cell>
          <cell r="C465">
            <v>43739</v>
          </cell>
          <cell r="D465">
            <v>43907</v>
          </cell>
          <cell r="F465">
            <v>51943</v>
          </cell>
          <cell r="G465" t="str">
            <v>CANCELADO</v>
          </cell>
          <cell r="I465">
            <v>0</v>
          </cell>
          <cell r="L465">
            <v>0</v>
          </cell>
          <cell r="N465">
            <v>0</v>
          </cell>
          <cell r="O465">
            <v>0</v>
          </cell>
          <cell r="Q465">
            <v>0</v>
          </cell>
          <cell r="S465">
            <v>51943</v>
          </cell>
        </row>
        <row r="466">
          <cell r="A466">
            <v>18390</v>
          </cell>
          <cell r="B466">
            <v>18390</v>
          </cell>
          <cell r="C466">
            <v>43739</v>
          </cell>
          <cell r="D466">
            <v>43907</v>
          </cell>
          <cell r="F466">
            <v>30732</v>
          </cell>
          <cell r="G466" t="str">
            <v>CANCELADO</v>
          </cell>
          <cell r="I466">
            <v>0</v>
          </cell>
          <cell r="L466">
            <v>0</v>
          </cell>
          <cell r="N466">
            <v>0</v>
          </cell>
          <cell r="O466">
            <v>0</v>
          </cell>
          <cell r="Q466">
            <v>0</v>
          </cell>
          <cell r="S466">
            <v>30732</v>
          </cell>
        </row>
        <row r="467">
          <cell r="A467">
            <v>18401</v>
          </cell>
          <cell r="B467">
            <v>18401</v>
          </cell>
          <cell r="C467">
            <v>43742</v>
          </cell>
          <cell r="D467">
            <v>43907</v>
          </cell>
          <cell r="F467">
            <v>424510</v>
          </cell>
          <cell r="G467" t="str">
            <v>CANCELADO</v>
          </cell>
          <cell r="I467">
            <v>0</v>
          </cell>
          <cell r="L467">
            <v>0</v>
          </cell>
          <cell r="N467">
            <v>0</v>
          </cell>
          <cell r="O467">
            <v>0</v>
          </cell>
          <cell r="Q467">
            <v>0</v>
          </cell>
          <cell r="S467">
            <v>424510</v>
          </cell>
        </row>
        <row r="468">
          <cell r="A468">
            <v>18403</v>
          </cell>
          <cell r="B468">
            <v>18403</v>
          </cell>
          <cell r="C468">
            <v>43742</v>
          </cell>
          <cell r="D468">
            <v>43907</v>
          </cell>
          <cell r="F468">
            <v>53897</v>
          </cell>
          <cell r="G468" t="str">
            <v>CANCELADO</v>
          </cell>
          <cell r="I468">
            <v>0</v>
          </cell>
          <cell r="L468">
            <v>0</v>
          </cell>
          <cell r="N468">
            <v>0</v>
          </cell>
          <cell r="O468">
            <v>0</v>
          </cell>
          <cell r="Q468">
            <v>0</v>
          </cell>
          <cell r="S468">
            <v>53897</v>
          </cell>
        </row>
        <row r="469">
          <cell r="A469">
            <v>18393</v>
          </cell>
          <cell r="B469">
            <v>18393</v>
          </cell>
          <cell r="C469">
            <v>43744</v>
          </cell>
          <cell r="D469">
            <v>43907</v>
          </cell>
          <cell r="F469">
            <v>73410</v>
          </cell>
          <cell r="G469" t="str">
            <v>CANCELADO</v>
          </cell>
          <cell r="I469">
            <v>0</v>
          </cell>
          <cell r="L469">
            <v>0</v>
          </cell>
          <cell r="N469">
            <v>0</v>
          </cell>
          <cell r="O469">
            <v>0</v>
          </cell>
          <cell r="Q469">
            <v>0</v>
          </cell>
          <cell r="S469">
            <v>73410</v>
          </cell>
        </row>
        <row r="470">
          <cell r="A470">
            <v>18394</v>
          </cell>
          <cell r="B470">
            <v>18394</v>
          </cell>
          <cell r="C470">
            <v>43744</v>
          </cell>
          <cell r="D470">
            <v>43907</v>
          </cell>
          <cell r="F470">
            <v>78993</v>
          </cell>
          <cell r="G470" t="str">
            <v>CANCELADO</v>
          </cell>
          <cell r="I470">
            <v>0</v>
          </cell>
          <cell r="L470">
            <v>0</v>
          </cell>
          <cell r="N470">
            <v>0</v>
          </cell>
          <cell r="O470">
            <v>0</v>
          </cell>
          <cell r="Q470">
            <v>0</v>
          </cell>
          <cell r="S470">
            <v>78993</v>
          </cell>
        </row>
        <row r="471">
          <cell r="A471">
            <v>18404</v>
          </cell>
          <cell r="B471">
            <v>18404</v>
          </cell>
          <cell r="C471">
            <v>43746</v>
          </cell>
          <cell r="D471">
            <v>43907</v>
          </cell>
          <cell r="F471">
            <v>71180</v>
          </cell>
          <cell r="G471" t="str">
            <v>CANCELADO</v>
          </cell>
          <cell r="I471">
            <v>0</v>
          </cell>
          <cell r="L471">
            <v>0</v>
          </cell>
          <cell r="N471">
            <v>0</v>
          </cell>
          <cell r="O471">
            <v>0</v>
          </cell>
          <cell r="Q471">
            <v>0</v>
          </cell>
          <cell r="S471">
            <v>71180</v>
          </cell>
        </row>
        <row r="472">
          <cell r="A472">
            <v>18484</v>
          </cell>
          <cell r="B472">
            <v>18484</v>
          </cell>
          <cell r="C472">
            <v>43747</v>
          </cell>
          <cell r="D472">
            <v>43907</v>
          </cell>
          <cell r="F472">
            <v>71276</v>
          </cell>
          <cell r="G472" t="str">
            <v>CANCELADO</v>
          </cell>
          <cell r="I472">
            <v>0</v>
          </cell>
          <cell r="L472">
            <v>0</v>
          </cell>
          <cell r="N472">
            <v>0</v>
          </cell>
          <cell r="O472">
            <v>0</v>
          </cell>
          <cell r="Q472">
            <v>0</v>
          </cell>
          <cell r="S472">
            <v>71276</v>
          </cell>
        </row>
        <row r="473">
          <cell r="A473">
            <v>18282</v>
          </cell>
          <cell r="B473">
            <v>18282</v>
          </cell>
          <cell r="C473">
            <v>43748</v>
          </cell>
          <cell r="D473">
            <v>43907</v>
          </cell>
          <cell r="F473">
            <v>216138</v>
          </cell>
          <cell r="G473" t="str">
            <v>CANCELADO</v>
          </cell>
          <cell r="I473">
            <v>0</v>
          </cell>
          <cell r="L473">
            <v>0</v>
          </cell>
          <cell r="N473">
            <v>0</v>
          </cell>
          <cell r="O473">
            <v>0</v>
          </cell>
          <cell r="Q473">
            <v>0</v>
          </cell>
          <cell r="S473">
            <v>216138</v>
          </cell>
        </row>
        <row r="474">
          <cell r="A474">
            <v>18426</v>
          </cell>
          <cell r="B474">
            <v>18426</v>
          </cell>
          <cell r="C474">
            <v>43750</v>
          </cell>
          <cell r="D474">
            <v>43907</v>
          </cell>
          <cell r="F474">
            <v>29695</v>
          </cell>
          <cell r="G474" t="str">
            <v>CANCELADO</v>
          </cell>
          <cell r="I474">
            <v>0</v>
          </cell>
          <cell r="L474">
            <v>0</v>
          </cell>
          <cell r="N474">
            <v>0</v>
          </cell>
          <cell r="O474">
            <v>0</v>
          </cell>
          <cell r="Q474">
            <v>0</v>
          </cell>
          <cell r="S474">
            <v>29695</v>
          </cell>
        </row>
        <row r="475">
          <cell r="A475">
            <v>18425</v>
          </cell>
          <cell r="B475">
            <v>18425</v>
          </cell>
          <cell r="C475">
            <v>43751</v>
          </cell>
          <cell r="D475">
            <v>43907</v>
          </cell>
          <cell r="F475">
            <v>66628</v>
          </cell>
          <cell r="G475" t="str">
            <v>CANCELADO</v>
          </cell>
          <cell r="I475">
            <v>0</v>
          </cell>
          <cell r="L475">
            <v>0</v>
          </cell>
          <cell r="N475">
            <v>0</v>
          </cell>
          <cell r="O475">
            <v>0</v>
          </cell>
          <cell r="Q475">
            <v>0</v>
          </cell>
          <cell r="S475">
            <v>66628</v>
          </cell>
        </row>
        <row r="476">
          <cell r="A476">
            <v>18430</v>
          </cell>
          <cell r="B476">
            <v>18430</v>
          </cell>
          <cell r="C476">
            <v>43754</v>
          </cell>
          <cell r="D476">
            <v>43907</v>
          </cell>
          <cell r="F476">
            <v>107108</v>
          </cell>
          <cell r="G476" t="str">
            <v>CANCELADO</v>
          </cell>
          <cell r="I476">
            <v>0</v>
          </cell>
          <cell r="L476">
            <v>0</v>
          </cell>
          <cell r="N476">
            <v>0</v>
          </cell>
          <cell r="O476">
            <v>0</v>
          </cell>
          <cell r="Q476">
            <v>0</v>
          </cell>
          <cell r="S476">
            <v>107108</v>
          </cell>
        </row>
        <row r="477">
          <cell r="A477">
            <v>18436</v>
          </cell>
          <cell r="B477">
            <v>18436</v>
          </cell>
          <cell r="C477">
            <v>43757</v>
          </cell>
          <cell r="D477">
            <v>43907</v>
          </cell>
          <cell r="F477">
            <v>69156</v>
          </cell>
          <cell r="G477" t="str">
            <v>CANCELADO</v>
          </cell>
          <cell r="I477">
            <v>0</v>
          </cell>
          <cell r="L477">
            <v>0</v>
          </cell>
          <cell r="N477">
            <v>0</v>
          </cell>
          <cell r="O477">
            <v>0</v>
          </cell>
          <cell r="Q477">
            <v>0</v>
          </cell>
          <cell r="S477">
            <v>69156</v>
          </cell>
        </row>
        <row r="478">
          <cell r="A478">
            <v>18438</v>
          </cell>
          <cell r="B478">
            <v>18438</v>
          </cell>
          <cell r="C478">
            <v>43757</v>
          </cell>
          <cell r="D478">
            <v>43907</v>
          </cell>
          <cell r="F478">
            <v>61489</v>
          </cell>
          <cell r="G478" t="str">
            <v>CANCELADO</v>
          </cell>
          <cell r="I478">
            <v>0</v>
          </cell>
          <cell r="L478">
            <v>0</v>
          </cell>
          <cell r="N478">
            <v>0</v>
          </cell>
          <cell r="O478">
            <v>0</v>
          </cell>
          <cell r="Q478">
            <v>0</v>
          </cell>
          <cell r="S478">
            <v>61489</v>
          </cell>
        </row>
        <row r="479">
          <cell r="A479">
            <v>18441</v>
          </cell>
          <cell r="B479">
            <v>18441</v>
          </cell>
          <cell r="C479">
            <v>43757</v>
          </cell>
          <cell r="D479">
            <v>43907</v>
          </cell>
          <cell r="F479">
            <v>42563</v>
          </cell>
          <cell r="G479" t="str">
            <v>CANCELADO</v>
          </cell>
          <cell r="I479">
            <v>0</v>
          </cell>
          <cell r="L479">
            <v>0</v>
          </cell>
          <cell r="N479">
            <v>0</v>
          </cell>
          <cell r="O479">
            <v>0</v>
          </cell>
          <cell r="Q479">
            <v>0</v>
          </cell>
          <cell r="S479">
            <v>42563</v>
          </cell>
        </row>
        <row r="480">
          <cell r="A480">
            <v>18455</v>
          </cell>
          <cell r="B480">
            <v>18455</v>
          </cell>
          <cell r="C480">
            <v>43760</v>
          </cell>
          <cell r="D480">
            <v>43907</v>
          </cell>
          <cell r="F480">
            <v>58253</v>
          </cell>
          <cell r="G480" t="str">
            <v>CANCELADO</v>
          </cell>
          <cell r="I480">
            <v>0</v>
          </cell>
          <cell r="L480">
            <v>0</v>
          </cell>
          <cell r="N480">
            <v>0</v>
          </cell>
          <cell r="O480">
            <v>0</v>
          </cell>
          <cell r="Q480">
            <v>0</v>
          </cell>
          <cell r="S480">
            <v>58253</v>
          </cell>
        </row>
        <row r="481">
          <cell r="A481">
            <v>18469</v>
          </cell>
          <cell r="B481">
            <v>18469</v>
          </cell>
          <cell r="C481">
            <v>43761</v>
          </cell>
          <cell r="D481">
            <v>43907</v>
          </cell>
          <cell r="F481">
            <v>71831</v>
          </cell>
          <cell r="G481" t="str">
            <v>CANCELADO</v>
          </cell>
          <cell r="I481">
            <v>0</v>
          </cell>
          <cell r="L481">
            <v>0</v>
          </cell>
          <cell r="N481">
            <v>0</v>
          </cell>
          <cell r="O481">
            <v>0</v>
          </cell>
          <cell r="Q481">
            <v>0</v>
          </cell>
          <cell r="S481">
            <v>71831</v>
          </cell>
        </row>
        <row r="482">
          <cell r="A482">
            <v>18509</v>
          </cell>
          <cell r="B482">
            <v>18509</v>
          </cell>
          <cell r="C482">
            <v>43761</v>
          </cell>
          <cell r="D482">
            <v>43783</v>
          </cell>
          <cell r="F482">
            <v>3269522</v>
          </cell>
          <cell r="G482" t="str">
            <v>CANCELADO</v>
          </cell>
          <cell r="I482">
            <v>0</v>
          </cell>
          <cell r="L482">
            <v>0</v>
          </cell>
          <cell r="N482">
            <v>0</v>
          </cell>
          <cell r="O482">
            <v>0</v>
          </cell>
          <cell r="Q482">
            <v>3269522</v>
          </cell>
          <cell r="S482">
            <v>0</v>
          </cell>
        </row>
        <row r="483">
          <cell r="A483">
            <v>18510</v>
          </cell>
          <cell r="B483">
            <v>18510</v>
          </cell>
          <cell r="C483">
            <v>43761</v>
          </cell>
          <cell r="D483">
            <v>43783</v>
          </cell>
          <cell r="F483">
            <v>1117284</v>
          </cell>
          <cell r="G483" t="str">
            <v>CONTRATO LIQUIDADO</v>
          </cell>
          <cell r="I483">
            <v>0</v>
          </cell>
          <cell r="L483">
            <v>0</v>
          </cell>
          <cell r="N483">
            <v>0</v>
          </cell>
          <cell r="O483">
            <v>1117284</v>
          </cell>
          <cell r="Q483">
            <v>0</v>
          </cell>
          <cell r="S483">
            <v>0</v>
          </cell>
        </row>
        <row r="484">
          <cell r="A484">
            <v>18511</v>
          </cell>
          <cell r="B484">
            <v>18511</v>
          </cell>
          <cell r="C484">
            <v>43761</v>
          </cell>
          <cell r="D484">
            <v>43783</v>
          </cell>
          <cell r="F484">
            <v>65698303</v>
          </cell>
          <cell r="G484" t="str">
            <v>CANCELADO</v>
          </cell>
          <cell r="I484">
            <v>0</v>
          </cell>
          <cell r="L484">
            <v>0</v>
          </cell>
          <cell r="N484">
            <v>0</v>
          </cell>
          <cell r="O484">
            <v>0</v>
          </cell>
          <cell r="Q484">
            <v>0</v>
          </cell>
          <cell r="S484">
            <v>65698303</v>
          </cell>
        </row>
        <row r="485">
          <cell r="A485">
            <v>18512</v>
          </cell>
          <cell r="B485">
            <v>18512</v>
          </cell>
          <cell r="C485">
            <v>43761</v>
          </cell>
          <cell r="D485">
            <v>43783</v>
          </cell>
          <cell r="F485">
            <v>22453094</v>
          </cell>
          <cell r="G485" t="str">
            <v>CONTRATO LIQUIDADO</v>
          </cell>
          <cell r="I485">
            <v>0</v>
          </cell>
          <cell r="L485">
            <v>0</v>
          </cell>
          <cell r="N485">
            <v>0</v>
          </cell>
          <cell r="O485">
            <v>22453094</v>
          </cell>
          <cell r="Q485">
            <v>0</v>
          </cell>
          <cell r="S485">
            <v>0</v>
          </cell>
        </row>
        <row r="486">
          <cell r="A486">
            <v>18477</v>
          </cell>
          <cell r="B486">
            <v>18477</v>
          </cell>
          <cell r="C486">
            <v>43762</v>
          </cell>
          <cell r="D486">
            <v>43907</v>
          </cell>
          <cell r="F486">
            <v>40847</v>
          </cell>
          <cell r="G486" t="str">
            <v>CANCELADO</v>
          </cell>
          <cell r="I486">
            <v>0</v>
          </cell>
          <cell r="L486">
            <v>0</v>
          </cell>
          <cell r="N486">
            <v>0</v>
          </cell>
          <cell r="O486">
            <v>0</v>
          </cell>
          <cell r="Q486">
            <v>0</v>
          </cell>
          <cell r="S486">
            <v>40847</v>
          </cell>
        </row>
        <row r="487">
          <cell r="A487">
            <v>18482</v>
          </cell>
          <cell r="B487">
            <v>18482</v>
          </cell>
          <cell r="C487">
            <v>43764</v>
          </cell>
          <cell r="D487">
            <v>43907</v>
          </cell>
          <cell r="F487">
            <v>65930</v>
          </cell>
          <cell r="G487" t="str">
            <v>CANCELADO</v>
          </cell>
          <cell r="I487">
            <v>0</v>
          </cell>
          <cell r="L487">
            <v>0</v>
          </cell>
          <cell r="N487">
            <v>0</v>
          </cell>
          <cell r="O487">
            <v>0</v>
          </cell>
          <cell r="Q487">
            <v>0</v>
          </cell>
          <cell r="S487">
            <v>65930</v>
          </cell>
        </row>
        <row r="488">
          <cell r="A488">
            <v>18522</v>
          </cell>
          <cell r="B488">
            <v>18522</v>
          </cell>
          <cell r="C488">
            <v>43768</v>
          </cell>
          <cell r="D488">
            <v>43907</v>
          </cell>
          <cell r="F488">
            <v>52337</v>
          </cell>
          <cell r="G488" t="str">
            <v>CANCELADO</v>
          </cell>
          <cell r="I488">
            <v>0</v>
          </cell>
          <cell r="L488">
            <v>0</v>
          </cell>
          <cell r="N488">
            <v>0</v>
          </cell>
          <cell r="O488">
            <v>0</v>
          </cell>
          <cell r="Q488">
            <v>0</v>
          </cell>
          <cell r="S488">
            <v>52337</v>
          </cell>
        </row>
        <row r="489">
          <cell r="A489">
            <v>18523</v>
          </cell>
          <cell r="B489">
            <v>18523</v>
          </cell>
          <cell r="C489">
            <v>43768</v>
          </cell>
          <cell r="D489">
            <v>43907</v>
          </cell>
          <cell r="F489">
            <v>53170</v>
          </cell>
          <cell r="G489" t="str">
            <v>CANCELADO</v>
          </cell>
          <cell r="I489">
            <v>0</v>
          </cell>
          <cell r="L489">
            <v>0</v>
          </cell>
          <cell r="N489">
            <v>0</v>
          </cell>
          <cell r="O489">
            <v>0</v>
          </cell>
          <cell r="Q489">
            <v>0</v>
          </cell>
          <cell r="S489">
            <v>53170</v>
          </cell>
        </row>
        <row r="490">
          <cell r="A490">
            <v>18525</v>
          </cell>
          <cell r="B490">
            <v>18525</v>
          </cell>
          <cell r="C490">
            <v>43770</v>
          </cell>
          <cell r="D490">
            <v>43907</v>
          </cell>
          <cell r="F490">
            <v>51778</v>
          </cell>
          <cell r="G490" t="str">
            <v>CANCELADO</v>
          </cell>
          <cell r="I490">
            <v>0</v>
          </cell>
          <cell r="L490">
            <v>0</v>
          </cell>
          <cell r="N490">
            <v>0</v>
          </cell>
          <cell r="O490">
            <v>0</v>
          </cell>
          <cell r="Q490">
            <v>0</v>
          </cell>
          <cell r="S490">
            <v>51778</v>
          </cell>
        </row>
        <row r="491">
          <cell r="A491">
            <v>18548</v>
          </cell>
          <cell r="B491">
            <v>18548</v>
          </cell>
          <cell r="C491">
            <v>43773</v>
          </cell>
          <cell r="D491">
            <v>43907</v>
          </cell>
          <cell r="F491">
            <v>65908</v>
          </cell>
          <cell r="G491" t="str">
            <v>CANCELADO</v>
          </cell>
          <cell r="I491">
            <v>0</v>
          </cell>
          <cell r="L491">
            <v>0</v>
          </cell>
          <cell r="N491">
            <v>0</v>
          </cell>
          <cell r="O491">
            <v>0</v>
          </cell>
          <cell r="Q491">
            <v>0</v>
          </cell>
          <cell r="S491">
            <v>65908</v>
          </cell>
        </row>
        <row r="492">
          <cell r="A492">
            <v>18549</v>
          </cell>
          <cell r="B492">
            <v>18549</v>
          </cell>
          <cell r="C492">
            <v>43774</v>
          </cell>
          <cell r="D492">
            <v>43907</v>
          </cell>
          <cell r="F492">
            <v>111315</v>
          </cell>
          <cell r="G492" t="str">
            <v>CANCELADO</v>
          </cell>
          <cell r="I492">
            <v>0</v>
          </cell>
          <cell r="L492">
            <v>0</v>
          </cell>
          <cell r="N492">
            <v>0</v>
          </cell>
          <cell r="O492">
            <v>0</v>
          </cell>
          <cell r="Q492">
            <v>0</v>
          </cell>
          <cell r="S492">
            <v>111315</v>
          </cell>
        </row>
        <row r="493">
          <cell r="A493">
            <v>18541</v>
          </cell>
          <cell r="B493">
            <v>18541</v>
          </cell>
          <cell r="C493">
            <v>43777</v>
          </cell>
          <cell r="D493">
            <v>43907</v>
          </cell>
          <cell r="F493">
            <v>74110</v>
          </cell>
          <cell r="G493" t="str">
            <v>CANCELADO</v>
          </cell>
          <cell r="I493">
            <v>0</v>
          </cell>
          <cell r="L493">
            <v>0</v>
          </cell>
          <cell r="N493">
            <v>0</v>
          </cell>
          <cell r="O493">
            <v>0</v>
          </cell>
          <cell r="Q493">
            <v>0</v>
          </cell>
          <cell r="S493">
            <v>74110</v>
          </cell>
        </row>
        <row r="494">
          <cell r="A494">
            <v>18544</v>
          </cell>
          <cell r="B494">
            <v>18544</v>
          </cell>
          <cell r="C494">
            <v>43778</v>
          </cell>
          <cell r="D494">
            <v>43907</v>
          </cell>
          <cell r="F494">
            <v>145807</v>
          </cell>
          <cell r="G494" t="str">
            <v>CANCELADO</v>
          </cell>
          <cell r="I494">
            <v>0</v>
          </cell>
          <cell r="L494">
            <v>0</v>
          </cell>
          <cell r="N494">
            <v>0</v>
          </cell>
          <cell r="O494">
            <v>0</v>
          </cell>
          <cell r="Q494">
            <v>0</v>
          </cell>
          <cell r="S494">
            <v>145807</v>
          </cell>
        </row>
        <row r="495">
          <cell r="A495">
            <v>18554</v>
          </cell>
          <cell r="B495">
            <v>18554</v>
          </cell>
          <cell r="C495">
            <v>43779</v>
          </cell>
          <cell r="D495">
            <v>43907</v>
          </cell>
          <cell r="F495">
            <v>118375</v>
          </cell>
          <cell r="G495" t="str">
            <v>CANCELADO</v>
          </cell>
          <cell r="I495">
            <v>0</v>
          </cell>
          <cell r="L495">
            <v>0</v>
          </cell>
          <cell r="N495">
            <v>0</v>
          </cell>
          <cell r="O495">
            <v>0</v>
          </cell>
          <cell r="Q495">
            <v>0</v>
          </cell>
          <cell r="S495">
            <v>118375</v>
          </cell>
        </row>
        <row r="496">
          <cell r="A496">
            <v>18555</v>
          </cell>
          <cell r="B496">
            <v>18555</v>
          </cell>
          <cell r="C496">
            <v>43779</v>
          </cell>
          <cell r="D496">
            <v>43907</v>
          </cell>
          <cell r="F496">
            <v>86839</v>
          </cell>
          <cell r="G496" t="str">
            <v>CANCELADO</v>
          </cell>
          <cell r="I496">
            <v>0</v>
          </cell>
          <cell r="L496">
            <v>0</v>
          </cell>
          <cell r="N496">
            <v>0</v>
          </cell>
          <cell r="O496">
            <v>0</v>
          </cell>
          <cell r="Q496">
            <v>0</v>
          </cell>
          <cell r="S496">
            <v>86839</v>
          </cell>
        </row>
        <row r="497">
          <cell r="A497">
            <v>18557</v>
          </cell>
          <cell r="B497">
            <v>18557</v>
          </cell>
          <cell r="C497">
            <v>43780</v>
          </cell>
          <cell r="D497">
            <v>43907</v>
          </cell>
          <cell r="F497">
            <v>419147</v>
          </cell>
          <cell r="G497" t="str">
            <v>CANCELADO</v>
          </cell>
          <cell r="I497">
            <v>0</v>
          </cell>
          <cell r="L497">
            <v>0</v>
          </cell>
          <cell r="N497">
            <v>0</v>
          </cell>
          <cell r="O497">
            <v>0</v>
          </cell>
          <cell r="Q497">
            <v>0</v>
          </cell>
          <cell r="S497">
            <v>419147</v>
          </cell>
        </row>
        <row r="498">
          <cell r="A498">
            <v>18558</v>
          </cell>
          <cell r="B498">
            <v>18558</v>
          </cell>
          <cell r="C498">
            <v>43780</v>
          </cell>
          <cell r="D498">
            <v>43907</v>
          </cell>
          <cell r="F498">
            <v>85092</v>
          </cell>
          <cell r="G498" t="str">
            <v>CANCELADO</v>
          </cell>
          <cell r="I498">
            <v>0</v>
          </cell>
          <cell r="L498">
            <v>0</v>
          </cell>
          <cell r="N498">
            <v>0</v>
          </cell>
          <cell r="O498">
            <v>0</v>
          </cell>
          <cell r="Q498">
            <v>0</v>
          </cell>
          <cell r="S498">
            <v>85092</v>
          </cell>
        </row>
        <row r="499">
          <cell r="A499">
            <v>18564</v>
          </cell>
          <cell r="B499">
            <v>18564</v>
          </cell>
          <cell r="C499">
            <v>43781</v>
          </cell>
          <cell r="D499">
            <v>43907</v>
          </cell>
          <cell r="F499">
            <v>77128</v>
          </cell>
          <cell r="G499" t="str">
            <v>CANCELADO</v>
          </cell>
          <cell r="I499">
            <v>0</v>
          </cell>
          <cell r="L499">
            <v>0</v>
          </cell>
          <cell r="N499">
            <v>0</v>
          </cell>
          <cell r="O499">
            <v>0</v>
          </cell>
          <cell r="Q499">
            <v>0</v>
          </cell>
          <cell r="S499">
            <v>77128</v>
          </cell>
        </row>
        <row r="500">
          <cell r="A500">
            <v>18570</v>
          </cell>
          <cell r="B500">
            <v>18570</v>
          </cell>
          <cell r="C500">
            <v>43783</v>
          </cell>
          <cell r="D500">
            <v>43907</v>
          </cell>
          <cell r="F500">
            <v>71180</v>
          </cell>
          <cell r="G500" t="str">
            <v>CANCELADO</v>
          </cell>
          <cell r="I500">
            <v>0</v>
          </cell>
          <cell r="L500">
            <v>0</v>
          </cell>
          <cell r="N500">
            <v>0</v>
          </cell>
          <cell r="O500">
            <v>0</v>
          </cell>
          <cell r="Q500">
            <v>0</v>
          </cell>
          <cell r="S500">
            <v>71180</v>
          </cell>
        </row>
        <row r="501">
          <cell r="A501">
            <v>18588</v>
          </cell>
          <cell r="B501">
            <v>18588</v>
          </cell>
          <cell r="C501">
            <v>43791</v>
          </cell>
          <cell r="D501">
            <v>43907</v>
          </cell>
          <cell r="F501">
            <v>32142</v>
          </cell>
          <cell r="G501" t="str">
            <v>CANCELADO</v>
          </cell>
          <cell r="I501">
            <v>0</v>
          </cell>
          <cell r="L501">
            <v>0</v>
          </cell>
          <cell r="N501">
            <v>0</v>
          </cell>
          <cell r="O501">
            <v>0</v>
          </cell>
          <cell r="Q501">
            <v>0</v>
          </cell>
          <cell r="S501">
            <v>32142</v>
          </cell>
        </row>
        <row r="502">
          <cell r="A502">
            <v>18594</v>
          </cell>
          <cell r="B502">
            <v>18594</v>
          </cell>
          <cell r="C502">
            <v>43791</v>
          </cell>
          <cell r="D502">
            <v>43907</v>
          </cell>
          <cell r="F502">
            <v>14500</v>
          </cell>
          <cell r="G502" t="str">
            <v>CANCELADO</v>
          </cell>
          <cell r="I502">
            <v>0</v>
          </cell>
          <cell r="L502">
            <v>0</v>
          </cell>
          <cell r="N502">
            <v>0</v>
          </cell>
          <cell r="O502">
            <v>0</v>
          </cell>
          <cell r="Q502">
            <v>0</v>
          </cell>
          <cell r="S502">
            <v>14500</v>
          </cell>
        </row>
        <row r="503">
          <cell r="A503">
            <v>18643</v>
          </cell>
          <cell r="B503">
            <v>18643</v>
          </cell>
          <cell r="C503">
            <v>43792</v>
          </cell>
          <cell r="D503">
            <v>43801</v>
          </cell>
          <cell r="F503">
            <v>3047409</v>
          </cell>
          <cell r="G503" t="str">
            <v>CANCELADO</v>
          </cell>
          <cell r="I503">
            <v>0</v>
          </cell>
          <cell r="L503">
            <v>0</v>
          </cell>
          <cell r="N503">
            <v>0</v>
          </cell>
          <cell r="O503">
            <v>0</v>
          </cell>
          <cell r="Q503">
            <v>3047409</v>
          </cell>
          <cell r="S503">
            <v>0</v>
          </cell>
        </row>
        <row r="504">
          <cell r="A504">
            <v>18644</v>
          </cell>
          <cell r="B504">
            <v>18644</v>
          </cell>
          <cell r="C504">
            <v>43792</v>
          </cell>
          <cell r="D504">
            <v>43801</v>
          </cell>
          <cell r="F504">
            <v>1041382</v>
          </cell>
          <cell r="G504" t="str">
            <v>CONTRATO LIQUIDADO</v>
          </cell>
          <cell r="I504">
            <v>0</v>
          </cell>
          <cell r="L504">
            <v>0</v>
          </cell>
          <cell r="N504">
            <v>0</v>
          </cell>
          <cell r="O504">
            <v>1041382</v>
          </cell>
          <cell r="Q504">
            <v>0</v>
          </cell>
          <cell r="S504">
            <v>0</v>
          </cell>
        </row>
        <row r="505">
          <cell r="A505">
            <v>18645</v>
          </cell>
          <cell r="B505">
            <v>18645</v>
          </cell>
          <cell r="C505">
            <v>43792</v>
          </cell>
          <cell r="D505">
            <v>43801</v>
          </cell>
          <cell r="F505">
            <v>66610874</v>
          </cell>
          <cell r="G505" t="str">
            <v>CANCELADO</v>
          </cell>
          <cell r="I505">
            <v>0</v>
          </cell>
          <cell r="L505">
            <v>0</v>
          </cell>
          <cell r="N505">
            <v>0</v>
          </cell>
          <cell r="O505">
            <v>0</v>
          </cell>
          <cell r="Q505">
            <v>1224420.6899999976</v>
          </cell>
          <cell r="S505">
            <v>65386453.310000002</v>
          </cell>
        </row>
        <row r="506">
          <cell r="A506">
            <v>18646</v>
          </cell>
          <cell r="B506">
            <v>18646</v>
          </cell>
          <cell r="C506">
            <v>43792</v>
          </cell>
          <cell r="D506">
            <v>43801</v>
          </cell>
          <cell r="F506">
            <v>22764944</v>
          </cell>
          <cell r="G506" t="str">
            <v>CONTRATO LIQUIDADO</v>
          </cell>
          <cell r="I506">
            <v>0</v>
          </cell>
          <cell r="L506">
            <v>0</v>
          </cell>
          <cell r="N506">
            <v>0</v>
          </cell>
          <cell r="O506">
            <v>22764944</v>
          </cell>
          <cell r="Q506">
            <v>0</v>
          </cell>
          <cell r="S506">
            <v>0</v>
          </cell>
        </row>
        <row r="507">
          <cell r="A507">
            <v>18852</v>
          </cell>
          <cell r="B507">
            <v>18852</v>
          </cell>
          <cell r="C507">
            <v>43792</v>
          </cell>
          <cell r="D507">
            <v>43794</v>
          </cell>
          <cell r="F507">
            <v>27615465</v>
          </cell>
          <cell r="G507" t="str">
            <v>NO RADICADO</v>
          </cell>
          <cell r="I507">
            <v>27615465</v>
          </cell>
          <cell r="L507">
            <v>0</v>
          </cell>
          <cell r="N507">
            <v>0</v>
          </cell>
          <cell r="O507">
            <v>0</v>
          </cell>
          <cell r="Q507">
            <v>0</v>
          </cell>
          <cell r="S507">
            <v>0</v>
          </cell>
        </row>
        <row r="508">
          <cell r="A508">
            <v>18604</v>
          </cell>
          <cell r="B508">
            <v>18604</v>
          </cell>
          <cell r="C508">
            <v>43796</v>
          </cell>
          <cell r="D508">
            <v>43907</v>
          </cell>
          <cell r="F508">
            <v>91376</v>
          </cell>
          <cell r="G508" t="str">
            <v>CANCELADO</v>
          </cell>
          <cell r="I508">
            <v>0</v>
          </cell>
          <cell r="L508">
            <v>0</v>
          </cell>
          <cell r="N508">
            <v>0</v>
          </cell>
          <cell r="O508">
            <v>0</v>
          </cell>
          <cell r="Q508">
            <v>0</v>
          </cell>
          <cell r="S508">
            <v>91376</v>
          </cell>
        </row>
        <row r="509">
          <cell r="A509">
            <v>18633</v>
          </cell>
          <cell r="B509">
            <v>18633</v>
          </cell>
          <cell r="C509">
            <v>43796</v>
          </cell>
          <cell r="D509">
            <v>43907</v>
          </cell>
          <cell r="F509">
            <v>97966</v>
          </cell>
          <cell r="G509" t="str">
            <v>CANCELADO</v>
          </cell>
          <cell r="I509">
            <v>0</v>
          </cell>
          <cell r="L509">
            <v>0</v>
          </cell>
          <cell r="N509">
            <v>0</v>
          </cell>
          <cell r="O509">
            <v>0</v>
          </cell>
          <cell r="Q509">
            <v>0</v>
          </cell>
          <cell r="S509">
            <v>97966</v>
          </cell>
        </row>
        <row r="510">
          <cell r="A510">
            <v>18636</v>
          </cell>
          <cell r="B510">
            <v>18636</v>
          </cell>
          <cell r="C510">
            <v>43797</v>
          </cell>
          <cell r="D510">
            <v>43907</v>
          </cell>
          <cell r="F510">
            <v>58914</v>
          </cell>
          <cell r="G510" t="str">
            <v>CANCELADO</v>
          </cell>
          <cell r="I510">
            <v>0</v>
          </cell>
          <cell r="L510">
            <v>0</v>
          </cell>
          <cell r="N510">
            <v>0</v>
          </cell>
          <cell r="O510">
            <v>0</v>
          </cell>
          <cell r="Q510">
            <v>0</v>
          </cell>
          <cell r="S510">
            <v>58914</v>
          </cell>
        </row>
        <row r="511">
          <cell r="A511">
            <v>18662</v>
          </cell>
          <cell r="B511">
            <v>18662</v>
          </cell>
          <cell r="C511">
            <v>43800</v>
          </cell>
          <cell r="D511">
            <v>43907</v>
          </cell>
          <cell r="F511">
            <v>29647</v>
          </cell>
          <cell r="G511" t="str">
            <v>CANCELADO</v>
          </cell>
          <cell r="I511">
            <v>0</v>
          </cell>
          <cell r="L511">
            <v>0</v>
          </cell>
          <cell r="N511">
            <v>0</v>
          </cell>
          <cell r="O511">
            <v>0</v>
          </cell>
          <cell r="Q511">
            <v>0</v>
          </cell>
          <cell r="S511">
            <v>29647</v>
          </cell>
        </row>
        <row r="512">
          <cell r="A512">
            <v>18617</v>
          </cell>
          <cell r="B512">
            <v>18617</v>
          </cell>
          <cell r="C512">
            <v>43801</v>
          </cell>
          <cell r="D512">
            <v>43907</v>
          </cell>
          <cell r="F512">
            <v>437286</v>
          </cell>
          <cell r="G512" t="str">
            <v>CANCELADO</v>
          </cell>
          <cell r="I512">
            <v>0</v>
          </cell>
          <cell r="L512">
            <v>0</v>
          </cell>
          <cell r="N512">
            <v>0</v>
          </cell>
          <cell r="O512">
            <v>0</v>
          </cell>
          <cell r="Q512">
            <v>0</v>
          </cell>
          <cell r="S512">
            <v>437286</v>
          </cell>
        </row>
        <row r="513">
          <cell r="A513">
            <v>18659</v>
          </cell>
          <cell r="B513">
            <v>18659</v>
          </cell>
          <cell r="C513">
            <v>43804</v>
          </cell>
          <cell r="D513">
            <v>43907</v>
          </cell>
          <cell r="F513">
            <v>73970</v>
          </cell>
          <cell r="G513" t="str">
            <v>CANCELADO</v>
          </cell>
          <cell r="I513">
            <v>0</v>
          </cell>
          <cell r="L513">
            <v>0</v>
          </cell>
          <cell r="N513">
            <v>0</v>
          </cell>
          <cell r="O513">
            <v>0</v>
          </cell>
          <cell r="Q513">
            <v>0</v>
          </cell>
          <cell r="S513">
            <v>73970</v>
          </cell>
        </row>
        <row r="514">
          <cell r="A514">
            <v>18657</v>
          </cell>
          <cell r="B514">
            <v>18657</v>
          </cell>
          <cell r="C514">
            <v>43806</v>
          </cell>
          <cell r="D514">
            <v>43907</v>
          </cell>
          <cell r="F514">
            <v>353868</v>
          </cell>
          <cell r="G514" t="str">
            <v>CANCELADO</v>
          </cell>
          <cell r="I514">
            <v>0</v>
          </cell>
          <cell r="L514">
            <v>0</v>
          </cell>
          <cell r="N514">
            <v>0</v>
          </cell>
          <cell r="O514">
            <v>0</v>
          </cell>
          <cell r="Q514">
            <v>0</v>
          </cell>
          <cell r="S514">
            <v>353868</v>
          </cell>
        </row>
        <row r="515">
          <cell r="A515">
            <v>18661</v>
          </cell>
          <cell r="B515">
            <v>18661</v>
          </cell>
          <cell r="C515">
            <v>43806</v>
          </cell>
          <cell r="D515">
            <v>43907</v>
          </cell>
          <cell r="F515">
            <v>88440</v>
          </cell>
          <cell r="G515" t="str">
            <v>CANCELADO</v>
          </cell>
          <cell r="I515">
            <v>0</v>
          </cell>
          <cell r="L515">
            <v>0</v>
          </cell>
          <cell r="N515">
            <v>0</v>
          </cell>
          <cell r="O515">
            <v>0</v>
          </cell>
          <cell r="Q515">
            <v>0</v>
          </cell>
          <cell r="S515">
            <v>88440</v>
          </cell>
        </row>
        <row r="516">
          <cell r="A516">
            <v>18670</v>
          </cell>
          <cell r="B516">
            <v>18670</v>
          </cell>
          <cell r="C516">
            <v>43807</v>
          </cell>
          <cell r="D516">
            <v>43907</v>
          </cell>
          <cell r="F516">
            <v>67940</v>
          </cell>
          <cell r="G516" t="str">
            <v>CANCELADO</v>
          </cell>
          <cell r="I516">
            <v>0</v>
          </cell>
          <cell r="L516">
            <v>0</v>
          </cell>
          <cell r="N516">
            <v>0</v>
          </cell>
          <cell r="O516">
            <v>0</v>
          </cell>
          <cell r="Q516">
            <v>0</v>
          </cell>
          <cell r="S516">
            <v>67940</v>
          </cell>
        </row>
        <row r="517">
          <cell r="A517">
            <v>18675</v>
          </cell>
          <cell r="B517">
            <v>18675</v>
          </cell>
          <cell r="C517">
            <v>43810</v>
          </cell>
          <cell r="D517">
            <v>43907</v>
          </cell>
          <cell r="F517">
            <v>62274</v>
          </cell>
          <cell r="G517" t="str">
            <v>CANCELADO</v>
          </cell>
          <cell r="I517">
            <v>0</v>
          </cell>
          <cell r="L517">
            <v>0</v>
          </cell>
          <cell r="N517">
            <v>0</v>
          </cell>
          <cell r="O517">
            <v>0</v>
          </cell>
          <cell r="Q517">
            <v>0</v>
          </cell>
          <cell r="S517">
            <v>62274</v>
          </cell>
        </row>
        <row r="518">
          <cell r="A518">
            <v>18705</v>
          </cell>
          <cell r="B518">
            <v>18705</v>
          </cell>
          <cell r="C518">
            <v>43814</v>
          </cell>
          <cell r="D518">
            <v>43907</v>
          </cell>
          <cell r="F518">
            <v>91981</v>
          </cell>
          <cell r="G518" t="str">
            <v>CANCELADO</v>
          </cell>
          <cell r="I518">
            <v>0</v>
          </cell>
          <cell r="L518">
            <v>0</v>
          </cell>
          <cell r="N518">
            <v>0</v>
          </cell>
          <cell r="O518">
            <v>0</v>
          </cell>
          <cell r="Q518">
            <v>0</v>
          </cell>
          <cell r="S518">
            <v>91981</v>
          </cell>
        </row>
        <row r="519">
          <cell r="A519">
            <v>18680</v>
          </cell>
          <cell r="B519">
            <v>18680</v>
          </cell>
          <cell r="C519">
            <v>43815</v>
          </cell>
          <cell r="D519">
            <v>43907</v>
          </cell>
          <cell r="F519">
            <v>88679</v>
          </cell>
          <cell r="G519" t="str">
            <v>CANCELADO</v>
          </cell>
          <cell r="I519">
            <v>0</v>
          </cell>
          <cell r="L519">
            <v>0</v>
          </cell>
          <cell r="N519">
            <v>0</v>
          </cell>
          <cell r="O519">
            <v>0</v>
          </cell>
          <cell r="Q519">
            <v>0</v>
          </cell>
          <cell r="S519">
            <v>88679</v>
          </cell>
        </row>
        <row r="520">
          <cell r="A520">
            <v>18685</v>
          </cell>
          <cell r="B520">
            <v>18685</v>
          </cell>
          <cell r="C520">
            <v>43816</v>
          </cell>
          <cell r="D520">
            <v>43907</v>
          </cell>
          <cell r="F520">
            <v>33139</v>
          </cell>
          <cell r="G520" t="str">
            <v>CANCELADO</v>
          </cell>
          <cell r="I520">
            <v>0</v>
          </cell>
          <cell r="L520">
            <v>0</v>
          </cell>
          <cell r="N520">
            <v>0</v>
          </cell>
          <cell r="O520">
            <v>0</v>
          </cell>
          <cell r="Q520">
            <v>0</v>
          </cell>
          <cell r="S520">
            <v>33139</v>
          </cell>
        </row>
        <row r="521">
          <cell r="A521">
            <v>18686</v>
          </cell>
          <cell r="B521">
            <v>18686</v>
          </cell>
          <cell r="C521">
            <v>43816</v>
          </cell>
          <cell r="D521">
            <v>43907</v>
          </cell>
          <cell r="F521">
            <v>38033</v>
          </cell>
          <cell r="G521" t="str">
            <v>CANCELADO</v>
          </cell>
          <cell r="I521">
            <v>0</v>
          </cell>
          <cell r="L521">
            <v>0</v>
          </cell>
          <cell r="N521">
            <v>0</v>
          </cell>
          <cell r="O521">
            <v>0</v>
          </cell>
          <cell r="Q521">
            <v>0</v>
          </cell>
          <cell r="S521">
            <v>38033</v>
          </cell>
        </row>
        <row r="522">
          <cell r="A522">
            <v>18692</v>
          </cell>
          <cell r="B522">
            <v>18692</v>
          </cell>
          <cell r="C522">
            <v>43817</v>
          </cell>
          <cell r="D522">
            <v>43907</v>
          </cell>
          <cell r="F522">
            <v>61244</v>
          </cell>
          <cell r="G522" t="str">
            <v>CANCELADO</v>
          </cell>
          <cell r="I522">
            <v>0</v>
          </cell>
          <cell r="L522">
            <v>0</v>
          </cell>
          <cell r="N522">
            <v>0</v>
          </cell>
          <cell r="O522">
            <v>0</v>
          </cell>
          <cell r="Q522">
            <v>0</v>
          </cell>
          <cell r="S522">
            <v>61244</v>
          </cell>
        </row>
        <row r="523">
          <cell r="A523">
            <v>18695</v>
          </cell>
          <cell r="B523">
            <v>18695</v>
          </cell>
          <cell r="C523">
            <v>43817</v>
          </cell>
          <cell r="D523">
            <v>43907</v>
          </cell>
          <cell r="F523">
            <v>71105</v>
          </cell>
          <cell r="G523" t="str">
            <v>CANCELADO</v>
          </cell>
          <cell r="I523">
            <v>0</v>
          </cell>
          <cell r="L523">
            <v>0</v>
          </cell>
          <cell r="N523">
            <v>0</v>
          </cell>
          <cell r="O523">
            <v>0</v>
          </cell>
          <cell r="Q523">
            <v>0</v>
          </cell>
          <cell r="S523">
            <v>71105</v>
          </cell>
        </row>
        <row r="524">
          <cell r="A524">
            <v>18697</v>
          </cell>
          <cell r="B524">
            <v>18697</v>
          </cell>
          <cell r="C524">
            <v>43817</v>
          </cell>
          <cell r="D524">
            <v>43907</v>
          </cell>
          <cell r="F524">
            <v>98087</v>
          </cell>
          <cell r="G524" t="str">
            <v>CANCELADO</v>
          </cell>
          <cell r="I524">
            <v>0</v>
          </cell>
          <cell r="L524">
            <v>0</v>
          </cell>
          <cell r="N524">
            <v>0</v>
          </cell>
          <cell r="O524">
            <v>0</v>
          </cell>
          <cell r="Q524">
            <v>0</v>
          </cell>
          <cell r="S524">
            <v>98087</v>
          </cell>
        </row>
        <row r="525">
          <cell r="A525">
            <v>18726</v>
          </cell>
          <cell r="B525">
            <v>18726</v>
          </cell>
          <cell r="C525">
            <v>43818</v>
          </cell>
          <cell r="D525">
            <v>43907</v>
          </cell>
          <cell r="F525">
            <v>86383</v>
          </cell>
          <cell r="G525" t="str">
            <v>CANCELADO</v>
          </cell>
          <cell r="I525">
            <v>0</v>
          </cell>
          <cell r="L525">
            <v>0</v>
          </cell>
          <cell r="N525">
            <v>0</v>
          </cell>
          <cell r="O525">
            <v>0</v>
          </cell>
          <cell r="Q525">
            <v>0</v>
          </cell>
          <cell r="S525">
            <v>86383</v>
          </cell>
        </row>
        <row r="526">
          <cell r="A526">
            <v>18758</v>
          </cell>
          <cell r="B526">
            <v>18758</v>
          </cell>
          <cell r="C526">
            <v>43822</v>
          </cell>
          <cell r="D526">
            <v>43826</v>
          </cell>
          <cell r="F526">
            <v>3159429</v>
          </cell>
          <cell r="G526" t="str">
            <v>CANCELADO</v>
          </cell>
          <cell r="I526">
            <v>0</v>
          </cell>
          <cell r="L526">
            <v>0</v>
          </cell>
          <cell r="N526">
            <v>0</v>
          </cell>
          <cell r="O526">
            <v>0</v>
          </cell>
          <cell r="Q526">
            <v>3159429</v>
          </cell>
          <cell r="S526">
            <v>0</v>
          </cell>
        </row>
        <row r="527">
          <cell r="A527">
            <v>18759</v>
          </cell>
          <cell r="B527">
            <v>18759</v>
          </cell>
          <cell r="C527">
            <v>43822</v>
          </cell>
          <cell r="D527">
            <v>43826</v>
          </cell>
          <cell r="F527">
            <v>1079594</v>
          </cell>
          <cell r="G527" t="str">
            <v>CONTRATO LIQUIDADO</v>
          </cell>
          <cell r="I527">
            <v>0</v>
          </cell>
          <cell r="L527">
            <v>0</v>
          </cell>
          <cell r="N527">
            <v>0</v>
          </cell>
          <cell r="O527">
            <v>1079594</v>
          </cell>
          <cell r="Q527">
            <v>0</v>
          </cell>
          <cell r="S527">
            <v>0</v>
          </cell>
        </row>
        <row r="528">
          <cell r="A528">
            <v>18760</v>
          </cell>
          <cell r="B528">
            <v>18760</v>
          </cell>
          <cell r="C528">
            <v>43822</v>
          </cell>
          <cell r="D528">
            <v>43826</v>
          </cell>
          <cell r="F528">
            <v>69512199</v>
          </cell>
          <cell r="G528" t="str">
            <v>CANCELADO</v>
          </cell>
          <cell r="I528">
            <v>0</v>
          </cell>
          <cell r="L528">
            <v>0</v>
          </cell>
          <cell r="N528">
            <v>0</v>
          </cell>
          <cell r="O528">
            <v>0</v>
          </cell>
          <cell r="Q528">
            <v>3891383.5700000003</v>
          </cell>
          <cell r="S528">
            <v>65620815.43</v>
          </cell>
        </row>
        <row r="529">
          <cell r="A529">
            <v>18761</v>
          </cell>
          <cell r="B529">
            <v>18761</v>
          </cell>
          <cell r="C529">
            <v>43822</v>
          </cell>
          <cell r="D529">
            <v>43826</v>
          </cell>
          <cell r="F529">
            <v>23755002</v>
          </cell>
          <cell r="G529" t="str">
            <v>CONTRATO LIQUIDADO</v>
          </cell>
          <cell r="I529">
            <v>0</v>
          </cell>
          <cell r="L529">
            <v>0</v>
          </cell>
          <cell r="N529">
            <v>0</v>
          </cell>
          <cell r="O529">
            <v>23755002</v>
          </cell>
          <cell r="Q529">
            <v>0</v>
          </cell>
          <cell r="S529">
            <v>0</v>
          </cell>
        </row>
        <row r="530">
          <cell r="A530">
            <v>18710</v>
          </cell>
          <cell r="B530">
            <v>18710</v>
          </cell>
          <cell r="C530">
            <v>43824</v>
          </cell>
          <cell r="D530">
            <v>43907</v>
          </cell>
          <cell r="F530">
            <v>75684</v>
          </cell>
          <cell r="G530" t="str">
            <v>CANCELADO</v>
          </cell>
          <cell r="I530">
            <v>0</v>
          </cell>
          <cell r="L530">
            <v>0</v>
          </cell>
          <cell r="N530">
            <v>0</v>
          </cell>
          <cell r="O530">
            <v>0</v>
          </cell>
          <cell r="Q530">
            <v>0</v>
          </cell>
          <cell r="S530">
            <v>75684</v>
          </cell>
        </row>
        <row r="531">
          <cell r="A531">
            <v>18333</v>
          </cell>
          <cell r="B531">
            <v>18333</v>
          </cell>
          <cell r="C531">
            <v>43832</v>
          </cell>
          <cell r="D531">
            <v>43907</v>
          </cell>
          <cell r="F531">
            <v>87607</v>
          </cell>
          <cell r="G531" t="str">
            <v>CANCELADO</v>
          </cell>
          <cell r="I531">
            <v>0</v>
          </cell>
          <cell r="L531">
            <v>0</v>
          </cell>
          <cell r="N531">
            <v>0</v>
          </cell>
          <cell r="O531">
            <v>0</v>
          </cell>
          <cell r="Q531">
            <v>0</v>
          </cell>
          <cell r="S531">
            <v>87607</v>
          </cell>
        </row>
        <row r="532">
          <cell r="A532">
            <v>18457</v>
          </cell>
          <cell r="B532">
            <v>18457</v>
          </cell>
          <cell r="C532">
            <v>43832</v>
          </cell>
          <cell r="D532">
            <v>43907</v>
          </cell>
          <cell r="F532">
            <v>60000</v>
          </cell>
          <cell r="G532" t="str">
            <v>CANCELADO</v>
          </cell>
          <cell r="I532">
            <v>0</v>
          </cell>
          <cell r="L532">
            <v>0</v>
          </cell>
          <cell r="N532">
            <v>0</v>
          </cell>
          <cell r="O532">
            <v>0</v>
          </cell>
          <cell r="Q532">
            <v>0</v>
          </cell>
          <cell r="S532">
            <v>60000</v>
          </cell>
        </row>
        <row r="533">
          <cell r="A533">
            <v>18769</v>
          </cell>
          <cell r="B533">
            <v>18769</v>
          </cell>
          <cell r="C533">
            <v>43834</v>
          </cell>
          <cell r="D533">
            <v>43907</v>
          </cell>
          <cell r="F533">
            <v>56598</v>
          </cell>
          <cell r="G533" t="str">
            <v>CANCELADO</v>
          </cell>
          <cell r="I533">
            <v>0</v>
          </cell>
          <cell r="L533">
            <v>0</v>
          </cell>
          <cell r="N533">
            <v>0</v>
          </cell>
          <cell r="O533">
            <v>0</v>
          </cell>
          <cell r="Q533">
            <v>0</v>
          </cell>
          <cell r="S533">
            <v>56598</v>
          </cell>
        </row>
        <row r="534">
          <cell r="A534">
            <v>18770</v>
          </cell>
          <cell r="B534">
            <v>18770</v>
          </cell>
          <cell r="C534">
            <v>43835</v>
          </cell>
          <cell r="D534">
            <v>43907</v>
          </cell>
          <cell r="F534">
            <v>43163</v>
          </cell>
          <cell r="G534" t="str">
            <v>CANCELADO</v>
          </cell>
          <cell r="I534">
            <v>0</v>
          </cell>
          <cell r="L534">
            <v>0</v>
          </cell>
          <cell r="N534">
            <v>0</v>
          </cell>
          <cell r="O534">
            <v>0</v>
          </cell>
          <cell r="Q534">
            <v>0</v>
          </cell>
          <cell r="S534">
            <v>43163</v>
          </cell>
        </row>
        <row r="535">
          <cell r="A535">
            <v>18782</v>
          </cell>
          <cell r="B535">
            <v>18782</v>
          </cell>
          <cell r="C535">
            <v>43839</v>
          </cell>
          <cell r="D535">
            <v>43907</v>
          </cell>
          <cell r="F535">
            <v>60601</v>
          </cell>
          <cell r="G535" t="str">
            <v>CANCELADO</v>
          </cell>
          <cell r="I535">
            <v>0</v>
          </cell>
          <cell r="L535">
            <v>0</v>
          </cell>
          <cell r="N535">
            <v>0</v>
          </cell>
          <cell r="O535">
            <v>0</v>
          </cell>
          <cell r="Q535">
            <v>0</v>
          </cell>
          <cell r="S535">
            <v>60601</v>
          </cell>
        </row>
        <row r="536">
          <cell r="A536">
            <v>18783</v>
          </cell>
          <cell r="B536">
            <v>18783</v>
          </cell>
          <cell r="C536">
            <v>43839</v>
          </cell>
          <cell r="D536">
            <v>43907</v>
          </cell>
          <cell r="F536">
            <v>65759</v>
          </cell>
          <cell r="G536" t="str">
            <v>CANCELADO</v>
          </cell>
          <cell r="I536">
            <v>0</v>
          </cell>
          <cell r="L536">
            <v>0</v>
          </cell>
          <cell r="N536">
            <v>0</v>
          </cell>
          <cell r="O536">
            <v>0</v>
          </cell>
          <cell r="Q536">
            <v>0</v>
          </cell>
          <cell r="S536">
            <v>65759</v>
          </cell>
        </row>
        <row r="537">
          <cell r="A537">
            <v>18787</v>
          </cell>
          <cell r="B537">
            <v>18787</v>
          </cell>
          <cell r="C537">
            <v>43840</v>
          </cell>
          <cell r="D537">
            <v>43907</v>
          </cell>
          <cell r="F537">
            <v>67187</v>
          </cell>
          <cell r="G537" t="str">
            <v>CANCELADO</v>
          </cell>
          <cell r="I537">
            <v>0</v>
          </cell>
          <cell r="L537">
            <v>0</v>
          </cell>
          <cell r="N537">
            <v>0</v>
          </cell>
          <cell r="O537">
            <v>0</v>
          </cell>
          <cell r="Q537">
            <v>0</v>
          </cell>
          <cell r="S537">
            <v>67187</v>
          </cell>
        </row>
        <row r="538">
          <cell r="A538">
            <v>18790</v>
          </cell>
          <cell r="B538">
            <v>18790</v>
          </cell>
          <cell r="C538">
            <v>43840</v>
          </cell>
          <cell r="D538">
            <v>43907</v>
          </cell>
          <cell r="F538">
            <v>114607</v>
          </cell>
          <cell r="G538" t="str">
            <v>CANCELADO</v>
          </cell>
          <cell r="I538">
            <v>0</v>
          </cell>
          <cell r="L538">
            <v>0</v>
          </cell>
          <cell r="N538">
            <v>0</v>
          </cell>
          <cell r="O538">
            <v>0</v>
          </cell>
          <cell r="Q538">
            <v>0</v>
          </cell>
          <cell r="S538">
            <v>114607</v>
          </cell>
        </row>
        <row r="539">
          <cell r="A539">
            <v>18970</v>
          </cell>
          <cell r="B539">
            <v>18970</v>
          </cell>
          <cell r="C539">
            <v>43840</v>
          </cell>
          <cell r="D539">
            <v>43875</v>
          </cell>
          <cell r="F539">
            <v>6730</v>
          </cell>
          <cell r="G539" t="str">
            <v>CANCELADO</v>
          </cell>
          <cell r="I539">
            <v>0</v>
          </cell>
          <cell r="L539">
            <v>0</v>
          </cell>
          <cell r="N539">
            <v>0</v>
          </cell>
          <cell r="O539">
            <v>0</v>
          </cell>
          <cell r="Q539">
            <v>6730</v>
          </cell>
          <cell r="S539">
            <v>0</v>
          </cell>
        </row>
        <row r="540">
          <cell r="A540">
            <v>18971</v>
          </cell>
          <cell r="B540">
            <v>18971</v>
          </cell>
          <cell r="C540">
            <v>43840</v>
          </cell>
          <cell r="D540">
            <v>43875</v>
          </cell>
          <cell r="F540">
            <v>2300</v>
          </cell>
          <cell r="G540" t="str">
            <v>CANCELADO</v>
          </cell>
          <cell r="I540">
            <v>0</v>
          </cell>
          <cell r="L540">
            <v>0</v>
          </cell>
          <cell r="N540">
            <v>0</v>
          </cell>
          <cell r="O540">
            <v>0</v>
          </cell>
          <cell r="Q540">
            <v>2300</v>
          </cell>
          <cell r="S540">
            <v>0</v>
          </cell>
        </row>
        <row r="541">
          <cell r="A541">
            <v>18795</v>
          </cell>
          <cell r="B541">
            <v>18795</v>
          </cell>
          <cell r="C541">
            <v>43841</v>
          </cell>
          <cell r="D541">
            <v>43907</v>
          </cell>
          <cell r="F541">
            <v>113627</v>
          </cell>
          <cell r="G541" t="str">
            <v>CANCELADO</v>
          </cell>
          <cell r="I541">
            <v>0</v>
          </cell>
          <cell r="L541">
            <v>0</v>
          </cell>
          <cell r="N541">
            <v>0</v>
          </cell>
          <cell r="O541">
            <v>0</v>
          </cell>
          <cell r="Q541">
            <v>0</v>
          </cell>
          <cell r="S541">
            <v>113627</v>
          </cell>
        </row>
        <row r="542">
          <cell r="A542">
            <v>18796</v>
          </cell>
          <cell r="B542">
            <v>18796</v>
          </cell>
          <cell r="C542">
            <v>43841</v>
          </cell>
          <cell r="D542">
            <v>43907</v>
          </cell>
          <cell r="F542">
            <v>151419</v>
          </cell>
          <cell r="G542" t="str">
            <v>CANCELADO</v>
          </cell>
          <cell r="I542">
            <v>0</v>
          </cell>
          <cell r="L542">
            <v>0</v>
          </cell>
          <cell r="N542">
            <v>0</v>
          </cell>
          <cell r="O542">
            <v>0</v>
          </cell>
          <cell r="Q542">
            <v>0</v>
          </cell>
          <cell r="S542">
            <v>151419</v>
          </cell>
        </row>
        <row r="543">
          <cell r="A543">
            <v>18619</v>
          </cell>
          <cell r="B543">
            <v>18619</v>
          </cell>
          <cell r="C543">
            <v>43844</v>
          </cell>
          <cell r="D543">
            <v>43907</v>
          </cell>
          <cell r="F543">
            <v>58216</v>
          </cell>
          <cell r="G543" t="str">
            <v>CANCELADO</v>
          </cell>
          <cell r="I543">
            <v>0</v>
          </cell>
          <cell r="L543">
            <v>0</v>
          </cell>
          <cell r="N543">
            <v>0</v>
          </cell>
          <cell r="O543">
            <v>0</v>
          </cell>
          <cell r="Q543">
            <v>0</v>
          </cell>
          <cell r="S543">
            <v>58216</v>
          </cell>
        </row>
        <row r="544">
          <cell r="A544">
            <v>18809</v>
          </cell>
          <cell r="B544">
            <v>18809</v>
          </cell>
          <cell r="C544">
            <v>43845</v>
          </cell>
          <cell r="D544">
            <v>43907</v>
          </cell>
          <cell r="F544">
            <v>407733</v>
          </cell>
          <cell r="G544" t="str">
            <v>CANCELADO</v>
          </cell>
          <cell r="I544">
            <v>0</v>
          </cell>
          <cell r="L544">
            <v>0</v>
          </cell>
          <cell r="N544">
            <v>0</v>
          </cell>
          <cell r="O544">
            <v>0</v>
          </cell>
          <cell r="Q544">
            <v>0</v>
          </cell>
          <cell r="S544">
            <v>407733</v>
          </cell>
        </row>
        <row r="545">
          <cell r="A545">
            <v>18820</v>
          </cell>
          <cell r="B545">
            <v>18820</v>
          </cell>
          <cell r="C545">
            <v>43846</v>
          </cell>
          <cell r="D545">
            <v>43907</v>
          </cell>
          <cell r="F545">
            <v>52034</v>
          </cell>
          <cell r="G545" t="str">
            <v>CANCELADO</v>
          </cell>
          <cell r="I545">
            <v>0</v>
          </cell>
          <cell r="L545">
            <v>0</v>
          </cell>
          <cell r="N545">
            <v>0</v>
          </cell>
          <cell r="O545">
            <v>0</v>
          </cell>
          <cell r="Q545">
            <v>0</v>
          </cell>
          <cell r="S545">
            <v>52034</v>
          </cell>
        </row>
        <row r="546">
          <cell r="A546">
            <v>18819</v>
          </cell>
          <cell r="B546">
            <v>18819</v>
          </cell>
          <cell r="C546">
            <v>43847</v>
          </cell>
          <cell r="D546">
            <v>43907</v>
          </cell>
          <cell r="F546">
            <v>84212</v>
          </cell>
          <cell r="G546" t="str">
            <v>CANCELADO</v>
          </cell>
          <cell r="I546">
            <v>0</v>
          </cell>
          <cell r="L546">
            <v>0</v>
          </cell>
          <cell r="N546">
            <v>0</v>
          </cell>
          <cell r="O546">
            <v>0</v>
          </cell>
          <cell r="Q546">
            <v>0</v>
          </cell>
          <cell r="S546">
            <v>84212</v>
          </cell>
        </row>
        <row r="547">
          <cell r="A547">
            <v>18875</v>
          </cell>
          <cell r="B547">
            <v>18875</v>
          </cell>
          <cell r="C547">
            <v>43853</v>
          </cell>
          <cell r="D547">
            <v>43875</v>
          </cell>
          <cell r="F547">
            <v>3146069</v>
          </cell>
          <cell r="G547" t="str">
            <v>CANCELADO</v>
          </cell>
          <cell r="I547">
            <v>0</v>
          </cell>
          <cell r="L547">
            <v>0</v>
          </cell>
          <cell r="N547">
            <v>0</v>
          </cell>
          <cell r="O547">
            <v>0</v>
          </cell>
          <cell r="Q547">
            <v>3146069</v>
          </cell>
          <cell r="S547">
            <v>0</v>
          </cell>
        </row>
        <row r="548">
          <cell r="A548">
            <v>18876</v>
          </cell>
          <cell r="B548">
            <v>18876</v>
          </cell>
          <cell r="C548">
            <v>43853</v>
          </cell>
          <cell r="D548">
            <v>43875</v>
          </cell>
          <cell r="F548">
            <v>1075029</v>
          </cell>
          <cell r="G548" t="str">
            <v>CONTRATO LIQUIDADO</v>
          </cell>
          <cell r="I548">
            <v>0</v>
          </cell>
          <cell r="L548">
            <v>0</v>
          </cell>
          <cell r="N548">
            <v>0</v>
          </cell>
          <cell r="O548">
            <v>1075029</v>
          </cell>
          <cell r="Q548">
            <v>0</v>
          </cell>
          <cell r="S548">
            <v>0</v>
          </cell>
        </row>
        <row r="549">
          <cell r="A549">
            <v>18877</v>
          </cell>
          <cell r="B549">
            <v>18877</v>
          </cell>
          <cell r="C549">
            <v>43853</v>
          </cell>
          <cell r="D549">
            <v>43875</v>
          </cell>
          <cell r="F549">
            <v>69673603</v>
          </cell>
          <cell r="G549" t="str">
            <v>CANCELADO</v>
          </cell>
          <cell r="I549">
            <v>0</v>
          </cell>
          <cell r="L549">
            <v>0</v>
          </cell>
          <cell r="N549">
            <v>0</v>
          </cell>
          <cell r="O549">
            <v>0</v>
          </cell>
          <cell r="Q549">
            <v>216556.28000000119</v>
          </cell>
          <cell r="S549">
            <v>69457046.719999999</v>
          </cell>
        </row>
        <row r="550">
          <cell r="A550">
            <v>18878</v>
          </cell>
          <cell r="B550">
            <v>18878</v>
          </cell>
          <cell r="C550">
            <v>43853</v>
          </cell>
          <cell r="D550">
            <v>43875</v>
          </cell>
          <cell r="F550">
            <v>23810154</v>
          </cell>
          <cell r="G550" t="str">
            <v>CANCELADO</v>
          </cell>
          <cell r="I550">
            <v>0</v>
          </cell>
          <cell r="L550">
            <v>0</v>
          </cell>
          <cell r="N550">
            <v>0</v>
          </cell>
          <cell r="O550">
            <v>0</v>
          </cell>
          <cell r="Q550">
            <v>0</v>
          </cell>
          <cell r="S550">
            <v>23810154</v>
          </cell>
        </row>
        <row r="551">
          <cell r="A551">
            <v>18972</v>
          </cell>
          <cell r="B551">
            <v>18972</v>
          </cell>
          <cell r="C551">
            <v>43853</v>
          </cell>
          <cell r="D551">
            <v>43875</v>
          </cell>
          <cell r="F551">
            <v>6730</v>
          </cell>
          <cell r="G551" t="str">
            <v>CANCELADO</v>
          </cell>
          <cell r="I551">
            <v>0</v>
          </cell>
          <cell r="L551">
            <v>0</v>
          </cell>
          <cell r="N551">
            <v>0</v>
          </cell>
          <cell r="O551">
            <v>0</v>
          </cell>
          <cell r="Q551">
            <v>6730</v>
          </cell>
          <cell r="S551">
            <v>0</v>
          </cell>
        </row>
        <row r="552">
          <cell r="A552">
            <v>18973</v>
          </cell>
          <cell r="B552">
            <v>18973</v>
          </cell>
          <cell r="C552">
            <v>43853</v>
          </cell>
          <cell r="D552">
            <v>43875</v>
          </cell>
          <cell r="F552">
            <v>2300</v>
          </cell>
          <cell r="G552" t="str">
            <v>CANCELADO</v>
          </cell>
          <cell r="I552">
            <v>0</v>
          </cell>
          <cell r="L552">
            <v>0</v>
          </cell>
          <cell r="N552">
            <v>0</v>
          </cell>
          <cell r="O552">
            <v>0</v>
          </cell>
          <cell r="Q552">
            <v>2300</v>
          </cell>
          <cell r="S552">
            <v>0</v>
          </cell>
        </row>
        <row r="553">
          <cell r="A553">
            <v>18835</v>
          </cell>
          <cell r="B553">
            <v>18835</v>
          </cell>
          <cell r="C553">
            <v>43855</v>
          </cell>
          <cell r="D553">
            <v>43907</v>
          </cell>
          <cell r="F553">
            <v>35711</v>
          </cell>
          <cell r="G553" t="str">
            <v>CANCELADO</v>
          </cell>
          <cell r="I553">
            <v>0</v>
          </cell>
          <cell r="L553">
            <v>0</v>
          </cell>
          <cell r="N553">
            <v>0</v>
          </cell>
          <cell r="O553">
            <v>0</v>
          </cell>
          <cell r="Q553">
            <v>0</v>
          </cell>
          <cell r="S553">
            <v>35711</v>
          </cell>
        </row>
        <row r="554">
          <cell r="A554">
            <v>18839</v>
          </cell>
          <cell r="B554">
            <v>18839</v>
          </cell>
          <cell r="C554">
            <v>43855</v>
          </cell>
          <cell r="D554">
            <v>43907</v>
          </cell>
          <cell r="F554">
            <v>406090</v>
          </cell>
          <cell r="G554" t="str">
            <v>CANCELADO</v>
          </cell>
          <cell r="I554">
            <v>0</v>
          </cell>
          <cell r="L554">
            <v>0</v>
          </cell>
          <cell r="N554">
            <v>0</v>
          </cell>
          <cell r="O554">
            <v>0</v>
          </cell>
          <cell r="Q554">
            <v>0</v>
          </cell>
          <cell r="S554">
            <v>406090</v>
          </cell>
        </row>
        <row r="555">
          <cell r="A555">
            <v>18858</v>
          </cell>
          <cell r="B555">
            <v>18858</v>
          </cell>
          <cell r="C555">
            <v>43855</v>
          </cell>
          <cell r="D555">
            <v>43907</v>
          </cell>
          <cell r="F555">
            <v>71180</v>
          </cell>
          <cell r="G555" t="str">
            <v>CANCELADO</v>
          </cell>
          <cell r="I555">
            <v>0</v>
          </cell>
          <cell r="L555">
            <v>0</v>
          </cell>
          <cell r="N555">
            <v>0</v>
          </cell>
          <cell r="O555">
            <v>0</v>
          </cell>
          <cell r="Q555">
            <v>0</v>
          </cell>
          <cell r="S555">
            <v>71180</v>
          </cell>
        </row>
        <row r="556">
          <cell r="A556">
            <v>18898</v>
          </cell>
          <cell r="B556">
            <v>18898</v>
          </cell>
          <cell r="C556">
            <v>43859</v>
          </cell>
          <cell r="D556">
            <v>43907</v>
          </cell>
          <cell r="F556">
            <v>874039</v>
          </cell>
          <cell r="G556" t="str">
            <v>CANCELADO</v>
          </cell>
          <cell r="I556">
            <v>0</v>
          </cell>
          <cell r="L556">
            <v>0</v>
          </cell>
          <cell r="N556">
            <v>0</v>
          </cell>
          <cell r="O556">
            <v>0</v>
          </cell>
          <cell r="Q556">
            <v>0</v>
          </cell>
          <cell r="S556">
            <v>874039</v>
          </cell>
        </row>
        <row r="557">
          <cell r="A557">
            <v>18849</v>
          </cell>
          <cell r="B557">
            <v>18849</v>
          </cell>
          <cell r="C557">
            <v>43860</v>
          </cell>
          <cell r="D557">
            <v>43907</v>
          </cell>
          <cell r="F557">
            <v>447290</v>
          </cell>
          <cell r="G557" t="str">
            <v>CANCELADO</v>
          </cell>
          <cell r="I557">
            <v>0</v>
          </cell>
          <cell r="L557">
            <v>0</v>
          </cell>
          <cell r="N557">
            <v>0</v>
          </cell>
          <cell r="O557">
            <v>0</v>
          </cell>
          <cell r="Q557">
            <v>0</v>
          </cell>
          <cell r="S557">
            <v>447290</v>
          </cell>
        </row>
        <row r="558">
          <cell r="A558">
            <v>18859</v>
          </cell>
          <cell r="B558">
            <v>18859</v>
          </cell>
          <cell r="C558">
            <v>43861</v>
          </cell>
          <cell r="D558">
            <v>43907</v>
          </cell>
          <cell r="F558">
            <v>69824</v>
          </cell>
          <cell r="G558" t="str">
            <v>CANCELADO</v>
          </cell>
          <cell r="I558">
            <v>0</v>
          </cell>
          <cell r="L558">
            <v>0</v>
          </cell>
          <cell r="N558">
            <v>0</v>
          </cell>
          <cell r="O558">
            <v>0</v>
          </cell>
          <cell r="Q558">
            <v>0</v>
          </cell>
          <cell r="S558">
            <v>69824</v>
          </cell>
        </row>
        <row r="559">
          <cell r="A559">
            <v>18885</v>
          </cell>
          <cell r="B559">
            <v>18885</v>
          </cell>
          <cell r="C559">
            <v>43864</v>
          </cell>
          <cell r="D559">
            <v>43907</v>
          </cell>
          <cell r="F559">
            <v>42752</v>
          </cell>
          <cell r="G559" t="str">
            <v>CANCELADO</v>
          </cell>
          <cell r="I559">
            <v>0</v>
          </cell>
          <cell r="L559">
            <v>0</v>
          </cell>
          <cell r="N559">
            <v>0</v>
          </cell>
          <cell r="O559">
            <v>0</v>
          </cell>
          <cell r="Q559">
            <v>0</v>
          </cell>
          <cell r="S559">
            <v>42752</v>
          </cell>
        </row>
        <row r="560">
          <cell r="A560">
            <v>18894</v>
          </cell>
          <cell r="B560">
            <v>18894</v>
          </cell>
          <cell r="C560">
            <v>43866</v>
          </cell>
          <cell r="D560">
            <v>43907</v>
          </cell>
          <cell r="F560">
            <v>174248</v>
          </cell>
          <cell r="G560" t="str">
            <v>CANCELADO</v>
          </cell>
          <cell r="I560">
            <v>0</v>
          </cell>
          <cell r="L560">
            <v>0</v>
          </cell>
          <cell r="N560">
            <v>0</v>
          </cell>
          <cell r="O560">
            <v>0</v>
          </cell>
          <cell r="Q560">
            <v>0</v>
          </cell>
          <cell r="S560">
            <v>174248</v>
          </cell>
        </row>
        <row r="561">
          <cell r="A561">
            <v>18910</v>
          </cell>
          <cell r="B561">
            <v>18910</v>
          </cell>
          <cell r="C561">
            <v>43867</v>
          </cell>
          <cell r="D561">
            <v>43907</v>
          </cell>
          <cell r="F561">
            <v>124363</v>
          </cell>
          <cell r="G561" t="str">
            <v>CANCELADO</v>
          </cell>
          <cell r="I561">
            <v>0</v>
          </cell>
          <cell r="L561">
            <v>0</v>
          </cell>
          <cell r="N561">
            <v>0</v>
          </cell>
          <cell r="O561">
            <v>0</v>
          </cell>
          <cell r="Q561">
            <v>0</v>
          </cell>
          <cell r="S561">
            <v>124363</v>
          </cell>
        </row>
        <row r="562">
          <cell r="A562">
            <v>18914</v>
          </cell>
          <cell r="B562">
            <v>18914</v>
          </cell>
          <cell r="C562">
            <v>43873</v>
          </cell>
          <cell r="D562">
            <v>43907</v>
          </cell>
          <cell r="F562">
            <v>168586</v>
          </cell>
          <cell r="G562" t="str">
            <v>CANCELADO</v>
          </cell>
          <cell r="I562">
            <v>0</v>
          </cell>
          <cell r="L562">
            <v>0</v>
          </cell>
          <cell r="N562">
            <v>0</v>
          </cell>
          <cell r="O562">
            <v>0</v>
          </cell>
          <cell r="Q562">
            <v>0</v>
          </cell>
          <cell r="S562">
            <v>168586</v>
          </cell>
        </row>
        <row r="563">
          <cell r="A563">
            <v>18927</v>
          </cell>
          <cell r="B563">
            <v>18927</v>
          </cell>
          <cell r="C563">
            <v>43879</v>
          </cell>
          <cell r="D563">
            <v>43907</v>
          </cell>
          <cell r="F563">
            <v>140550</v>
          </cell>
          <cell r="G563" t="str">
            <v>CANCELADO</v>
          </cell>
          <cell r="I563">
            <v>0</v>
          </cell>
          <cell r="L563">
            <v>0</v>
          </cell>
          <cell r="N563">
            <v>0</v>
          </cell>
          <cell r="O563">
            <v>0</v>
          </cell>
          <cell r="Q563">
            <v>0</v>
          </cell>
          <cell r="S563">
            <v>140550</v>
          </cell>
        </row>
        <row r="564">
          <cell r="A564">
            <v>18928</v>
          </cell>
          <cell r="B564">
            <v>18928</v>
          </cell>
          <cell r="C564">
            <v>43879</v>
          </cell>
          <cell r="D564">
            <v>43907</v>
          </cell>
          <cell r="F564">
            <v>176916</v>
          </cell>
          <cell r="G564" t="str">
            <v>CANCELADO</v>
          </cell>
          <cell r="I564">
            <v>0</v>
          </cell>
          <cell r="L564">
            <v>0</v>
          </cell>
          <cell r="N564">
            <v>0</v>
          </cell>
          <cell r="O564">
            <v>0</v>
          </cell>
          <cell r="Q564">
            <v>0</v>
          </cell>
          <cell r="S564">
            <v>176916</v>
          </cell>
        </row>
        <row r="565">
          <cell r="A565">
            <v>18930</v>
          </cell>
          <cell r="B565">
            <v>18930</v>
          </cell>
          <cell r="C565">
            <v>43879</v>
          </cell>
          <cell r="D565">
            <v>43907</v>
          </cell>
          <cell r="F565">
            <v>166186</v>
          </cell>
          <cell r="G565" t="str">
            <v>CANCELADO</v>
          </cell>
          <cell r="I565">
            <v>0</v>
          </cell>
          <cell r="L565">
            <v>0</v>
          </cell>
          <cell r="N565">
            <v>0</v>
          </cell>
          <cell r="O565">
            <v>0</v>
          </cell>
          <cell r="Q565">
            <v>0</v>
          </cell>
          <cell r="S565">
            <v>166186</v>
          </cell>
        </row>
        <row r="566">
          <cell r="A566">
            <v>18951</v>
          </cell>
          <cell r="B566">
            <v>18951</v>
          </cell>
          <cell r="C566">
            <v>43884</v>
          </cell>
          <cell r="D566">
            <v>43907</v>
          </cell>
          <cell r="F566">
            <v>137420</v>
          </cell>
          <cell r="G566" t="str">
            <v>CANCELADO</v>
          </cell>
          <cell r="I566">
            <v>0</v>
          </cell>
          <cell r="L566">
            <v>0</v>
          </cell>
          <cell r="N566">
            <v>0</v>
          </cell>
          <cell r="O566">
            <v>0</v>
          </cell>
          <cell r="Q566">
            <v>0</v>
          </cell>
          <cell r="S566">
            <v>137420</v>
          </cell>
        </row>
        <row r="567">
          <cell r="A567">
            <v>18958</v>
          </cell>
          <cell r="B567">
            <v>18958</v>
          </cell>
          <cell r="C567">
            <v>43884</v>
          </cell>
          <cell r="D567">
            <v>43906</v>
          </cell>
          <cell r="F567">
            <v>3140847</v>
          </cell>
          <cell r="G567" t="str">
            <v>CANCELADO</v>
          </cell>
          <cell r="I567">
            <v>0</v>
          </cell>
          <cell r="L567">
            <v>0</v>
          </cell>
          <cell r="N567">
            <v>0</v>
          </cell>
          <cell r="O567">
            <v>0</v>
          </cell>
          <cell r="Q567">
            <v>3140847</v>
          </cell>
          <cell r="S567">
            <v>0</v>
          </cell>
        </row>
        <row r="568">
          <cell r="A568">
            <v>18959</v>
          </cell>
          <cell r="B568">
            <v>18959</v>
          </cell>
          <cell r="C568">
            <v>43884</v>
          </cell>
          <cell r="D568">
            <v>43906</v>
          </cell>
          <cell r="F568">
            <v>1073245</v>
          </cell>
          <cell r="G568" t="str">
            <v>CONTRATO LIQUIDADO</v>
          </cell>
          <cell r="I568">
            <v>0</v>
          </cell>
          <cell r="L568">
            <v>0</v>
          </cell>
          <cell r="N568">
            <v>0</v>
          </cell>
          <cell r="O568">
            <v>1073245</v>
          </cell>
          <cell r="Q568">
            <v>0</v>
          </cell>
          <cell r="S568">
            <v>0</v>
          </cell>
        </row>
        <row r="569">
          <cell r="A569">
            <v>18960</v>
          </cell>
          <cell r="B569">
            <v>18960</v>
          </cell>
          <cell r="C569">
            <v>43884</v>
          </cell>
          <cell r="D569">
            <v>43906</v>
          </cell>
          <cell r="F569">
            <v>70196149</v>
          </cell>
          <cell r="G569" t="str">
            <v>CANCELADO</v>
          </cell>
          <cell r="I569">
            <v>0</v>
          </cell>
          <cell r="L569">
            <v>0</v>
          </cell>
          <cell r="N569">
            <v>0</v>
          </cell>
          <cell r="O569">
            <v>0</v>
          </cell>
          <cell r="Q569">
            <v>701102.93999999762</v>
          </cell>
          <cell r="S569">
            <v>69495046.060000002</v>
          </cell>
        </row>
        <row r="570">
          <cell r="A570">
            <v>18961</v>
          </cell>
          <cell r="B570">
            <v>18961</v>
          </cell>
          <cell r="C570">
            <v>43884</v>
          </cell>
          <cell r="D570">
            <v>43906</v>
          </cell>
          <cell r="F570">
            <v>23988711</v>
          </cell>
          <cell r="G570" t="str">
            <v>CONTRATO LIQUIDADO</v>
          </cell>
          <cell r="I570">
            <v>0</v>
          </cell>
          <cell r="L570">
            <v>0</v>
          </cell>
          <cell r="N570">
            <v>0</v>
          </cell>
          <cell r="O570">
            <v>23988711</v>
          </cell>
          <cell r="Q570">
            <v>0</v>
          </cell>
          <cell r="S570">
            <v>0</v>
          </cell>
        </row>
        <row r="571">
          <cell r="A571">
            <v>18993</v>
          </cell>
          <cell r="B571">
            <v>18993</v>
          </cell>
          <cell r="C571">
            <v>43884</v>
          </cell>
          <cell r="D571">
            <v>43906</v>
          </cell>
          <cell r="F571">
            <v>6730</v>
          </cell>
          <cell r="G571" t="str">
            <v>CANCELADO</v>
          </cell>
          <cell r="I571">
            <v>0</v>
          </cell>
          <cell r="L571">
            <v>0</v>
          </cell>
          <cell r="N571">
            <v>0</v>
          </cell>
          <cell r="O571">
            <v>0</v>
          </cell>
          <cell r="Q571">
            <v>6730</v>
          </cell>
          <cell r="S571">
            <v>0</v>
          </cell>
        </row>
        <row r="572">
          <cell r="A572">
            <v>18994</v>
          </cell>
          <cell r="B572">
            <v>18994</v>
          </cell>
          <cell r="C572">
            <v>43884</v>
          </cell>
          <cell r="D572">
            <v>43906</v>
          </cell>
          <cell r="F572">
            <v>2300</v>
          </cell>
          <cell r="G572" t="str">
            <v>CANCELADO</v>
          </cell>
          <cell r="I572">
            <v>0</v>
          </cell>
          <cell r="L572">
            <v>0</v>
          </cell>
          <cell r="N572">
            <v>0</v>
          </cell>
          <cell r="O572">
            <v>0</v>
          </cell>
          <cell r="Q572">
            <v>2300</v>
          </cell>
          <cell r="S572">
            <v>0</v>
          </cell>
        </row>
        <row r="573">
          <cell r="A573">
            <v>18945</v>
          </cell>
          <cell r="B573">
            <v>18945</v>
          </cell>
          <cell r="C573">
            <v>43887</v>
          </cell>
          <cell r="D573">
            <v>43907</v>
          </cell>
          <cell r="F573">
            <v>417886</v>
          </cell>
          <cell r="G573" t="str">
            <v>CANCELADO</v>
          </cell>
          <cell r="I573">
            <v>0</v>
          </cell>
          <cell r="L573">
            <v>0</v>
          </cell>
          <cell r="N573">
            <v>0</v>
          </cell>
          <cell r="O573">
            <v>0</v>
          </cell>
          <cell r="Q573">
            <v>0</v>
          </cell>
          <cell r="S573">
            <v>417886</v>
          </cell>
        </row>
        <row r="574">
          <cell r="A574">
            <v>18946</v>
          </cell>
          <cell r="B574">
            <v>18946</v>
          </cell>
          <cell r="C574">
            <v>43889</v>
          </cell>
          <cell r="D574">
            <v>43907</v>
          </cell>
          <cell r="F574">
            <v>158574</v>
          </cell>
          <cell r="G574" t="str">
            <v>CANCELADO</v>
          </cell>
          <cell r="I574">
            <v>0</v>
          </cell>
          <cell r="L574">
            <v>0</v>
          </cell>
          <cell r="N574">
            <v>0</v>
          </cell>
          <cell r="O574">
            <v>0</v>
          </cell>
          <cell r="Q574">
            <v>0</v>
          </cell>
          <cell r="S574">
            <v>158574</v>
          </cell>
        </row>
        <row r="575">
          <cell r="A575">
            <v>18727</v>
          </cell>
          <cell r="B575">
            <v>18727</v>
          </cell>
          <cell r="C575">
            <v>43903</v>
          </cell>
          <cell r="D575">
            <v>43907</v>
          </cell>
          <cell r="F575">
            <v>100253</v>
          </cell>
          <cell r="G575" t="str">
            <v>CANCELADO</v>
          </cell>
          <cell r="I575">
            <v>0</v>
          </cell>
          <cell r="L575">
            <v>0</v>
          </cell>
          <cell r="N575">
            <v>0</v>
          </cell>
          <cell r="O575">
            <v>0</v>
          </cell>
          <cell r="Q575">
            <v>0</v>
          </cell>
          <cell r="S575">
            <v>100253</v>
          </cell>
        </row>
        <row r="576">
          <cell r="A576">
            <v>18926</v>
          </cell>
          <cell r="B576">
            <v>18926</v>
          </cell>
          <cell r="C576">
            <v>43906</v>
          </cell>
          <cell r="D576">
            <v>43907</v>
          </cell>
          <cell r="F576">
            <v>113704</v>
          </cell>
          <cell r="G576" t="str">
            <v>CANCELADO</v>
          </cell>
          <cell r="I576">
            <v>0</v>
          </cell>
          <cell r="L576">
            <v>0</v>
          </cell>
          <cell r="N576">
            <v>0</v>
          </cell>
          <cell r="O576">
            <v>0</v>
          </cell>
          <cell r="Q576">
            <v>0</v>
          </cell>
          <cell r="S576">
            <v>113704</v>
          </cell>
        </row>
        <row r="577">
          <cell r="A577">
            <v>19002</v>
          </cell>
          <cell r="B577">
            <v>19002</v>
          </cell>
          <cell r="C577">
            <v>43912</v>
          </cell>
          <cell r="D577">
            <v>43970</v>
          </cell>
          <cell r="F577">
            <v>382460</v>
          </cell>
          <cell r="G577" t="str">
            <v>NO RADICADO</v>
          </cell>
          <cell r="I577">
            <v>382460</v>
          </cell>
          <cell r="L577">
            <v>0</v>
          </cell>
          <cell r="N577">
            <v>0</v>
          </cell>
          <cell r="O577">
            <v>0</v>
          </cell>
          <cell r="Q577">
            <v>0</v>
          </cell>
          <cell r="S577">
            <v>0</v>
          </cell>
        </row>
        <row r="578">
          <cell r="A578">
            <v>19032</v>
          </cell>
          <cell r="B578">
            <v>19032</v>
          </cell>
          <cell r="C578">
            <v>43913</v>
          </cell>
          <cell r="D578">
            <v>43917</v>
          </cell>
          <cell r="F578">
            <v>3270271</v>
          </cell>
          <cell r="G578" t="str">
            <v>CANCELADO</v>
          </cell>
          <cell r="I578">
            <v>0</v>
          </cell>
          <cell r="L578">
            <v>0</v>
          </cell>
          <cell r="N578">
            <v>0</v>
          </cell>
          <cell r="O578">
            <v>0</v>
          </cell>
          <cell r="Q578">
            <v>3270271</v>
          </cell>
          <cell r="S578">
            <v>0</v>
          </cell>
        </row>
        <row r="579">
          <cell r="A579">
            <v>19033</v>
          </cell>
          <cell r="B579">
            <v>19033</v>
          </cell>
          <cell r="C579">
            <v>43913</v>
          </cell>
          <cell r="D579">
            <v>43917</v>
          </cell>
          <cell r="F579">
            <v>1117470</v>
          </cell>
          <cell r="G579" t="str">
            <v>CONTRATO LIQUIDADO</v>
          </cell>
          <cell r="I579">
            <v>0</v>
          </cell>
          <cell r="L579">
            <v>0</v>
          </cell>
          <cell r="N579">
            <v>0</v>
          </cell>
          <cell r="O579">
            <v>1117470</v>
          </cell>
          <cell r="Q579">
            <v>0</v>
          </cell>
          <cell r="S579">
            <v>0</v>
          </cell>
        </row>
        <row r="580">
          <cell r="A580">
            <v>19034</v>
          </cell>
          <cell r="B580">
            <v>19034</v>
          </cell>
          <cell r="C580">
            <v>43913</v>
          </cell>
          <cell r="D580">
            <v>43917</v>
          </cell>
          <cell r="F580">
            <v>70162627</v>
          </cell>
          <cell r="G580" t="str">
            <v>CANCELADO</v>
          </cell>
          <cell r="I580">
            <v>0</v>
          </cell>
          <cell r="L580">
            <v>0</v>
          </cell>
          <cell r="N580">
            <v>0</v>
          </cell>
          <cell r="O580">
            <v>0</v>
          </cell>
          <cell r="Q580">
            <v>70162627</v>
          </cell>
          <cell r="S580">
            <v>0</v>
          </cell>
        </row>
        <row r="581">
          <cell r="A581">
            <v>19035</v>
          </cell>
          <cell r="B581">
            <v>19035</v>
          </cell>
          <cell r="C581">
            <v>43913</v>
          </cell>
          <cell r="D581">
            <v>43917</v>
          </cell>
          <cell r="F581">
            <v>23997257</v>
          </cell>
          <cell r="G581" t="str">
            <v>CONTRATO LIQUIDADO</v>
          </cell>
          <cell r="I581">
            <v>0</v>
          </cell>
          <cell r="L581">
            <v>0</v>
          </cell>
          <cell r="N581">
            <v>0</v>
          </cell>
          <cell r="O581">
            <v>23997257</v>
          </cell>
          <cell r="Q581">
            <v>0</v>
          </cell>
          <cell r="S581">
            <v>0</v>
          </cell>
        </row>
        <row r="582">
          <cell r="A582">
            <v>19062</v>
          </cell>
          <cell r="B582">
            <v>19062</v>
          </cell>
          <cell r="C582">
            <v>43913</v>
          </cell>
          <cell r="D582">
            <v>43917</v>
          </cell>
          <cell r="F582">
            <v>6730</v>
          </cell>
          <cell r="G582" t="str">
            <v>CANCELADO</v>
          </cell>
          <cell r="I582">
            <v>0</v>
          </cell>
          <cell r="L582">
            <v>0</v>
          </cell>
          <cell r="N582">
            <v>0</v>
          </cell>
          <cell r="O582">
            <v>0</v>
          </cell>
          <cell r="Q582">
            <v>6730</v>
          </cell>
          <cell r="S582">
            <v>0</v>
          </cell>
        </row>
        <row r="583">
          <cell r="A583">
            <v>19063</v>
          </cell>
          <cell r="B583">
            <v>19063</v>
          </cell>
          <cell r="C583">
            <v>43913</v>
          </cell>
          <cell r="D583">
            <v>43917</v>
          </cell>
          <cell r="F583">
            <v>2300</v>
          </cell>
          <cell r="G583" t="str">
            <v>CONTRATO LIQUIDADO</v>
          </cell>
          <cell r="I583">
            <v>0</v>
          </cell>
          <cell r="L583">
            <v>0</v>
          </cell>
          <cell r="N583">
            <v>0</v>
          </cell>
          <cell r="O583">
            <v>2300</v>
          </cell>
          <cell r="Q583">
            <v>0</v>
          </cell>
          <cell r="S583">
            <v>0</v>
          </cell>
        </row>
        <row r="584">
          <cell r="A584">
            <v>19106</v>
          </cell>
          <cell r="B584">
            <v>19106</v>
          </cell>
          <cell r="C584">
            <v>43944</v>
          </cell>
          <cell r="D584">
            <v>43971</v>
          </cell>
          <cell r="F584">
            <v>3189058</v>
          </cell>
          <cell r="G584" t="str">
            <v>CANCELADO</v>
          </cell>
          <cell r="I584">
            <v>0</v>
          </cell>
          <cell r="L584">
            <v>0</v>
          </cell>
          <cell r="N584">
            <v>0</v>
          </cell>
          <cell r="O584">
            <v>0</v>
          </cell>
          <cell r="Q584">
            <v>3189058</v>
          </cell>
          <cell r="S584">
            <v>0</v>
          </cell>
        </row>
        <row r="585">
          <cell r="A585">
            <v>19107</v>
          </cell>
          <cell r="B585">
            <v>19107</v>
          </cell>
          <cell r="C585">
            <v>43944</v>
          </cell>
          <cell r="D585">
            <v>43971</v>
          </cell>
          <cell r="F585">
            <v>1089719</v>
          </cell>
          <cell r="G585" t="str">
            <v>CANCELADO</v>
          </cell>
          <cell r="I585">
            <v>0</v>
          </cell>
          <cell r="L585">
            <v>0</v>
          </cell>
          <cell r="N585">
            <v>0</v>
          </cell>
          <cell r="O585">
            <v>0</v>
          </cell>
          <cell r="Q585">
            <v>1089719</v>
          </cell>
          <cell r="S585">
            <v>0</v>
          </cell>
        </row>
        <row r="586">
          <cell r="A586">
            <v>19108</v>
          </cell>
          <cell r="B586">
            <v>19108</v>
          </cell>
          <cell r="C586">
            <v>43944</v>
          </cell>
          <cell r="D586">
            <v>43971</v>
          </cell>
          <cell r="F586">
            <v>70498794</v>
          </cell>
          <cell r="G586" t="str">
            <v>CANCELADO</v>
          </cell>
          <cell r="I586">
            <v>0</v>
          </cell>
          <cell r="L586">
            <v>0</v>
          </cell>
          <cell r="N586">
            <v>0</v>
          </cell>
          <cell r="O586">
            <v>0</v>
          </cell>
          <cell r="Q586">
            <v>451036.3599999994</v>
          </cell>
          <cell r="S586">
            <v>70047757.640000001</v>
          </cell>
        </row>
        <row r="587">
          <cell r="A587">
            <v>19109</v>
          </cell>
          <cell r="B587">
            <v>19109</v>
          </cell>
          <cell r="C587">
            <v>43944</v>
          </cell>
          <cell r="D587">
            <v>43971</v>
          </cell>
          <cell r="F587">
            <v>24092217</v>
          </cell>
          <cell r="G587" t="str">
            <v>CANCELADO</v>
          </cell>
          <cell r="I587">
            <v>0</v>
          </cell>
          <cell r="L587">
            <v>0</v>
          </cell>
          <cell r="N587">
            <v>0</v>
          </cell>
          <cell r="O587">
            <v>0</v>
          </cell>
          <cell r="Q587">
            <v>0</v>
          </cell>
          <cell r="S587">
            <v>24092217</v>
          </cell>
        </row>
        <row r="588">
          <cell r="A588">
            <v>19112</v>
          </cell>
          <cell r="B588">
            <v>19112</v>
          </cell>
          <cell r="C588">
            <v>43944</v>
          </cell>
          <cell r="D588">
            <v>43971</v>
          </cell>
          <cell r="F588">
            <v>6730</v>
          </cell>
          <cell r="G588" t="str">
            <v>CANCELADO</v>
          </cell>
          <cell r="I588">
            <v>0</v>
          </cell>
          <cell r="L588">
            <v>0</v>
          </cell>
          <cell r="N588">
            <v>0</v>
          </cell>
          <cell r="O588">
            <v>0</v>
          </cell>
          <cell r="Q588">
            <v>6730</v>
          </cell>
          <cell r="S588">
            <v>0</v>
          </cell>
        </row>
        <row r="589">
          <cell r="A589">
            <v>19113</v>
          </cell>
          <cell r="B589">
            <v>19113</v>
          </cell>
          <cell r="C589">
            <v>43944</v>
          </cell>
          <cell r="D589">
            <v>43971</v>
          </cell>
          <cell r="F589">
            <v>2300</v>
          </cell>
          <cell r="G589" t="str">
            <v>CANCELADO</v>
          </cell>
          <cell r="I589">
            <v>0</v>
          </cell>
          <cell r="L589">
            <v>0</v>
          </cell>
          <cell r="N589">
            <v>0</v>
          </cell>
          <cell r="O589">
            <v>0</v>
          </cell>
          <cell r="Q589">
            <v>2300</v>
          </cell>
          <cell r="S589">
            <v>0</v>
          </cell>
        </row>
        <row r="590">
          <cell r="A590">
            <v>19182</v>
          </cell>
          <cell r="B590">
            <v>19182</v>
          </cell>
          <cell r="C590">
            <v>43974</v>
          </cell>
          <cell r="D590">
            <v>43997</v>
          </cell>
          <cell r="F590">
            <v>2808791</v>
          </cell>
          <cell r="G590" t="str">
            <v>CANCELADO</v>
          </cell>
          <cell r="I590">
            <v>0</v>
          </cell>
          <cell r="L590">
            <v>0</v>
          </cell>
          <cell r="N590">
            <v>0</v>
          </cell>
          <cell r="O590">
            <v>0</v>
          </cell>
          <cell r="Q590">
            <v>2808791</v>
          </cell>
          <cell r="S590">
            <v>0</v>
          </cell>
        </row>
        <row r="591">
          <cell r="A591">
            <v>19183</v>
          </cell>
          <cell r="B591">
            <v>19183</v>
          </cell>
          <cell r="C591">
            <v>43974</v>
          </cell>
          <cell r="D591">
            <v>43997</v>
          </cell>
          <cell r="F591">
            <v>959779</v>
          </cell>
          <cell r="G591" t="str">
            <v>CONTRATO LIQUIDADO</v>
          </cell>
          <cell r="I591">
            <v>0</v>
          </cell>
          <cell r="L591">
            <v>0</v>
          </cell>
          <cell r="N591">
            <v>0</v>
          </cell>
          <cell r="O591">
            <v>959779</v>
          </cell>
          <cell r="Q591">
            <v>0</v>
          </cell>
          <cell r="S591">
            <v>0</v>
          </cell>
        </row>
        <row r="592">
          <cell r="A592">
            <v>19184</v>
          </cell>
          <cell r="B592">
            <v>19184</v>
          </cell>
          <cell r="C592">
            <v>43974</v>
          </cell>
          <cell r="D592">
            <v>43997</v>
          </cell>
          <cell r="F592">
            <v>70685162</v>
          </cell>
          <cell r="G592" t="str">
            <v>CANCELADO</v>
          </cell>
          <cell r="I592">
            <v>0</v>
          </cell>
          <cell r="L592">
            <v>0</v>
          </cell>
          <cell r="N592">
            <v>0</v>
          </cell>
          <cell r="O592">
            <v>0</v>
          </cell>
          <cell r="Q592">
            <v>250051.59000000358</v>
          </cell>
          <cell r="S592">
            <v>70435110.409999996</v>
          </cell>
        </row>
        <row r="593">
          <cell r="A593">
            <v>19185</v>
          </cell>
          <cell r="B593">
            <v>19185</v>
          </cell>
          <cell r="C593">
            <v>43974</v>
          </cell>
          <cell r="D593">
            <v>43997</v>
          </cell>
          <cell r="F593">
            <v>24155810</v>
          </cell>
          <cell r="G593" t="str">
            <v>CONTRATO LIQUIDADO</v>
          </cell>
          <cell r="I593">
            <v>0</v>
          </cell>
          <cell r="L593">
            <v>0</v>
          </cell>
          <cell r="N593">
            <v>0</v>
          </cell>
          <cell r="O593">
            <v>24155810</v>
          </cell>
          <cell r="Q593">
            <v>0</v>
          </cell>
          <cell r="S593">
            <v>0</v>
          </cell>
        </row>
        <row r="594">
          <cell r="A594">
            <v>19188</v>
          </cell>
          <cell r="B594">
            <v>19188</v>
          </cell>
          <cell r="C594">
            <v>43974</v>
          </cell>
          <cell r="D594">
            <v>43997</v>
          </cell>
          <cell r="F594">
            <v>2300</v>
          </cell>
          <cell r="G594" t="str">
            <v>CONTRATO LIQUIDADO</v>
          </cell>
          <cell r="I594">
            <v>0</v>
          </cell>
          <cell r="L594">
            <v>0</v>
          </cell>
          <cell r="N594">
            <v>0</v>
          </cell>
          <cell r="O594">
            <v>2300</v>
          </cell>
          <cell r="Q594">
            <v>0</v>
          </cell>
          <cell r="S594">
            <v>0</v>
          </cell>
        </row>
        <row r="595">
          <cell r="A595">
            <v>19189</v>
          </cell>
          <cell r="B595">
            <v>19189</v>
          </cell>
          <cell r="C595">
            <v>43974</v>
          </cell>
          <cell r="D595">
            <v>43997</v>
          </cell>
          <cell r="F595">
            <v>6730</v>
          </cell>
          <cell r="G595" t="str">
            <v>CANCELADO</v>
          </cell>
          <cell r="I595">
            <v>0</v>
          </cell>
          <cell r="L595">
            <v>0</v>
          </cell>
          <cell r="N595">
            <v>0</v>
          </cell>
          <cell r="O595">
            <v>0</v>
          </cell>
          <cell r="Q595">
            <v>6730</v>
          </cell>
          <cell r="S595">
            <v>0</v>
          </cell>
        </row>
        <row r="596">
          <cell r="A596">
            <v>19266</v>
          </cell>
          <cell r="B596">
            <v>19266</v>
          </cell>
          <cell r="C596">
            <v>44005</v>
          </cell>
          <cell r="D596">
            <v>44008</v>
          </cell>
          <cell r="F596">
            <v>3006090</v>
          </cell>
          <cell r="G596" t="str">
            <v>CANCELADO</v>
          </cell>
          <cell r="I596">
            <v>0</v>
          </cell>
          <cell r="L596">
            <v>0</v>
          </cell>
          <cell r="N596">
            <v>0</v>
          </cell>
          <cell r="O596">
            <v>0</v>
          </cell>
          <cell r="Q596">
            <v>3006090</v>
          </cell>
          <cell r="S596">
            <v>0</v>
          </cell>
        </row>
        <row r="597">
          <cell r="A597">
            <v>19267</v>
          </cell>
          <cell r="B597">
            <v>19267</v>
          </cell>
          <cell r="C597">
            <v>44005</v>
          </cell>
          <cell r="D597">
            <v>44008</v>
          </cell>
          <cell r="F597">
            <v>1034558</v>
          </cell>
          <cell r="G597" t="str">
            <v>CONTRATO LIQUIDADO</v>
          </cell>
          <cell r="I597">
            <v>0</v>
          </cell>
          <cell r="L597">
            <v>0</v>
          </cell>
          <cell r="N597">
            <v>0</v>
          </cell>
          <cell r="O597">
            <v>1034558</v>
          </cell>
          <cell r="Q597">
            <v>0</v>
          </cell>
          <cell r="S597">
            <v>0</v>
          </cell>
        </row>
        <row r="598">
          <cell r="A598">
            <v>19268</v>
          </cell>
          <cell r="B598">
            <v>19268</v>
          </cell>
          <cell r="C598">
            <v>44005</v>
          </cell>
          <cell r="D598">
            <v>44008</v>
          </cell>
          <cell r="F598">
            <v>70516322</v>
          </cell>
          <cell r="G598" t="str">
            <v>CANCELADO</v>
          </cell>
          <cell r="I598">
            <v>0</v>
          </cell>
          <cell r="L598">
            <v>0</v>
          </cell>
          <cell r="N598">
            <v>0</v>
          </cell>
          <cell r="O598">
            <v>0</v>
          </cell>
          <cell r="Q598">
            <v>0</v>
          </cell>
          <cell r="S598">
            <v>70516322</v>
          </cell>
        </row>
        <row r="599">
          <cell r="A599">
            <v>19269</v>
          </cell>
          <cell r="B599">
            <v>19269</v>
          </cell>
          <cell r="C599">
            <v>44005</v>
          </cell>
          <cell r="D599">
            <v>44008</v>
          </cell>
          <cell r="F599">
            <v>24087234</v>
          </cell>
          <cell r="G599" t="str">
            <v>CANCELADO</v>
          </cell>
          <cell r="I599">
            <v>0</v>
          </cell>
          <cell r="L599">
            <v>0</v>
          </cell>
          <cell r="N599">
            <v>0</v>
          </cell>
          <cell r="O599">
            <v>0</v>
          </cell>
          <cell r="Q599">
            <v>0</v>
          </cell>
          <cell r="S599">
            <v>24087234</v>
          </cell>
        </row>
        <row r="600">
          <cell r="A600">
            <v>19272</v>
          </cell>
          <cell r="B600">
            <v>19272</v>
          </cell>
          <cell r="C600">
            <v>44005</v>
          </cell>
          <cell r="D600">
            <v>44008</v>
          </cell>
          <cell r="F600">
            <v>17383</v>
          </cell>
          <cell r="G600" t="str">
            <v>CANCELADO</v>
          </cell>
          <cell r="I600">
            <v>0</v>
          </cell>
          <cell r="L600">
            <v>0</v>
          </cell>
          <cell r="N600">
            <v>0</v>
          </cell>
          <cell r="O600">
            <v>0</v>
          </cell>
          <cell r="Q600">
            <v>17383</v>
          </cell>
          <cell r="S600">
            <v>0</v>
          </cell>
        </row>
        <row r="601">
          <cell r="A601">
            <v>19273</v>
          </cell>
          <cell r="B601">
            <v>19273</v>
          </cell>
          <cell r="C601">
            <v>44005</v>
          </cell>
          <cell r="D601">
            <v>44008</v>
          </cell>
          <cell r="F601">
            <v>5940</v>
          </cell>
          <cell r="G601" t="str">
            <v>CONTRATO LIQUIDADO</v>
          </cell>
          <cell r="I601">
            <v>0</v>
          </cell>
          <cell r="L601">
            <v>0</v>
          </cell>
          <cell r="N601">
            <v>0</v>
          </cell>
          <cell r="O601">
            <v>5940</v>
          </cell>
          <cell r="Q601">
            <v>0</v>
          </cell>
          <cell r="S601">
            <v>0</v>
          </cell>
        </row>
        <row r="602">
          <cell r="A602">
            <v>19333</v>
          </cell>
          <cell r="B602">
            <v>19333</v>
          </cell>
          <cell r="C602">
            <v>44035</v>
          </cell>
          <cell r="D602">
            <v>44063</v>
          </cell>
          <cell r="F602">
            <v>3096806</v>
          </cell>
          <cell r="G602" t="str">
            <v>CANCELADO</v>
          </cell>
          <cell r="I602">
            <v>0</v>
          </cell>
          <cell r="L602">
            <v>0</v>
          </cell>
          <cell r="N602">
            <v>0</v>
          </cell>
          <cell r="O602">
            <v>0</v>
          </cell>
          <cell r="Q602">
            <v>3096806</v>
          </cell>
          <cell r="S602">
            <v>0</v>
          </cell>
        </row>
        <row r="603">
          <cell r="A603">
            <v>19334</v>
          </cell>
          <cell r="B603">
            <v>19334</v>
          </cell>
          <cell r="C603">
            <v>44035</v>
          </cell>
          <cell r="D603">
            <v>44063</v>
          </cell>
          <cell r="F603">
            <v>1058196</v>
          </cell>
          <cell r="G603" t="str">
            <v>CONTRATO LIQUIDADO</v>
          </cell>
          <cell r="I603">
            <v>0</v>
          </cell>
          <cell r="L603">
            <v>0</v>
          </cell>
          <cell r="N603">
            <v>0</v>
          </cell>
          <cell r="O603">
            <v>1058196</v>
          </cell>
          <cell r="Q603">
            <v>0</v>
          </cell>
          <cell r="S603">
            <v>0</v>
          </cell>
        </row>
        <row r="604">
          <cell r="A604">
            <v>19335</v>
          </cell>
          <cell r="B604">
            <v>19335</v>
          </cell>
          <cell r="C604">
            <v>44035</v>
          </cell>
          <cell r="D604">
            <v>44063</v>
          </cell>
          <cell r="F604">
            <v>70943512</v>
          </cell>
          <cell r="G604" t="str">
            <v>CANCELADO</v>
          </cell>
          <cell r="I604">
            <v>0</v>
          </cell>
          <cell r="L604">
            <v>0</v>
          </cell>
          <cell r="N604">
            <v>0</v>
          </cell>
          <cell r="O604">
            <v>0</v>
          </cell>
          <cell r="Q604">
            <v>584044.68999999762</v>
          </cell>
          <cell r="S604">
            <v>70359467.310000002</v>
          </cell>
        </row>
        <row r="605">
          <cell r="A605">
            <v>19336</v>
          </cell>
          <cell r="B605">
            <v>19336</v>
          </cell>
          <cell r="C605">
            <v>44035</v>
          </cell>
          <cell r="D605">
            <v>44063</v>
          </cell>
          <cell r="F605">
            <v>24244089</v>
          </cell>
          <cell r="G605" t="str">
            <v>CONTRATO LIQUIDADO</v>
          </cell>
          <cell r="I605">
            <v>0</v>
          </cell>
          <cell r="L605">
            <v>0</v>
          </cell>
          <cell r="N605">
            <v>0</v>
          </cell>
          <cell r="O605">
            <v>24244089</v>
          </cell>
          <cell r="Q605">
            <v>0</v>
          </cell>
          <cell r="S605">
            <v>0</v>
          </cell>
        </row>
        <row r="606">
          <cell r="A606">
            <v>19339</v>
          </cell>
          <cell r="B606">
            <v>19339</v>
          </cell>
          <cell r="C606">
            <v>44035</v>
          </cell>
          <cell r="D606">
            <v>44063</v>
          </cell>
          <cell r="F606">
            <v>17338</v>
          </cell>
          <cell r="G606" t="str">
            <v>CANCELADO</v>
          </cell>
          <cell r="I606">
            <v>0</v>
          </cell>
          <cell r="L606">
            <v>0</v>
          </cell>
          <cell r="N606">
            <v>0</v>
          </cell>
          <cell r="O606">
            <v>0</v>
          </cell>
          <cell r="Q606">
            <v>17338</v>
          </cell>
          <cell r="S606">
            <v>0</v>
          </cell>
        </row>
        <row r="607">
          <cell r="A607">
            <v>19340</v>
          </cell>
          <cell r="B607">
            <v>19340</v>
          </cell>
          <cell r="C607">
            <v>44035</v>
          </cell>
          <cell r="D607">
            <v>44063</v>
          </cell>
          <cell r="F607">
            <v>5940</v>
          </cell>
          <cell r="G607" t="str">
            <v>CONTRATO LIQUIDADO</v>
          </cell>
          <cell r="I607">
            <v>0</v>
          </cell>
          <cell r="L607">
            <v>0</v>
          </cell>
          <cell r="N607">
            <v>0</v>
          </cell>
          <cell r="O607">
            <v>5940</v>
          </cell>
          <cell r="Q607">
            <v>0</v>
          </cell>
          <cell r="S607">
            <v>0</v>
          </cell>
        </row>
        <row r="608">
          <cell r="A608">
            <v>19436</v>
          </cell>
          <cell r="B608">
            <v>19436</v>
          </cell>
          <cell r="C608">
            <v>44066</v>
          </cell>
          <cell r="D608">
            <v>44081</v>
          </cell>
          <cell r="F608">
            <v>3276275</v>
          </cell>
          <cell r="G608" t="str">
            <v>CANCELADO</v>
          </cell>
          <cell r="I608">
            <v>0</v>
          </cell>
          <cell r="L608">
            <v>0</v>
          </cell>
          <cell r="N608">
            <v>0</v>
          </cell>
          <cell r="O608">
            <v>0</v>
          </cell>
          <cell r="Q608">
            <v>3276275</v>
          </cell>
          <cell r="S608">
            <v>0</v>
          </cell>
        </row>
        <row r="609">
          <cell r="A609">
            <v>19437</v>
          </cell>
          <cell r="B609">
            <v>19437</v>
          </cell>
          <cell r="C609">
            <v>44066</v>
          </cell>
          <cell r="D609">
            <v>44081</v>
          </cell>
          <cell r="F609">
            <v>1119521</v>
          </cell>
          <cell r="G609" t="str">
            <v>CONTRATO LIQUIDADO</v>
          </cell>
          <cell r="I609">
            <v>0</v>
          </cell>
          <cell r="L609">
            <v>0</v>
          </cell>
          <cell r="N609">
            <v>0</v>
          </cell>
          <cell r="O609">
            <v>1119521</v>
          </cell>
          <cell r="Q609">
            <v>0</v>
          </cell>
          <cell r="S609">
            <v>0</v>
          </cell>
        </row>
        <row r="610">
          <cell r="A610">
            <v>19438</v>
          </cell>
          <cell r="B610">
            <v>19438</v>
          </cell>
          <cell r="C610">
            <v>44066</v>
          </cell>
          <cell r="D610">
            <v>44081</v>
          </cell>
          <cell r="F610">
            <v>71656736</v>
          </cell>
          <cell r="G610" t="str">
            <v>CANCELADO</v>
          </cell>
          <cell r="I610">
            <v>0</v>
          </cell>
          <cell r="L610">
            <v>0</v>
          </cell>
          <cell r="N610">
            <v>0</v>
          </cell>
          <cell r="O610">
            <v>0</v>
          </cell>
          <cell r="Q610">
            <v>956936.37999999523</v>
          </cell>
          <cell r="S610">
            <v>70699799.620000005</v>
          </cell>
        </row>
        <row r="611">
          <cell r="A611">
            <v>19439</v>
          </cell>
          <cell r="B611">
            <v>19439</v>
          </cell>
          <cell r="C611">
            <v>44066</v>
          </cell>
          <cell r="D611">
            <v>44081</v>
          </cell>
          <cell r="F611">
            <v>24487802</v>
          </cell>
          <cell r="G611" t="str">
            <v>CONTRATO LIQUIDADO</v>
          </cell>
          <cell r="I611">
            <v>0</v>
          </cell>
          <cell r="L611">
            <v>0</v>
          </cell>
          <cell r="N611">
            <v>0</v>
          </cell>
          <cell r="O611">
            <v>24487802</v>
          </cell>
          <cell r="Q611">
            <v>0</v>
          </cell>
          <cell r="S611">
            <v>0</v>
          </cell>
        </row>
        <row r="612">
          <cell r="A612">
            <v>19442</v>
          </cell>
          <cell r="B612">
            <v>19442</v>
          </cell>
          <cell r="C612">
            <v>44066</v>
          </cell>
          <cell r="D612">
            <v>44081</v>
          </cell>
          <cell r="F612">
            <v>28036</v>
          </cell>
          <cell r="G612" t="str">
            <v>CANCELADO</v>
          </cell>
          <cell r="I612">
            <v>0</v>
          </cell>
          <cell r="L612">
            <v>0</v>
          </cell>
          <cell r="N612">
            <v>0</v>
          </cell>
          <cell r="O612">
            <v>0</v>
          </cell>
          <cell r="Q612">
            <v>28036</v>
          </cell>
          <cell r="S612">
            <v>0</v>
          </cell>
        </row>
        <row r="613">
          <cell r="A613">
            <v>19443</v>
          </cell>
          <cell r="B613">
            <v>19443</v>
          </cell>
          <cell r="C613">
            <v>44066</v>
          </cell>
          <cell r="D613">
            <v>44081</v>
          </cell>
          <cell r="F613">
            <v>9580</v>
          </cell>
          <cell r="G613" t="str">
            <v>CONTRATO LIQUIDADO</v>
          </cell>
          <cell r="I613">
            <v>0</v>
          </cell>
          <cell r="L613">
            <v>0</v>
          </cell>
          <cell r="N613">
            <v>0</v>
          </cell>
          <cell r="O613">
            <v>9580</v>
          </cell>
          <cell r="Q613">
            <v>0</v>
          </cell>
          <cell r="S613">
            <v>0</v>
          </cell>
        </row>
        <row r="614">
          <cell r="A614">
            <v>19521</v>
          </cell>
          <cell r="B614">
            <v>19521</v>
          </cell>
          <cell r="C614">
            <v>44097</v>
          </cell>
          <cell r="D614">
            <v>44102</v>
          </cell>
          <cell r="F614">
            <v>3403538</v>
          </cell>
          <cell r="G614" t="str">
            <v>CANCELADO</v>
          </cell>
          <cell r="I614">
            <v>0</v>
          </cell>
          <cell r="L614">
            <v>0</v>
          </cell>
          <cell r="N614">
            <v>0</v>
          </cell>
          <cell r="O614">
            <v>0</v>
          </cell>
          <cell r="Q614">
            <v>3403538</v>
          </cell>
          <cell r="S614">
            <v>0</v>
          </cell>
        </row>
        <row r="615">
          <cell r="A615">
            <v>19522</v>
          </cell>
          <cell r="B615">
            <v>19522</v>
          </cell>
          <cell r="C615">
            <v>44097</v>
          </cell>
          <cell r="D615">
            <v>44102</v>
          </cell>
          <cell r="F615">
            <v>1163008</v>
          </cell>
          <cell r="G615" t="str">
            <v>CONTRATO LIQUIDADO</v>
          </cell>
          <cell r="I615">
            <v>0</v>
          </cell>
          <cell r="L615">
            <v>0</v>
          </cell>
          <cell r="N615">
            <v>0</v>
          </cell>
          <cell r="O615">
            <v>1163008</v>
          </cell>
          <cell r="Q615">
            <v>0</v>
          </cell>
          <cell r="S615">
            <v>0</v>
          </cell>
        </row>
        <row r="616">
          <cell r="A616">
            <v>19523</v>
          </cell>
          <cell r="B616">
            <v>19523</v>
          </cell>
          <cell r="C616">
            <v>44097</v>
          </cell>
          <cell r="D616">
            <v>44102</v>
          </cell>
          <cell r="F616">
            <v>71727803</v>
          </cell>
          <cell r="G616" t="str">
            <v>CANCELADO</v>
          </cell>
          <cell r="I616">
            <v>0</v>
          </cell>
          <cell r="L616">
            <v>0</v>
          </cell>
          <cell r="N616">
            <v>0</v>
          </cell>
          <cell r="O616">
            <v>0</v>
          </cell>
          <cell r="Q616">
            <v>95352.45000000298</v>
          </cell>
          <cell r="S616">
            <v>71632450.549999997</v>
          </cell>
        </row>
        <row r="617">
          <cell r="A617">
            <v>19524</v>
          </cell>
          <cell r="B617">
            <v>19524</v>
          </cell>
          <cell r="C617">
            <v>44097</v>
          </cell>
          <cell r="D617">
            <v>44102</v>
          </cell>
          <cell r="F617">
            <v>24512086</v>
          </cell>
          <cell r="G617" t="str">
            <v>CONTRATO LIQUIDADO</v>
          </cell>
          <cell r="I617">
            <v>0</v>
          </cell>
          <cell r="L617">
            <v>0</v>
          </cell>
          <cell r="N617">
            <v>0</v>
          </cell>
          <cell r="O617">
            <v>24512086</v>
          </cell>
          <cell r="Q617">
            <v>0</v>
          </cell>
          <cell r="S617">
            <v>0</v>
          </cell>
        </row>
        <row r="618">
          <cell r="A618">
            <v>19527</v>
          </cell>
          <cell r="B618">
            <v>19527</v>
          </cell>
          <cell r="C618">
            <v>44097</v>
          </cell>
          <cell r="D618">
            <v>44102</v>
          </cell>
          <cell r="F618">
            <v>28036</v>
          </cell>
          <cell r="G618" t="str">
            <v>CANCELADO</v>
          </cell>
          <cell r="I618">
            <v>0</v>
          </cell>
          <cell r="L618">
            <v>0</v>
          </cell>
          <cell r="N618">
            <v>0</v>
          </cell>
          <cell r="O618">
            <v>0</v>
          </cell>
          <cell r="Q618">
            <v>28036</v>
          </cell>
          <cell r="S618">
            <v>0</v>
          </cell>
        </row>
        <row r="619">
          <cell r="A619">
            <v>19528</v>
          </cell>
          <cell r="B619">
            <v>19528</v>
          </cell>
          <cell r="C619">
            <v>44097</v>
          </cell>
          <cell r="D619">
            <v>44102</v>
          </cell>
          <cell r="F619">
            <v>9580</v>
          </cell>
          <cell r="G619" t="str">
            <v>NO RADICADO</v>
          </cell>
          <cell r="I619">
            <v>9580</v>
          </cell>
          <cell r="L619">
            <v>0</v>
          </cell>
          <cell r="N619">
            <v>0</v>
          </cell>
          <cell r="O619">
            <v>0</v>
          </cell>
          <cell r="Q619">
            <v>0</v>
          </cell>
          <cell r="S619">
            <v>0</v>
          </cell>
        </row>
        <row r="620">
          <cell r="A620">
            <v>19627</v>
          </cell>
          <cell r="B620">
            <v>19627</v>
          </cell>
          <cell r="C620">
            <v>44127</v>
          </cell>
          <cell r="D620">
            <v>44145</v>
          </cell>
          <cell r="F620">
            <v>3473651</v>
          </cell>
          <cell r="G620" t="str">
            <v>CANCELADO</v>
          </cell>
          <cell r="I620">
            <v>0</v>
          </cell>
          <cell r="L620">
            <v>0</v>
          </cell>
          <cell r="N620">
            <v>0</v>
          </cell>
          <cell r="O620">
            <v>0</v>
          </cell>
          <cell r="Q620">
            <v>3473651</v>
          </cell>
          <cell r="S620">
            <v>0</v>
          </cell>
        </row>
        <row r="621">
          <cell r="A621">
            <v>19628</v>
          </cell>
          <cell r="B621">
            <v>19628</v>
          </cell>
          <cell r="C621">
            <v>44127</v>
          </cell>
          <cell r="D621">
            <v>44145</v>
          </cell>
          <cell r="F621">
            <v>1186966</v>
          </cell>
          <cell r="G621" t="str">
            <v>CONTRATO LIQUIDADO</v>
          </cell>
          <cell r="I621">
            <v>0</v>
          </cell>
          <cell r="L621">
            <v>0</v>
          </cell>
          <cell r="N621">
            <v>0</v>
          </cell>
          <cell r="O621">
            <v>1186966</v>
          </cell>
          <cell r="Q621">
            <v>0</v>
          </cell>
          <cell r="S621">
            <v>0</v>
          </cell>
        </row>
        <row r="622">
          <cell r="A622">
            <v>19629</v>
          </cell>
          <cell r="B622">
            <v>19629</v>
          </cell>
          <cell r="C622">
            <v>44127</v>
          </cell>
          <cell r="D622">
            <v>44145</v>
          </cell>
          <cell r="F622">
            <v>71970592</v>
          </cell>
          <cell r="G622" t="str">
            <v>CANCELADO Y MAYOR VALOR COBRADO</v>
          </cell>
          <cell r="I622">
            <v>0</v>
          </cell>
          <cell r="L622">
            <v>0</v>
          </cell>
          <cell r="N622">
            <v>20000.790000006557</v>
          </cell>
          <cell r="O622">
            <v>0</v>
          </cell>
          <cell r="Q622">
            <v>298917.86</v>
          </cell>
          <cell r="S622">
            <v>71651673.349999994</v>
          </cell>
        </row>
        <row r="623">
          <cell r="A623">
            <v>19630</v>
          </cell>
          <cell r="B623">
            <v>19630</v>
          </cell>
          <cell r="C623">
            <v>44127</v>
          </cell>
          <cell r="D623">
            <v>44145</v>
          </cell>
          <cell r="F623">
            <v>24588214</v>
          </cell>
          <cell r="G623" t="str">
            <v>CONTRATO LIQUIDADO</v>
          </cell>
          <cell r="I623">
            <v>0</v>
          </cell>
          <cell r="L623">
            <v>0</v>
          </cell>
          <cell r="N623">
            <v>0</v>
          </cell>
          <cell r="O623">
            <v>24588214</v>
          </cell>
          <cell r="Q623">
            <v>0</v>
          </cell>
          <cell r="S623">
            <v>0</v>
          </cell>
        </row>
        <row r="624">
          <cell r="A624">
            <v>19633</v>
          </cell>
          <cell r="B624">
            <v>19633</v>
          </cell>
          <cell r="C624">
            <v>44127</v>
          </cell>
          <cell r="D624">
            <v>44145</v>
          </cell>
          <cell r="F624">
            <v>28036</v>
          </cell>
          <cell r="G624" t="str">
            <v>CANCELADO</v>
          </cell>
          <cell r="I624">
            <v>0</v>
          </cell>
          <cell r="L624">
            <v>0</v>
          </cell>
          <cell r="N624">
            <v>0</v>
          </cell>
          <cell r="O624">
            <v>0</v>
          </cell>
          <cell r="Q624">
            <v>28036</v>
          </cell>
          <cell r="S624">
            <v>0</v>
          </cell>
        </row>
        <row r="625">
          <cell r="A625">
            <v>19634</v>
          </cell>
          <cell r="B625">
            <v>19634</v>
          </cell>
          <cell r="C625">
            <v>44127</v>
          </cell>
          <cell r="D625">
            <v>44145</v>
          </cell>
          <cell r="F625">
            <v>9580</v>
          </cell>
          <cell r="G625" t="str">
            <v>CONTRATO LIQUIDADO</v>
          </cell>
          <cell r="I625">
            <v>0</v>
          </cell>
          <cell r="L625">
            <v>0</v>
          </cell>
          <cell r="N625">
            <v>0</v>
          </cell>
          <cell r="O625">
            <v>9580</v>
          </cell>
          <cell r="Q625">
            <v>0</v>
          </cell>
          <cell r="S625">
            <v>0</v>
          </cell>
        </row>
        <row r="626">
          <cell r="A626">
            <v>19726</v>
          </cell>
          <cell r="B626">
            <v>19726</v>
          </cell>
          <cell r="C626">
            <v>44158</v>
          </cell>
          <cell r="D626">
            <v>44175</v>
          </cell>
          <cell r="F626">
            <v>3515294</v>
          </cell>
          <cell r="G626" t="str">
            <v>CANCELADO</v>
          </cell>
          <cell r="I626">
            <v>0</v>
          </cell>
          <cell r="L626">
            <v>0</v>
          </cell>
          <cell r="N626">
            <v>0</v>
          </cell>
          <cell r="O626">
            <v>0</v>
          </cell>
          <cell r="Q626">
            <v>3515294</v>
          </cell>
          <cell r="S626">
            <v>0</v>
          </cell>
        </row>
        <row r="627">
          <cell r="A627">
            <v>19727</v>
          </cell>
          <cell r="B627">
            <v>19727</v>
          </cell>
          <cell r="C627">
            <v>44158</v>
          </cell>
          <cell r="D627">
            <v>44175</v>
          </cell>
          <cell r="F627">
            <v>1201195</v>
          </cell>
          <cell r="G627" t="str">
            <v>CONTRATO LIQUIDADO</v>
          </cell>
          <cell r="I627">
            <v>0</v>
          </cell>
          <cell r="L627">
            <v>0</v>
          </cell>
          <cell r="N627">
            <v>0</v>
          </cell>
          <cell r="O627">
            <v>1201195</v>
          </cell>
          <cell r="Q627">
            <v>0</v>
          </cell>
          <cell r="S627">
            <v>0</v>
          </cell>
        </row>
        <row r="628">
          <cell r="A628">
            <v>19728</v>
          </cell>
          <cell r="B628">
            <v>19728</v>
          </cell>
          <cell r="C628">
            <v>44158</v>
          </cell>
          <cell r="D628">
            <v>44175</v>
          </cell>
          <cell r="F628">
            <v>72292328</v>
          </cell>
          <cell r="G628" t="str">
            <v>CANCELADO</v>
          </cell>
          <cell r="I628">
            <v>0</v>
          </cell>
          <cell r="L628">
            <v>0</v>
          </cell>
          <cell r="N628">
            <v>0</v>
          </cell>
          <cell r="O628">
            <v>0</v>
          </cell>
          <cell r="Q628">
            <v>458511.12999999523</v>
          </cell>
          <cell r="S628">
            <v>71833816.870000005</v>
          </cell>
        </row>
        <row r="629">
          <cell r="A629">
            <v>19729</v>
          </cell>
          <cell r="B629">
            <v>19729</v>
          </cell>
          <cell r="C629">
            <v>44158</v>
          </cell>
          <cell r="D629">
            <v>44175</v>
          </cell>
          <cell r="F629">
            <v>24704987</v>
          </cell>
          <cell r="G629" t="str">
            <v>CONTRATO LIQUIDADO</v>
          </cell>
          <cell r="I629">
            <v>0</v>
          </cell>
          <cell r="L629">
            <v>0</v>
          </cell>
          <cell r="N629">
            <v>0</v>
          </cell>
          <cell r="O629">
            <v>24704987</v>
          </cell>
          <cell r="Q629">
            <v>0</v>
          </cell>
          <cell r="S629">
            <v>0</v>
          </cell>
        </row>
        <row r="630">
          <cell r="A630">
            <v>19732</v>
          </cell>
          <cell r="B630">
            <v>19732</v>
          </cell>
          <cell r="C630">
            <v>44158</v>
          </cell>
          <cell r="D630">
            <v>44175</v>
          </cell>
          <cell r="F630">
            <v>28036</v>
          </cell>
          <cell r="G630" t="str">
            <v>CANCELADO</v>
          </cell>
          <cell r="I630">
            <v>0</v>
          </cell>
          <cell r="L630">
            <v>0</v>
          </cell>
          <cell r="N630">
            <v>0</v>
          </cell>
          <cell r="O630">
            <v>0</v>
          </cell>
          <cell r="Q630">
            <v>28036</v>
          </cell>
          <cell r="S630">
            <v>0</v>
          </cell>
        </row>
        <row r="631">
          <cell r="A631">
            <v>19733</v>
          </cell>
          <cell r="B631">
            <v>19733</v>
          </cell>
          <cell r="C631">
            <v>44158</v>
          </cell>
          <cell r="D631">
            <v>44175</v>
          </cell>
          <cell r="F631">
            <v>9580</v>
          </cell>
          <cell r="G631" t="str">
            <v>CONTRATO LIQUIDADO</v>
          </cell>
          <cell r="I631">
            <v>0</v>
          </cell>
          <cell r="L631">
            <v>0</v>
          </cell>
          <cell r="N631">
            <v>0</v>
          </cell>
          <cell r="O631">
            <v>9580</v>
          </cell>
          <cell r="Q631">
            <v>0</v>
          </cell>
          <cell r="S631">
            <v>0</v>
          </cell>
        </row>
        <row r="632">
          <cell r="A632">
            <v>88</v>
          </cell>
          <cell r="B632">
            <v>88</v>
          </cell>
          <cell r="C632">
            <v>44188</v>
          </cell>
          <cell r="D632">
            <v>44190</v>
          </cell>
          <cell r="F632">
            <v>72387137</v>
          </cell>
          <cell r="G632" t="str">
            <v>CANCELADO</v>
          </cell>
          <cell r="I632">
            <v>0</v>
          </cell>
          <cell r="L632">
            <v>0</v>
          </cell>
          <cell r="N632">
            <v>0</v>
          </cell>
          <cell r="O632">
            <v>0</v>
          </cell>
          <cell r="Q632">
            <v>124905.93000000715</v>
          </cell>
          <cell r="S632">
            <v>72262231.069999993</v>
          </cell>
        </row>
        <row r="633">
          <cell r="A633">
            <v>89</v>
          </cell>
          <cell r="B633">
            <v>89</v>
          </cell>
          <cell r="C633">
            <v>44188</v>
          </cell>
          <cell r="D633">
            <v>44190</v>
          </cell>
          <cell r="F633">
            <v>24735084</v>
          </cell>
          <cell r="G633" t="str">
            <v>CONTRATO LIQUIDADO</v>
          </cell>
          <cell r="I633">
            <v>0</v>
          </cell>
          <cell r="L633">
            <v>0</v>
          </cell>
          <cell r="N633">
            <v>0</v>
          </cell>
          <cell r="O633">
            <v>24735084</v>
          </cell>
          <cell r="Q633">
            <v>0</v>
          </cell>
          <cell r="S633">
            <v>0</v>
          </cell>
        </row>
        <row r="634">
          <cell r="A634">
            <v>90</v>
          </cell>
          <cell r="B634">
            <v>90</v>
          </cell>
          <cell r="C634">
            <v>44188</v>
          </cell>
          <cell r="D634">
            <v>44190</v>
          </cell>
          <cell r="F634">
            <v>1251587</v>
          </cell>
          <cell r="G634" t="str">
            <v>CONTRATO LIQUIDADO</v>
          </cell>
          <cell r="I634">
            <v>0</v>
          </cell>
          <cell r="L634">
            <v>0</v>
          </cell>
          <cell r="N634">
            <v>0</v>
          </cell>
          <cell r="O634">
            <v>1251587</v>
          </cell>
          <cell r="Q634">
            <v>0</v>
          </cell>
          <cell r="S634">
            <v>0</v>
          </cell>
        </row>
        <row r="635">
          <cell r="A635">
            <v>91</v>
          </cell>
          <cell r="B635">
            <v>91</v>
          </cell>
          <cell r="C635">
            <v>44188</v>
          </cell>
          <cell r="D635">
            <v>44190</v>
          </cell>
          <cell r="F635">
            <v>3662765</v>
          </cell>
          <cell r="G635" t="str">
            <v>CANCELADO</v>
          </cell>
          <cell r="I635">
            <v>0</v>
          </cell>
          <cell r="L635">
            <v>0</v>
          </cell>
          <cell r="N635">
            <v>0</v>
          </cell>
          <cell r="O635">
            <v>0</v>
          </cell>
          <cell r="Q635">
            <v>3662765</v>
          </cell>
          <cell r="S635">
            <v>0</v>
          </cell>
        </row>
        <row r="636">
          <cell r="A636">
            <v>92</v>
          </cell>
          <cell r="B636">
            <v>92</v>
          </cell>
          <cell r="C636">
            <v>44188</v>
          </cell>
          <cell r="D636">
            <v>44190</v>
          </cell>
          <cell r="F636">
            <v>28036</v>
          </cell>
          <cell r="G636" t="str">
            <v>CANCELADO</v>
          </cell>
          <cell r="I636">
            <v>0</v>
          </cell>
          <cell r="L636">
            <v>0</v>
          </cell>
          <cell r="N636">
            <v>0</v>
          </cell>
          <cell r="O636">
            <v>0</v>
          </cell>
          <cell r="Q636">
            <v>28036</v>
          </cell>
          <cell r="S636">
            <v>0</v>
          </cell>
        </row>
        <row r="637">
          <cell r="A637">
            <v>93</v>
          </cell>
          <cell r="B637">
            <v>93</v>
          </cell>
          <cell r="C637">
            <v>44188</v>
          </cell>
          <cell r="D637">
            <v>44190</v>
          </cell>
          <cell r="F637">
            <v>9580</v>
          </cell>
          <cell r="G637" t="str">
            <v>CONTRATO LIQUIDADO</v>
          </cell>
          <cell r="I637">
            <v>0</v>
          </cell>
          <cell r="L637">
            <v>0</v>
          </cell>
          <cell r="N637">
            <v>0</v>
          </cell>
          <cell r="O637">
            <v>9580</v>
          </cell>
          <cell r="Q637">
            <v>0</v>
          </cell>
          <cell r="S637">
            <v>0</v>
          </cell>
        </row>
        <row r="638">
          <cell r="A638">
            <v>257</v>
          </cell>
          <cell r="B638">
            <v>257</v>
          </cell>
          <cell r="C638">
            <v>44219</v>
          </cell>
          <cell r="D638">
            <v>44237</v>
          </cell>
          <cell r="F638">
            <v>25055257</v>
          </cell>
          <cell r="G638" t="str">
            <v>CANCELADO</v>
          </cell>
          <cell r="I638">
            <v>0</v>
          </cell>
          <cell r="L638">
            <v>0</v>
          </cell>
          <cell r="N638">
            <v>0</v>
          </cell>
          <cell r="O638">
            <v>0</v>
          </cell>
          <cell r="Q638">
            <v>0</v>
          </cell>
          <cell r="S638">
            <v>25055257</v>
          </cell>
        </row>
        <row r="639">
          <cell r="A639">
            <v>258</v>
          </cell>
          <cell r="B639">
            <v>258</v>
          </cell>
          <cell r="C639">
            <v>44219</v>
          </cell>
          <cell r="D639">
            <v>44237</v>
          </cell>
          <cell r="F639">
            <v>970886</v>
          </cell>
          <cell r="G639" t="str">
            <v>CANCELADO</v>
          </cell>
          <cell r="I639">
            <v>0</v>
          </cell>
          <cell r="L639">
            <v>0</v>
          </cell>
          <cell r="N639">
            <v>0</v>
          </cell>
          <cell r="O639">
            <v>0</v>
          </cell>
          <cell r="Q639">
            <v>970886</v>
          </cell>
          <cell r="S639">
            <v>0</v>
          </cell>
        </row>
        <row r="640">
          <cell r="A640">
            <v>259</v>
          </cell>
          <cell r="B640">
            <v>259</v>
          </cell>
          <cell r="C640">
            <v>44219</v>
          </cell>
          <cell r="D640">
            <v>44237</v>
          </cell>
          <cell r="F640">
            <v>8240</v>
          </cell>
          <cell r="G640" t="str">
            <v>CANCELADO</v>
          </cell>
          <cell r="I640">
            <v>0</v>
          </cell>
          <cell r="L640">
            <v>0</v>
          </cell>
          <cell r="N640">
            <v>0</v>
          </cell>
          <cell r="O640">
            <v>0</v>
          </cell>
          <cell r="Q640">
            <v>8240</v>
          </cell>
          <cell r="S640">
            <v>0</v>
          </cell>
        </row>
        <row r="641">
          <cell r="A641">
            <v>260</v>
          </cell>
          <cell r="B641">
            <v>260</v>
          </cell>
          <cell r="C641">
            <v>44219</v>
          </cell>
          <cell r="D641">
            <v>44237</v>
          </cell>
          <cell r="F641">
            <v>3640</v>
          </cell>
          <cell r="G641" t="str">
            <v>CANCELADO</v>
          </cell>
          <cell r="I641">
            <v>0</v>
          </cell>
          <cell r="L641">
            <v>0</v>
          </cell>
          <cell r="N641">
            <v>0</v>
          </cell>
          <cell r="O641">
            <v>0</v>
          </cell>
          <cell r="Q641">
            <v>3640</v>
          </cell>
          <cell r="S641">
            <v>0</v>
          </cell>
        </row>
        <row r="642">
          <cell r="A642">
            <v>261</v>
          </cell>
          <cell r="B642">
            <v>261</v>
          </cell>
          <cell r="C642">
            <v>44219</v>
          </cell>
          <cell r="D642">
            <v>44237</v>
          </cell>
          <cell r="F642">
            <v>73324122</v>
          </cell>
          <cell r="G642" t="str">
            <v>CANCELADO</v>
          </cell>
          <cell r="I642">
            <v>0</v>
          </cell>
          <cell r="L642">
            <v>0</v>
          </cell>
          <cell r="N642">
            <v>0</v>
          </cell>
          <cell r="O642">
            <v>0</v>
          </cell>
          <cell r="Q642">
            <v>1257157.6899999976</v>
          </cell>
          <cell r="S642">
            <v>72066964.310000002</v>
          </cell>
        </row>
        <row r="643">
          <cell r="A643">
            <v>262</v>
          </cell>
          <cell r="B643">
            <v>262</v>
          </cell>
          <cell r="C643">
            <v>44219</v>
          </cell>
          <cell r="D643">
            <v>44237</v>
          </cell>
          <cell r="F643">
            <v>10653</v>
          </cell>
          <cell r="G643" t="str">
            <v>CANCELADO</v>
          </cell>
          <cell r="I643">
            <v>0</v>
          </cell>
          <cell r="L643">
            <v>0</v>
          </cell>
          <cell r="N643">
            <v>0</v>
          </cell>
          <cell r="O643">
            <v>0</v>
          </cell>
          <cell r="Q643">
            <v>10653</v>
          </cell>
          <cell r="S643">
            <v>0</v>
          </cell>
        </row>
        <row r="644">
          <cell r="A644">
            <v>263</v>
          </cell>
          <cell r="B644">
            <v>263</v>
          </cell>
          <cell r="C644">
            <v>44219</v>
          </cell>
          <cell r="D644">
            <v>44237</v>
          </cell>
          <cell r="F644">
            <v>2841292</v>
          </cell>
          <cell r="G644" t="str">
            <v>CANCELADO</v>
          </cell>
          <cell r="I644">
            <v>0</v>
          </cell>
          <cell r="L644">
            <v>0</v>
          </cell>
          <cell r="N644">
            <v>0</v>
          </cell>
          <cell r="O644">
            <v>0</v>
          </cell>
          <cell r="Q644">
            <v>2841292</v>
          </cell>
          <cell r="S644">
            <v>0</v>
          </cell>
        </row>
        <row r="645">
          <cell r="A645">
            <v>264</v>
          </cell>
          <cell r="B645">
            <v>264</v>
          </cell>
          <cell r="C645">
            <v>44219</v>
          </cell>
          <cell r="D645">
            <v>44237</v>
          </cell>
          <cell r="F645">
            <v>24114</v>
          </cell>
          <cell r="G645" t="str">
            <v>CANCELADO</v>
          </cell>
          <cell r="I645">
            <v>0</v>
          </cell>
          <cell r="L645">
            <v>0</v>
          </cell>
          <cell r="N645">
            <v>0</v>
          </cell>
          <cell r="O645">
            <v>0</v>
          </cell>
          <cell r="Q645">
            <v>24114</v>
          </cell>
          <cell r="S645">
            <v>0</v>
          </cell>
        </row>
        <row r="646">
          <cell r="A646">
            <v>333</v>
          </cell>
          <cell r="B646">
            <v>333</v>
          </cell>
          <cell r="C646">
            <v>44250</v>
          </cell>
          <cell r="D646">
            <v>44265</v>
          </cell>
          <cell r="F646">
            <v>2336406</v>
          </cell>
          <cell r="G646" t="str">
            <v>CANCELADO</v>
          </cell>
          <cell r="I646">
            <v>0</v>
          </cell>
          <cell r="L646">
            <v>0</v>
          </cell>
          <cell r="N646">
            <v>0</v>
          </cell>
          <cell r="O646">
            <v>0</v>
          </cell>
          <cell r="Q646">
            <v>2336406</v>
          </cell>
          <cell r="S646">
            <v>0</v>
          </cell>
        </row>
        <row r="647">
          <cell r="A647">
            <v>334</v>
          </cell>
          <cell r="B647">
            <v>334</v>
          </cell>
          <cell r="C647">
            <v>44250</v>
          </cell>
          <cell r="D647">
            <v>44265</v>
          </cell>
          <cell r="F647">
            <v>800663</v>
          </cell>
          <cell r="G647" t="str">
            <v>CANCELADO</v>
          </cell>
          <cell r="I647">
            <v>0</v>
          </cell>
          <cell r="L647">
            <v>0</v>
          </cell>
          <cell r="N647">
            <v>0</v>
          </cell>
          <cell r="O647">
            <v>0</v>
          </cell>
          <cell r="Q647">
            <v>800663</v>
          </cell>
          <cell r="S647">
            <v>0</v>
          </cell>
        </row>
        <row r="648">
          <cell r="A648">
            <v>335</v>
          </cell>
          <cell r="B648">
            <v>335</v>
          </cell>
          <cell r="C648">
            <v>44250</v>
          </cell>
          <cell r="D648">
            <v>44265</v>
          </cell>
          <cell r="F648">
            <v>74062841</v>
          </cell>
          <cell r="G648" t="str">
            <v>CANCELADO</v>
          </cell>
          <cell r="I648">
            <v>0</v>
          </cell>
          <cell r="L648">
            <v>0</v>
          </cell>
          <cell r="N648">
            <v>0</v>
          </cell>
          <cell r="O648">
            <v>0</v>
          </cell>
          <cell r="Q648">
            <v>991145.20000000298</v>
          </cell>
          <cell r="S648">
            <v>73071695.799999997</v>
          </cell>
        </row>
        <row r="649">
          <cell r="A649">
            <v>336</v>
          </cell>
          <cell r="B649">
            <v>336</v>
          </cell>
          <cell r="C649">
            <v>44250</v>
          </cell>
          <cell r="D649">
            <v>44265</v>
          </cell>
          <cell r="F649">
            <v>25307682</v>
          </cell>
          <cell r="G649" t="str">
            <v>CANCELADO</v>
          </cell>
          <cell r="I649">
            <v>0</v>
          </cell>
          <cell r="L649">
            <v>0</v>
          </cell>
          <cell r="N649">
            <v>0</v>
          </cell>
          <cell r="O649">
            <v>0</v>
          </cell>
          <cell r="Q649">
            <v>0</v>
          </cell>
          <cell r="S649">
            <v>25307682</v>
          </cell>
        </row>
        <row r="650">
          <cell r="A650">
            <v>352</v>
          </cell>
          <cell r="B650">
            <v>352</v>
          </cell>
          <cell r="C650">
            <v>44250</v>
          </cell>
          <cell r="D650">
            <v>44265</v>
          </cell>
          <cell r="F650">
            <v>14179</v>
          </cell>
          <cell r="G650" t="str">
            <v>CANCELADO</v>
          </cell>
          <cell r="I650">
            <v>0</v>
          </cell>
          <cell r="L650">
            <v>0</v>
          </cell>
          <cell r="N650">
            <v>0</v>
          </cell>
          <cell r="O650">
            <v>0</v>
          </cell>
          <cell r="Q650">
            <v>14179</v>
          </cell>
          <cell r="S650">
            <v>0</v>
          </cell>
        </row>
        <row r="651">
          <cell r="A651">
            <v>353</v>
          </cell>
          <cell r="B651">
            <v>353</v>
          </cell>
          <cell r="C651">
            <v>44250</v>
          </cell>
          <cell r="D651">
            <v>44265</v>
          </cell>
          <cell r="F651">
            <v>41497</v>
          </cell>
          <cell r="G651" t="str">
            <v>CANCELADO</v>
          </cell>
          <cell r="I651">
            <v>0</v>
          </cell>
          <cell r="L651">
            <v>0</v>
          </cell>
          <cell r="N651">
            <v>0</v>
          </cell>
          <cell r="O651">
            <v>0</v>
          </cell>
          <cell r="Q651">
            <v>41497</v>
          </cell>
          <cell r="S651">
            <v>0</v>
          </cell>
        </row>
        <row r="652">
          <cell r="A652">
            <v>354</v>
          </cell>
          <cell r="B652">
            <v>354</v>
          </cell>
          <cell r="C652">
            <v>44250</v>
          </cell>
          <cell r="D652">
            <v>44265</v>
          </cell>
          <cell r="F652">
            <v>3640</v>
          </cell>
          <cell r="G652" t="str">
            <v>CANCELADO</v>
          </cell>
          <cell r="I652">
            <v>0</v>
          </cell>
          <cell r="L652">
            <v>0</v>
          </cell>
          <cell r="N652">
            <v>0</v>
          </cell>
          <cell r="O652">
            <v>0</v>
          </cell>
          <cell r="Q652">
            <v>3640</v>
          </cell>
          <cell r="S652">
            <v>0</v>
          </cell>
        </row>
        <row r="653">
          <cell r="A653">
            <v>355</v>
          </cell>
          <cell r="B653">
            <v>355</v>
          </cell>
          <cell r="C653">
            <v>44250</v>
          </cell>
          <cell r="D653">
            <v>44265</v>
          </cell>
          <cell r="F653">
            <v>10653</v>
          </cell>
          <cell r="G653" t="str">
            <v>CANCELADO</v>
          </cell>
          <cell r="I653">
            <v>0</v>
          </cell>
          <cell r="L653">
            <v>0</v>
          </cell>
          <cell r="N653">
            <v>0</v>
          </cell>
          <cell r="O653">
            <v>0</v>
          </cell>
          <cell r="Q653">
            <v>10653</v>
          </cell>
          <cell r="S653">
            <v>0</v>
          </cell>
        </row>
        <row r="654">
          <cell r="A654">
            <v>455</v>
          </cell>
          <cell r="B654">
            <v>455</v>
          </cell>
          <cell r="C654">
            <v>44278</v>
          </cell>
          <cell r="D654">
            <v>44284</v>
          </cell>
          <cell r="F654">
            <v>76776171</v>
          </cell>
          <cell r="G654" t="str">
            <v>CANCELADO</v>
          </cell>
          <cell r="I654">
            <v>0</v>
          </cell>
          <cell r="L654">
            <v>0</v>
          </cell>
          <cell r="N654">
            <v>0</v>
          </cell>
          <cell r="O654">
            <v>0</v>
          </cell>
          <cell r="Q654">
            <v>3640491.0699999928</v>
          </cell>
          <cell r="S654">
            <v>73135679.930000007</v>
          </cell>
        </row>
        <row r="655">
          <cell r="A655">
            <v>456</v>
          </cell>
          <cell r="B655">
            <v>456</v>
          </cell>
          <cell r="C655">
            <v>44278</v>
          </cell>
          <cell r="D655">
            <v>44284</v>
          </cell>
          <cell r="F655">
            <v>2508892</v>
          </cell>
          <cell r="G655" t="str">
            <v>CANCELADO</v>
          </cell>
          <cell r="I655">
            <v>0</v>
          </cell>
          <cell r="L655">
            <v>0</v>
          </cell>
          <cell r="N655">
            <v>0</v>
          </cell>
          <cell r="O655">
            <v>0</v>
          </cell>
          <cell r="Q655">
            <v>2508892</v>
          </cell>
          <cell r="S655">
            <v>0</v>
          </cell>
        </row>
        <row r="656">
          <cell r="A656">
            <v>457</v>
          </cell>
          <cell r="B656">
            <v>457</v>
          </cell>
          <cell r="C656">
            <v>44278</v>
          </cell>
          <cell r="D656">
            <v>44284</v>
          </cell>
          <cell r="F656">
            <v>50698</v>
          </cell>
          <cell r="G656" t="str">
            <v>CANCELADO</v>
          </cell>
          <cell r="I656">
            <v>0</v>
          </cell>
          <cell r="L656">
            <v>0</v>
          </cell>
          <cell r="N656">
            <v>0</v>
          </cell>
          <cell r="O656">
            <v>0</v>
          </cell>
          <cell r="Q656">
            <v>50698</v>
          </cell>
          <cell r="S656">
            <v>0</v>
          </cell>
        </row>
        <row r="657">
          <cell r="A657">
            <v>458</v>
          </cell>
          <cell r="B657">
            <v>458</v>
          </cell>
          <cell r="C657">
            <v>44278</v>
          </cell>
          <cell r="D657">
            <v>44284</v>
          </cell>
          <cell r="F657">
            <v>10653</v>
          </cell>
          <cell r="G657" t="str">
            <v>CANCELADO</v>
          </cell>
          <cell r="I657">
            <v>0</v>
          </cell>
          <cell r="L657">
            <v>0</v>
          </cell>
          <cell r="N657">
            <v>0</v>
          </cell>
          <cell r="O657">
            <v>0</v>
          </cell>
          <cell r="Q657">
            <v>10653</v>
          </cell>
          <cell r="S657">
            <v>0</v>
          </cell>
        </row>
        <row r="658">
          <cell r="A658">
            <v>459</v>
          </cell>
          <cell r="B658">
            <v>459</v>
          </cell>
          <cell r="C658">
            <v>44278</v>
          </cell>
          <cell r="D658">
            <v>44284</v>
          </cell>
          <cell r="F658">
            <v>26234841</v>
          </cell>
          <cell r="G658" t="str">
            <v>CANCELADO</v>
          </cell>
          <cell r="I658">
            <v>0</v>
          </cell>
          <cell r="L658">
            <v>0</v>
          </cell>
          <cell r="N658">
            <v>0</v>
          </cell>
          <cell r="O658">
            <v>0</v>
          </cell>
          <cell r="Q658">
            <v>0</v>
          </cell>
          <cell r="S658">
            <v>26234841</v>
          </cell>
        </row>
        <row r="659">
          <cell r="A659">
            <v>460</v>
          </cell>
          <cell r="B659">
            <v>460</v>
          </cell>
          <cell r="C659">
            <v>44278</v>
          </cell>
          <cell r="D659">
            <v>44284</v>
          </cell>
          <cell r="F659">
            <v>857303</v>
          </cell>
          <cell r="G659" t="str">
            <v>CANCELADO</v>
          </cell>
          <cell r="I659">
            <v>0</v>
          </cell>
          <cell r="L659">
            <v>0</v>
          </cell>
          <cell r="N659">
            <v>0</v>
          </cell>
          <cell r="O659">
            <v>0</v>
          </cell>
          <cell r="Q659">
            <v>857303</v>
          </cell>
          <cell r="S659">
            <v>0</v>
          </cell>
        </row>
        <row r="660">
          <cell r="A660">
            <v>461</v>
          </cell>
          <cell r="B660">
            <v>461</v>
          </cell>
          <cell r="C660">
            <v>44278</v>
          </cell>
          <cell r="D660">
            <v>44284</v>
          </cell>
          <cell r="F660">
            <v>17324</v>
          </cell>
          <cell r="G660" t="str">
            <v>CANCELADO</v>
          </cell>
          <cell r="I660">
            <v>0</v>
          </cell>
          <cell r="L660">
            <v>0</v>
          </cell>
          <cell r="N660">
            <v>0</v>
          </cell>
          <cell r="O660">
            <v>0</v>
          </cell>
          <cell r="Q660">
            <v>17324</v>
          </cell>
          <cell r="S660">
            <v>0</v>
          </cell>
        </row>
        <row r="661">
          <cell r="A661">
            <v>462</v>
          </cell>
          <cell r="B661">
            <v>462</v>
          </cell>
          <cell r="C661">
            <v>44278</v>
          </cell>
          <cell r="D661">
            <v>44284</v>
          </cell>
          <cell r="F661">
            <v>3640</v>
          </cell>
          <cell r="G661" t="str">
            <v>CANCELADO</v>
          </cell>
          <cell r="I661">
            <v>0</v>
          </cell>
          <cell r="L661">
            <v>0</v>
          </cell>
          <cell r="N661">
            <v>0</v>
          </cell>
          <cell r="O661">
            <v>0</v>
          </cell>
          <cell r="Q661">
            <v>3640</v>
          </cell>
          <cell r="S661">
            <v>0</v>
          </cell>
        </row>
        <row r="662">
          <cell r="A662">
            <v>17641</v>
          </cell>
          <cell r="B662">
            <v>17641</v>
          </cell>
          <cell r="C662">
            <v>43587</v>
          </cell>
          <cell r="F662">
            <v>750000</v>
          </cell>
          <cell r="G662" t="str">
            <v>NO RADICADO</v>
          </cell>
          <cell r="I662">
            <v>750000</v>
          </cell>
        </row>
        <row r="663">
          <cell r="A663">
            <v>17679</v>
          </cell>
          <cell r="B663">
            <v>17679</v>
          </cell>
          <cell r="C663">
            <v>43598</v>
          </cell>
          <cell r="F663">
            <v>68790</v>
          </cell>
          <cell r="G663" t="str">
            <v>NO RADICADO</v>
          </cell>
          <cell r="I663">
            <v>68790</v>
          </cell>
        </row>
        <row r="664">
          <cell r="A664">
            <v>17708</v>
          </cell>
          <cell r="B664">
            <v>17708</v>
          </cell>
          <cell r="C664">
            <v>43602</v>
          </cell>
          <cell r="F664">
            <v>54448</v>
          </cell>
          <cell r="G664" t="str">
            <v>NO RADICADO</v>
          </cell>
          <cell r="I664">
            <v>54448</v>
          </cell>
        </row>
        <row r="665">
          <cell r="A665">
            <v>17714</v>
          </cell>
          <cell r="B665">
            <v>17714</v>
          </cell>
          <cell r="C665">
            <v>43606</v>
          </cell>
          <cell r="F665">
            <v>115305</v>
          </cell>
          <cell r="G665" t="str">
            <v>NO RADICADO</v>
          </cell>
          <cell r="I665">
            <v>115305</v>
          </cell>
        </row>
        <row r="666">
          <cell r="A666">
            <v>17731</v>
          </cell>
          <cell r="B666">
            <v>17731</v>
          </cell>
          <cell r="C666">
            <v>43610</v>
          </cell>
          <cell r="F666">
            <v>84646</v>
          </cell>
          <cell r="G666" t="str">
            <v>NO RADICADO</v>
          </cell>
          <cell r="I666">
            <v>84646</v>
          </cell>
        </row>
        <row r="667">
          <cell r="A667">
            <v>17740</v>
          </cell>
          <cell r="B667">
            <v>17740</v>
          </cell>
          <cell r="C667">
            <v>43612</v>
          </cell>
          <cell r="F667">
            <v>84523</v>
          </cell>
          <cell r="G667" t="str">
            <v>NO RADICADO</v>
          </cell>
          <cell r="I667">
            <v>84523</v>
          </cell>
        </row>
        <row r="668">
          <cell r="A668">
            <v>17811</v>
          </cell>
          <cell r="B668">
            <v>17811</v>
          </cell>
          <cell r="C668">
            <v>43613</v>
          </cell>
          <cell r="F668">
            <v>750000</v>
          </cell>
          <cell r="G668" t="str">
            <v>NO RADICADO</v>
          </cell>
          <cell r="I668">
            <v>750000</v>
          </cell>
        </row>
        <row r="669">
          <cell r="A669">
            <v>17757</v>
          </cell>
          <cell r="B669">
            <v>17757</v>
          </cell>
          <cell r="C669">
            <v>43616</v>
          </cell>
          <cell r="F669">
            <v>82780</v>
          </cell>
          <cell r="G669" t="str">
            <v>NO RADICADO</v>
          </cell>
          <cell r="I669">
            <v>82780</v>
          </cell>
        </row>
        <row r="670">
          <cell r="A670">
            <v>17758</v>
          </cell>
          <cell r="B670">
            <v>17758</v>
          </cell>
          <cell r="C670">
            <v>43616</v>
          </cell>
          <cell r="F670">
            <v>750000</v>
          </cell>
          <cell r="G670" t="str">
            <v>NO RADICADO</v>
          </cell>
          <cell r="I670">
            <v>750000</v>
          </cell>
        </row>
        <row r="671">
          <cell r="A671">
            <v>17802</v>
          </cell>
          <cell r="B671">
            <v>17802</v>
          </cell>
          <cell r="C671">
            <v>43626</v>
          </cell>
          <cell r="F671">
            <v>750000</v>
          </cell>
          <cell r="G671" t="str">
            <v>NO RADICADO</v>
          </cell>
          <cell r="I671">
            <v>750000</v>
          </cell>
        </row>
        <row r="672">
          <cell r="A672">
            <v>17963</v>
          </cell>
          <cell r="B672">
            <v>17963</v>
          </cell>
          <cell r="C672">
            <v>43658</v>
          </cell>
          <cell r="F672">
            <v>750000</v>
          </cell>
          <cell r="G672" t="str">
            <v>NO RADICADO</v>
          </cell>
          <cell r="I672">
            <v>750000</v>
          </cell>
        </row>
        <row r="673">
          <cell r="A673">
            <v>18601</v>
          </cell>
          <cell r="B673">
            <v>18601</v>
          </cell>
          <cell r="C673">
            <v>43795</v>
          </cell>
          <cell r="F673">
            <v>35944</v>
          </cell>
          <cell r="G673" t="str">
            <v>NO RADICADO</v>
          </cell>
          <cell r="I673">
            <v>35944</v>
          </cell>
        </row>
        <row r="674">
          <cell r="A674">
            <v>18737</v>
          </cell>
          <cell r="B674">
            <v>18737</v>
          </cell>
          <cell r="C674">
            <v>43829</v>
          </cell>
          <cell r="F674">
            <v>35411</v>
          </cell>
          <cell r="G674" t="str">
            <v>NO RADICADO</v>
          </cell>
          <cell r="I674">
            <v>35411</v>
          </cell>
        </row>
        <row r="675">
          <cell r="A675">
            <v>16508</v>
          </cell>
          <cell r="B675">
            <v>16508</v>
          </cell>
          <cell r="C675">
            <v>43831</v>
          </cell>
          <cell r="F675">
            <v>750000</v>
          </cell>
          <cell r="G675" t="str">
            <v>NO RADICADO</v>
          </cell>
          <cell r="I675">
            <v>750000</v>
          </cell>
        </row>
        <row r="676">
          <cell r="A676">
            <v>18773</v>
          </cell>
          <cell r="B676">
            <v>18773</v>
          </cell>
          <cell r="C676">
            <v>43831</v>
          </cell>
          <cell r="F676">
            <v>168836</v>
          </cell>
          <cell r="G676" t="str">
            <v>NO RADICADO</v>
          </cell>
          <cell r="I676">
            <v>168836</v>
          </cell>
        </row>
        <row r="677">
          <cell r="A677">
            <v>16455</v>
          </cell>
          <cell r="B677">
            <v>16455</v>
          </cell>
          <cell r="C677">
            <v>43837</v>
          </cell>
          <cell r="F677">
            <v>750000</v>
          </cell>
          <cell r="G677" t="str">
            <v>NO RADICADO</v>
          </cell>
          <cell r="I677">
            <v>750000</v>
          </cell>
        </row>
        <row r="678">
          <cell r="A678">
            <v>17976</v>
          </cell>
          <cell r="B678">
            <v>17976</v>
          </cell>
          <cell r="C678">
            <v>43838</v>
          </cell>
          <cell r="F678">
            <v>750000</v>
          </cell>
          <cell r="G678" t="str">
            <v>NO RADICADO</v>
          </cell>
          <cell r="I678">
            <v>750000</v>
          </cell>
        </row>
        <row r="679">
          <cell r="A679">
            <v>18864</v>
          </cell>
          <cell r="B679">
            <v>18864</v>
          </cell>
          <cell r="C679">
            <v>43862</v>
          </cell>
          <cell r="F679">
            <v>750000</v>
          </cell>
          <cell r="G679" t="str">
            <v>NO RADICADO</v>
          </cell>
          <cell r="I679">
            <v>750000</v>
          </cell>
        </row>
        <row r="680">
          <cell r="A680">
            <v>18964</v>
          </cell>
          <cell r="B680">
            <v>18964</v>
          </cell>
          <cell r="C680">
            <v>43896</v>
          </cell>
          <cell r="F680">
            <v>750000</v>
          </cell>
          <cell r="G680" t="str">
            <v>NO RADICADO</v>
          </cell>
          <cell r="I680">
            <v>750000</v>
          </cell>
        </row>
        <row r="681">
          <cell r="A681">
            <v>18976</v>
          </cell>
          <cell r="B681">
            <v>18976</v>
          </cell>
          <cell r="C681">
            <v>43899</v>
          </cell>
          <cell r="F681">
            <v>134329</v>
          </cell>
          <cell r="G681" t="str">
            <v>NO RADICADO</v>
          </cell>
          <cell r="I681">
            <v>134329</v>
          </cell>
        </row>
        <row r="682">
          <cell r="A682">
            <v>18986</v>
          </cell>
          <cell r="B682">
            <v>18986</v>
          </cell>
          <cell r="C682">
            <v>43905</v>
          </cell>
          <cell r="F682">
            <v>58216</v>
          </cell>
          <cell r="G682" t="str">
            <v>NO RADICADO</v>
          </cell>
          <cell r="I682">
            <v>58216</v>
          </cell>
        </row>
        <row r="683">
          <cell r="A683">
            <v>18990</v>
          </cell>
          <cell r="B683">
            <v>18990</v>
          </cell>
          <cell r="C683">
            <v>43906</v>
          </cell>
          <cell r="F683">
            <v>750000</v>
          </cell>
          <cell r="G683" t="str">
            <v>NO RADICADO</v>
          </cell>
          <cell r="I683">
            <v>750000</v>
          </cell>
        </row>
        <row r="684">
          <cell r="A684">
            <v>18992</v>
          </cell>
          <cell r="B684">
            <v>18992</v>
          </cell>
          <cell r="C684">
            <v>43906</v>
          </cell>
          <cell r="F684">
            <v>72029</v>
          </cell>
          <cell r="G684" t="str">
            <v>NO RADICADO</v>
          </cell>
          <cell r="I684">
            <v>72029</v>
          </cell>
        </row>
        <row r="685">
          <cell r="A685">
            <v>18999</v>
          </cell>
          <cell r="B685">
            <v>18999</v>
          </cell>
          <cell r="C685">
            <v>43906</v>
          </cell>
          <cell r="F685">
            <v>90440</v>
          </cell>
          <cell r="G685" t="str">
            <v>NO RADICADO</v>
          </cell>
          <cell r="I685">
            <v>90440</v>
          </cell>
        </row>
        <row r="686">
          <cell r="A686">
            <v>19028</v>
          </cell>
          <cell r="B686">
            <v>19028</v>
          </cell>
          <cell r="C686">
            <v>43918</v>
          </cell>
          <cell r="F686">
            <v>57218</v>
          </cell>
          <cell r="G686" t="str">
            <v>NO RADICADO</v>
          </cell>
          <cell r="I686">
            <v>57218</v>
          </cell>
        </row>
        <row r="687">
          <cell r="A687">
            <v>19013</v>
          </cell>
          <cell r="B687">
            <v>19013</v>
          </cell>
          <cell r="C687">
            <v>43919</v>
          </cell>
          <cell r="F687">
            <v>105280</v>
          </cell>
          <cell r="G687" t="str">
            <v>NO RADICADO</v>
          </cell>
          <cell r="I687">
            <v>105280</v>
          </cell>
        </row>
        <row r="688">
          <cell r="A688">
            <v>19014</v>
          </cell>
          <cell r="B688">
            <v>19014</v>
          </cell>
          <cell r="C688">
            <v>43919</v>
          </cell>
          <cell r="F688">
            <v>123172</v>
          </cell>
          <cell r="G688" t="str">
            <v>NO RADICADO</v>
          </cell>
          <cell r="I688">
            <v>123172</v>
          </cell>
        </row>
        <row r="689">
          <cell r="A689">
            <v>19015</v>
          </cell>
          <cell r="B689">
            <v>19015</v>
          </cell>
          <cell r="C689">
            <v>43919</v>
          </cell>
          <cell r="F689">
            <v>72218</v>
          </cell>
          <cell r="G689" t="str">
            <v>NO RADICADO</v>
          </cell>
          <cell r="I689">
            <v>72218</v>
          </cell>
        </row>
        <row r="690">
          <cell r="A690">
            <v>19016</v>
          </cell>
          <cell r="B690">
            <v>19016</v>
          </cell>
          <cell r="C690">
            <v>43919</v>
          </cell>
          <cell r="F690">
            <v>84573</v>
          </cell>
          <cell r="G690" t="str">
            <v>NO RADICADO</v>
          </cell>
          <cell r="I690">
            <v>84573</v>
          </cell>
        </row>
        <row r="691">
          <cell r="A691">
            <v>19056</v>
          </cell>
          <cell r="B691">
            <v>19056</v>
          </cell>
          <cell r="C691">
            <v>43921</v>
          </cell>
          <cell r="F691">
            <v>70320</v>
          </cell>
          <cell r="G691" t="str">
            <v>NO RADICADO</v>
          </cell>
          <cell r="I691">
            <v>70320</v>
          </cell>
        </row>
        <row r="692">
          <cell r="A692">
            <v>19025</v>
          </cell>
          <cell r="B692">
            <v>19025</v>
          </cell>
          <cell r="C692">
            <v>43922</v>
          </cell>
          <cell r="F692">
            <v>61554</v>
          </cell>
          <cell r="G692" t="str">
            <v>NO RADICADO</v>
          </cell>
          <cell r="I692">
            <v>61554</v>
          </cell>
        </row>
        <row r="693">
          <cell r="A693">
            <v>19047</v>
          </cell>
          <cell r="B693">
            <v>19047</v>
          </cell>
          <cell r="C693">
            <v>43925</v>
          </cell>
          <cell r="F693">
            <v>387279</v>
          </cell>
          <cell r="G693" t="str">
            <v>NO RADICADO</v>
          </cell>
          <cell r="I693">
            <v>387279</v>
          </cell>
        </row>
        <row r="694">
          <cell r="A694">
            <v>19040</v>
          </cell>
          <cell r="B694">
            <v>19040</v>
          </cell>
          <cell r="C694">
            <v>43926</v>
          </cell>
          <cell r="F694">
            <v>370238</v>
          </cell>
          <cell r="G694" t="str">
            <v>NO RADICADO</v>
          </cell>
          <cell r="I694">
            <v>370238</v>
          </cell>
        </row>
        <row r="695">
          <cell r="A695">
            <v>19049</v>
          </cell>
          <cell r="B695">
            <v>19049</v>
          </cell>
          <cell r="C695">
            <v>43932</v>
          </cell>
          <cell r="F695">
            <v>750000</v>
          </cell>
          <cell r="G695" t="str">
            <v>NO RADICADO</v>
          </cell>
          <cell r="I695">
            <v>750000</v>
          </cell>
        </row>
        <row r="696">
          <cell r="A696">
            <v>19051</v>
          </cell>
          <cell r="B696">
            <v>19051</v>
          </cell>
          <cell r="C696">
            <v>43933</v>
          </cell>
          <cell r="F696">
            <v>76805</v>
          </cell>
          <cell r="G696" t="str">
            <v>NO RADICADO</v>
          </cell>
          <cell r="I696">
            <v>76805</v>
          </cell>
        </row>
        <row r="697">
          <cell r="A697">
            <v>19052</v>
          </cell>
          <cell r="B697">
            <v>19052</v>
          </cell>
          <cell r="C697">
            <v>43934</v>
          </cell>
          <cell r="F697">
            <v>349578</v>
          </cell>
          <cell r="G697" t="str">
            <v>NO RADICADO</v>
          </cell>
          <cell r="I697">
            <v>349578</v>
          </cell>
        </row>
        <row r="698">
          <cell r="A698">
            <v>19081</v>
          </cell>
          <cell r="B698">
            <v>19081</v>
          </cell>
          <cell r="C698">
            <v>43947</v>
          </cell>
          <cell r="F698">
            <v>383285</v>
          </cell>
          <cell r="G698" t="str">
            <v>NO RADICADO</v>
          </cell>
          <cell r="I698">
            <v>383285</v>
          </cell>
        </row>
        <row r="699">
          <cell r="A699">
            <v>19082</v>
          </cell>
          <cell r="B699">
            <v>19082</v>
          </cell>
          <cell r="C699">
            <v>43947</v>
          </cell>
          <cell r="F699">
            <v>64500</v>
          </cell>
          <cell r="G699" t="str">
            <v>NO RADICADO</v>
          </cell>
          <cell r="I699">
            <v>64500</v>
          </cell>
        </row>
        <row r="700">
          <cell r="A700">
            <v>19083</v>
          </cell>
          <cell r="B700">
            <v>19083</v>
          </cell>
          <cell r="C700">
            <v>43947</v>
          </cell>
          <cell r="F700">
            <v>377179</v>
          </cell>
          <cell r="G700" t="str">
            <v>NO RADICADO</v>
          </cell>
          <cell r="I700">
            <v>377179</v>
          </cell>
        </row>
        <row r="701">
          <cell r="A701">
            <v>19084</v>
          </cell>
          <cell r="B701">
            <v>19084</v>
          </cell>
          <cell r="C701">
            <v>43948</v>
          </cell>
          <cell r="F701">
            <v>61906</v>
          </cell>
          <cell r="G701" t="str">
            <v>NO RADICADO</v>
          </cell>
          <cell r="I701">
            <v>61906</v>
          </cell>
        </row>
        <row r="702">
          <cell r="A702">
            <v>19065</v>
          </cell>
          <cell r="B702">
            <v>19065</v>
          </cell>
          <cell r="C702">
            <v>43950</v>
          </cell>
          <cell r="F702">
            <v>55462</v>
          </cell>
          <cell r="G702" t="str">
            <v>NO RADICADO</v>
          </cell>
          <cell r="I702">
            <v>55462</v>
          </cell>
        </row>
        <row r="703">
          <cell r="A703">
            <v>19089</v>
          </cell>
          <cell r="B703">
            <v>19089</v>
          </cell>
          <cell r="C703">
            <v>43950</v>
          </cell>
          <cell r="F703">
            <v>73155</v>
          </cell>
          <cell r="G703" t="str">
            <v>NO RADICADO</v>
          </cell>
          <cell r="I703">
            <v>73155</v>
          </cell>
        </row>
        <row r="704">
          <cell r="A704">
            <v>19115</v>
          </cell>
          <cell r="B704">
            <v>19115</v>
          </cell>
          <cell r="C704">
            <v>43950</v>
          </cell>
          <cell r="F704">
            <v>50746</v>
          </cell>
          <cell r="G704" t="str">
            <v>NO RADICADO</v>
          </cell>
          <cell r="I704">
            <v>50746</v>
          </cell>
        </row>
        <row r="705">
          <cell r="A705">
            <v>19147</v>
          </cell>
          <cell r="B705">
            <v>19147</v>
          </cell>
          <cell r="C705">
            <v>43966</v>
          </cell>
          <cell r="F705">
            <v>58711</v>
          </cell>
          <cell r="G705" t="str">
            <v>NO RADICADO</v>
          </cell>
          <cell r="I705">
            <v>58711</v>
          </cell>
        </row>
        <row r="706">
          <cell r="A706">
            <v>19154</v>
          </cell>
          <cell r="B706">
            <v>19154</v>
          </cell>
          <cell r="C706">
            <v>43973</v>
          </cell>
          <cell r="F706">
            <v>436838</v>
          </cell>
          <cell r="G706" t="str">
            <v>NO RADICADO</v>
          </cell>
          <cell r="I706">
            <v>436838</v>
          </cell>
        </row>
        <row r="707">
          <cell r="A707">
            <v>19175</v>
          </cell>
          <cell r="B707">
            <v>19175</v>
          </cell>
          <cell r="C707">
            <v>43980</v>
          </cell>
          <cell r="F707">
            <v>374818</v>
          </cell>
          <cell r="G707" t="str">
            <v>NO RADICADO</v>
          </cell>
          <cell r="I707">
            <v>374818</v>
          </cell>
        </row>
        <row r="708">
          <cell r="A708">
            <v>19197</v>
          </cell>
          <cell r="B708">
            <v>19197</v>
          </cell>
          <cell r="C708">
            <v>43988</v>
          </cell>
          <cell r="F708">
            <v>86011</v>
          </cell>
          <cell r="G708" t="str">
            <v>NO RADICADO</v>
          </cell>
          <cell r="I708">
            <v>86011</v>
          </cell>
        </row>
        <row r="709">
          <cell r="A709">
            <v>19203</v>
          </cell>
          <cell r="B709">
            <v>19203</v>
          </cell>
          <cell r="C709">
            <v>43993</v>
          </cell>
          <cell r="F709">
            <v>110546</v>
          </cell>
          <cell r="G709" t="str">
            <v>NO RADICADO</v>
          </cell>
          <cell r="I709">
            <v>110546</v>
          </cell>
        </row>
        <row r="710">
          <cell r="A710">
            <v>19240</v>
          </cell>
          <cell r="B710">
            <v>19240</v>
          </cell>
          <cell r="C710">
            <v>44004</v>
          </cell>
          <cell r="F710">
            <v>80327</v>
          </cell>
          <cell r="G710" t="str">
            <v>NO RADICADO</v>
          </cell>
          <cell r="I710">
            <v>80327</v>
          </cell>
        </row>
        <row r="711">
          <cell r="A711">
            <v>19254</v>
          </cell>
          <cell r="B711">
            <v>19254</v>
          </cell>
          <cell r="C711">
            <v>44009</v>
          </cell>
          <cell r="F711">
            <v>73624</v>
          </cell>
          <cell r="G711" t="str">
            <v>NO RADICADO</v>
          </cell>
          <cell r="I711">
            <v>73624</v>
          </cell>
        </row>
        <row r="712">
          <cell r="A712">
            <v>19255</v>
          </cell>
          <cell r="B712">
            <v>19255</v>
          </cell>
          <cell r="C712">
            <v>44009</v>
          </cell>
          <cell r="F712">
            <v>60019</v>
          </cell>
          <cell r="G712" t="str">
            <v>NO RADICADO</v>
          </cell>
          <cell r="I712">
            <v>60019</v>
          </cell>
        </row>
        <row r="713">
          <cell r="A713">
            <v>19259</v>
          </cell>
          <cell r="B713">
            <v>19259</v>
          </cell>
          <cell r="C713">
            <v>44012</v>
          </cell>
          <cell r="F713">
            <v>98308</v>
          </cell>
          <cell r="G713" t="str">
            <v>NO RADICADO</v>
          </cell>
          <cell r="I713">
            <v>98308</v>
          </cell>
        </row>
        <row r="714">
          <cell r="A714">
            <v>19260</v>
          </cell>
          <cell r="B714">
            <v>19260</v>
          </cell>
          <cell r="C714">
            <v>44012</v>
          </cell>
          <cell r="F714">
            <v>368978</v>
          </cell>
          <cell r="G714" t="str">
            <v>NO RADICADO</v>
          </cell>
          <cell r="I714">
            <v>368978</v>
          </cell>
        </row>
        <row r="715">
          <cell r="A715">
            <v>19137</v>
          </cell>
          <cell r="B715">
            <v>19137</v>
          </cell>
          <cell r="C715">
            <v>44020</v>
          </cell>
          <cell r="F715">
            <v>43000</v>
          </cell>
          <cell r="G715" t="str">
            <v>NO RADICADO</v>
          </cell>
          <cell r="I715">
            <v>43000</v>
          </cell>
        </row>
        <row r="716">
          <cell r="A716">
            <v>19288</v>
          </cell>
          <cell r="B716">
            <v>19288</v>
          </cell>
          <cell r="C716">
            <v>44021</v>
          </cell>
          <cell r="F716">
            <v>63152</v>
          </cell>
          <cell r="G716" t="str">
            <v>NO RADICADO</v>
          </cell>
          <cell r="I716">
            <v>63152</v>
          </cell>
        </row>
        <row r="717">
          <cell r="A717">
            <v>19289</v>
          </cell>
          <cell r="B717">
            <v>19289</v>
          </cell>
          <cell r="C717">
            <v>44021</v>
          </cell>
          <cell r="F717">
            <v>98209</v>
          </cell>
          <cell r="G717" t="str">
            <v>NO RADICADO</v>
          </cell>
          <cell r="I717">
            <v>98209</v>
          </cell>
        </row>
        <row r="718">
          <cell r="A718">
            <v>19290</v>
          </cell>
          <cell r="B718">
            <v>19290</v>
          </cell>
          <cell r="C718">
            <v>44021</v>
          </cell>
          <cell r="F718">
            <v>58719</v>
          </cell>
          <cell r="G718" t="str">
            <v>NO RADICADO</v>
          </cell>
          <cell r="I718">
            <v>58719</v>
          </cell>
        </row>
        <row r="719">
          <cell r="A719">
            <v>19291</v>
          </cell>
          <cell r="B719">
            <v>19291</v>
          </cell>
          <cell r="C719">
            <v>44021</v>
          </cell>
          <cell r="F719">
            <v>83283</v>
          </cell>
          <cell r="G719" t="str">
            <v>NO RADICADO</v>
          </cell>
          <cell r="I719">
            <v>83283</v>
          </cell>
        </row>
        <row r="720">
          <cell r="A720">
            <v>19299</v>
          </cell>
          <cell r="B720">
            <v>19299</v>
          </cell>
          <cell r="C720">
            <v>44028</v>
          </cell>
          <cell r="F720">
            <v>88497</v>
          </cell>
          <cell r="G720" t="str">
            <v>NO RADICADO</v>
          </cell>
          <cell r="I720">
            <v>88497</v>
          </cell>
        </row>
        <row r="721">
          <cell r="A721">
            <v>19313</v>
          </cell>
          <cell r="B721">
            <v>19313</v>
          </cell>
          <cell r="C721">
            <v>44029</v>
          </cell>
          <cell r="F721">
            <v>83591</v>
          </cell>
          <cell r="G721" t="str">
            <v>NO RADICADO</v>
          </cell>
          <cell r="I721">
            <v>83591</v>
          </cell>
        </row>
        <row r="722">
          <cell r="A722">
            <v>19276</v>
          </cell>
          <cell r="B722">
            <v>19276</v>
          </cell>
          <cell r="C722">
            <v>44033</v>
          </cell>
          <cell r="F722">
            <v>71180</v>
          </cell>
          <cell r="G722" t="str">
            <v>NO RADICADO</v>
          </cell>
          <cell r="I722">
            <v>71180</v>
          </cell>
        </row>
        <row r="723">
          <cell r="A723">
            <v>19307</v>
          </cell>
          <cell r="B723">
            <v>19307</v>
          </cell>
          <cell r="C723">
            <v>44033</v>
          </cell>
          <cell r="F723">
            <v>100009</v>
          </cell>
          <cell r="G723" t="str">
            <v>NO RADICADO</v>
          </cell>
          <cell r="I723">
            <v>100009</v>
          </cell>
        </row>
        <row r="724">
          <cell r="A724">
            <v>19324</v>
          </cell>
          <cell r="B724">
            <v>19324</v>
          </cell>
          <cell r="C724">
            <v>44041</v>
          </cell>
          <cell r="F724">
            <v>64882</v>
          </cell>
          <cell r="G724" t="str">
            <v>NO RADICADO</v>
          </cell>
          <cell r="I724">
            <v>64882</v>
          </cell>
        </row>
        <row r="725">
          <cell r="A725">
            <v>19370</v>
          </cell>
          <cell r="B725">
            <v>19370</v>
          </cell>
          <cell r="C725">
            <v>44054</v>
          </cell>
          <cell r="F725">
            <v>71180</v>
          </cell>
          <cell r="G725" t="str">
            <v>NO RADICADO</v>
          </cell>
          <cell r="I725">
            <v>71180</v>
          </cell>
        </row>
        <row r="726">
          <cell r="A726">
            <v>19394</v>
          </cell>
          <cell r="B726">
            <v>19394</v>
          </cell>
          <cell r="C726">
            <v>44061</v>
          </cell>
          <cell r="F726">
            <v>365623</v>
          </cell>
          <cell r="G726" t="str">
            <v>NO RADICADO</v>
          </cell>
          <cell r="I726">
            <v>365623</v>
          </cell>
        </row>
        <row r="727">
          <cell r="A727">
            <v>19426</v>
          </cell>
          <cell r="B727">
            <v>19426</v>
          </cell>
          <cell r="C727">
            <v>44062</v>
          </cell>
          <cell r="F727">
            <v>423573</v>
          </cell>
          <cell r="G727" t="str">
            <v>NO RADICADO</v>
          </cell>
          <cell r="I727">
            <v>423573</v>
          </cell>
        </row>
        <row r="728">
          <cell r="A728">
            <v>19429</v>
          </cell>
          <cell r="B728">
            <v>19429</v>
          </cell>
          <cell r="C728">
            <v>44062</v>
          </cell>
          <cell r="F728">
            <v>57250</v>
          </cell>
          <cell r="G728" t="str">
            <v>NO RADICADO</v>
          </cell>
          <cell r="I728">
            <v>57250</v>
          </cell>
        </row>
        <row r="729">
          <cell r="A729">
            <v>19383</v>
          </cell>
          <cell r="B729">
            <v>19383</v>
          </cell>
          <cell r="C729">
            <v>44064</v>
          </cell>
          <cell r="F729">
            <v>101921</v>
          </cell>
          <cell r="G729" t="str">
            <v>NO RADICADO</v>
          </cell>
          <cell r="I729">
            <v>101921</v>
          </cell>
        </row>
        <row r="730">
          <cell r="A730">
            <v>19385</v>
          </cell>
          <cell r="B730">
            <v>19385</v>
          </cell>
          <cell r="C730">
            <v>44065</v>
          </cell>
          <cell r="F730">
            <v>71180</v>
          </cell>
          <cell r="G730" t="str">
            <v>NO RADICADO</v>
          </cell>
          <cell r="I730">
            <v>71180</v>
          </cell>
        </row>
        <row r="731">
          <cell r="A731">
            <v>19409</v>
          </cell>
          <cell r="B731">
            <v>19409</v>
          </cell>
          <cell r="C731">
            <v>44069</v>
          </cell>
          <cell r="F731">
            <v>71180</v>
          </cell>
          <cell r="G731" t="str">
            <v>NO RADICADO</v>
          </cell>
          <cell r="I731">
            <v>71180</v>
          </cell>
        </row>
        <row r="732">
          <cell r="A732">
            <v>19397</v>
          </cell>
          <cell r="B732">
            <v>19397</v>
          </cell>
          <cell r="C732">
            <v>44070</v>
          </cell>
          <cell r="F732">
            <v>59412</v>
          </cell>
          <cell r="G732" t="str">
            <v>NO RADICADO</v>
          </cell>
          <cell r="I732">
            <v>59412</v>
          </cell>
        </row>
        <row r="733">
          <cell r="A733">
            <v>19425</v>
          </cell>
          <cell r="B733">
            <v>19425</v>
          </cell>
          <cell r="C733">
            <v>44071</v>
          </cell>
          <cell r="F733">
            <v>52815</v>
          </cell>
          <cell r="G733" t="str">
            <v>NO RADICADO</v>
          </cell>
          <cell r="I733">
            <v>52815</v>
          </cell>
        </row>
        <row r="734">
          <cell r="A734">
            <v>19427</v>
          </cell>
          <cell r="B734">
            <v>19427</v>
          </cell>
          <cell r="C734">
            <v>44072</v>
          </cell>
          <cell r="F734">
            <v>66623</v>
          </cell>
          <cell r="G734" t="str">
            <v>NO RADICADO</v>
          </cell>
          <cell r="I734">
            <v>66623</v>
          </cell>
        </row>
        <row r="735">
          <cell r="A735">
            <v>19449</v>
          </cell>
          <cell r="B735">
            <v>19449</v>
          </cell>
          <cell r="C735">
            <v>44081</v>
          </cell>
          <cell r="F735">
            <v>71860</v>
          </cell>
          <cell r="G735" t="str">
            <v>NO RADICADO</v>
          </cell>
          <cell r="I735">
            <v>71860</v>
          </cell>
        </row>
        <row r="736">
          <cell r="A736">
            <v>19473</v>
          </cell>
          <cell r="B736">
            <v>19473</v>
          </cell>
          <cell r="C736">
            <v>44085</v>
          </cell>
          <cell r="F736">
            <v>476640</v>
          </cell>
          <cell r="G736" t="str">
            <v>NO RADICADO</v>
          </cell>
          <cell r="I736">
            <v>476640</v>
          </cell>
        </row>
        <row r="737">
          <cell r="A737">
            <v>19472</v>
          </cell>
          <cell r="B737">
            <v>19472</v>
          </cell>
          <cell r="C737">
            <v>44087</v>
          </cell>
          <cell r="F737">
            <v>756580</v>
          </cell>
          <cell r="G737" t="str">
            <v>NO RADICADO</v>
          </cell>
          <cell r="I737">
            <v>756580</v>
          </cell>
        </row>
        <row r="738">
          <cell r="A738">
            <v>19476</v>
          </cell>
          <cell r="B738">
            <v>19476</v>
          </cell>
          <cell r="C738">
            <v>44091</v>
          </cell>
          <cell r="F738">
            <v>58711</v>
          </cell>
          <cell r="G738" t="str">
            <v>NO RADICADO</v>
          </cell>
          <cell r="I738">
            <v>58711</v>
          </cell>
        </row>
        <row r="739">
          <cell r="A739">
            <v>19505</v>
          </cell>
          <cell r="B739">
            <v>19505</v>
          </cell>
          <cell r="C739">
            <v>44091</v>
          </cell>
          <cell r="F739">
            <v>89283</v>
          </cell>
          <cell r="G739" t="str">
            <v>NO RADICADO</v>
          </cell>
          <cell r="I739">
            <v>89283</v>
          </cell>
        </row>
        <row r="740">
          <cell r="A740">
            <v>19468</v>
          </cell>
          <cell r="B740">
            <v>19468</v>
          </cell>
          <cell r="C740">
            <v>44092</v>
          </cell>
          <cell r="F740">
            <v>35947</v>
          </cell>
          <cell r="G740" t="str">
            <v>NO RADICADO</v>
          </cell>
          <cell r="I740">
            <v>35947</v>
          </cell>
        </row>
        <row r="741">
          <cell r="A741">
            <v>19470</v>
          </cell>
          <cell r="B741">
            <v>19470</v>
          </cell>
          <cell r="C741">
            <v>44092</v>
          </cell>
          <cell r="F741">
            <v>85730</v>
          </cell>
          <cell r="G741" t="str">
            <v>NO RADICADO</v>
          </cell>
          <cell r="I741">
            <v>85730</v>
          </cell>
        </row>
        <row r="742">
          <cell r="A742">
            <v>19479</v>
          </cell>
          <cell r="B742">
            <v>19479</v>
          </cell>
          <cell r="C742">
            <v>44094</v>
          </cell>
          <cell r="F742">
            <v>72053</v>
          </cell>
          <cell r="G742" t="str">
            <v>NO RADICADO</v>
          </cell>
          <cell r="I742">
            <v>72053</v>
          </cell>
        </row>
        <row r="743">
          <cell r="A743">
            <v>19506</v>
          </cell>
          <cell r="B743">
            <v>19506</v>
          </cell>
          <cell r="C743">
            <v>44094</v>
          </cell>
          <cell r="F743">
            <v>68377</v>
          </cell>
          <cell r="G743" t="str">
            <v>NO RADICADO</v>
          </cell>
          <cell r="I743">
            <v>68377</v>
          </cell>
        </row>
        <row r="744">
          <cell r="A744">
            <v>19512</v>
          </cell>
          <cell r="B744">
            <v>19512</v>
          </cell>
          <cell r="C744">
            <v>44097</v>
          </cell>
          <cell r="F744">
            <v>216242</v>
          </cell>
          <cell r="G744" t="str">
            <v>NO RADICADO</v>
          </cell>
          <cell r="I744">
            <v>216242</v>
          </cell>
        </row>
        <row r="745">
          <cell r="A745">
            <v>19510</v>
          </cell>
          <cell r="B745">
            <v>19510</v>
          </cell>
          <cell r="C745">
            <v>44106</v>
          </cell>
          <cell r="F745">
            <v>417548</v>
          </cell>
          <cell r="G745" t="str">
            <v>NO RADICADO</v>
          </cell>
          <cell r="I745">
            <v>417548</v>
          </cell>
        </row>
        <row r="746">
          <cell r="A746">
            <v>19538</v>
          </cell>
          <cell r="B746">
            <v>19538</v>
          </cell>
          <cell r="C746">
            <v>44111</v>
          </cell>
          <cell r="F746">
            <v>59412</v>
          </cell>
          <cell r="G746" t="str">
            <v>NO RADICADO</v>
          </cell>
          <cell r="I746">
            <v>59412</v>
          </cell>
        </row>
        <row r="747">
          <cell r="A747">
            <v>19539</v>
          </cell>
          <cell r="B747">
            <v>19539</v>
          </cell>
          <cell r="C747">
            <v>44111</v>
          </cell>
          <cell r="F747">
            <v>12400</v>
          </cell>
          <cell r="G747" t="str">
            <v>NO RADICADO</v>
          </cell>
          <cell r="I747">
            <v>12400</v>
          </cell>
        </row>
        <row r="748">
          <cell r="A748">
            <v>19680</v>
          </cell>
          <cell r="B748">
            <v>19680</v>
          </cell>
          <cell r="C748">
            <v>44111</v>
          </cell>
          <cell r="F748">
            <v>35944</v>
          </cell>
          <cell r="G748" t="str">
            <v>NO RADICADO</v>
          </cell>
          <cell r="I748">
            <v>35944</v>
          </cell>
        </row>
        <row r="749">
          <cell r="A749">
            <v>19615</v>
          </cell>
          <cell r="B749">
            <v>19615</v>
          </cell>
          <cell r="C749">
            <v>44113</v>
          </cell>
          <cell r="F749">
            <v>786226</v>
          </cell>
          <cell r="G749" t="str">
            <v>NO RADICADO</v>
          </cell>
          <cell r="I749">
            <v>786226</v>
          </cell>
        </row>
        <row r="750">
          <cell r="A750">
            <v>19606</v>
          </cell>
          <cell r="B750">
            <v>19606</v>
          </cell>
          <cell r="C750">
            <v>44114</v>
          </cell>
          <cell r="F750">
            <v>72738</v>
          </cell>
          <cell r="G750" t="str">
            <v>NO RADICADO</v>
          </cell>
          <cell r="I750">
            <v>72738</v>
          </cell>
        </row>
        <row r="751">
          <cell r="A751">
            <v>19545</v>
          </cell>
          <cell r="B751">
            <v>19545</v>
          </cell>
          <cell r="C751">
            <v>44115</v>
          </cell>
          <cell r="F751">
            <v>71180</v>
          </cell>
          <cell r="G751" t="str">
            <v>NO RADICADO</v>
          </cell>
          <cell r="I751">
            <v>71180</v>
          </cell>
        </row>
        <row r="752">
          <cell r="A752">
            <v>19562</v>
          </cell>
          <cell r="B752">
            <v>19562</v>
          </cell>
          <cell r="C752">
            <v>44117</v>
          </cell>
          <cell r="F752">
            <v>12400</v>
          </cell>
          <cell r="G752" t="str">
            <v>NO RADICADO</v>
          </cell>
          <cell r="I752">
            <v>12400</v>
          </cell>
        </row>
        <row r="753">
          <cell r="A753">
            <v>19696</v>
          </cell>
          <cell r="B753">
            <v>19696</v>
          </cell>
          <cell r="C753">
            <v>44122</v>
          </cell>
          <cell r="F753">
            <v>63331</v>
          </cell>
          <cell r="G753" t="str">
            <v>NO RADICADO</v>
          </cell>
          <cell r="I753">
            <v>63331</v>
          </cell>
        </row>
        <row r="754">
          <cell r="A754">
            <v>19586</v>
          </cell>
          <cell r="B754">
            <v>19586</v>
          </cell>
          <cell r="C754">
            <v>44124</v>
          </cell>
          <cell r="F754">
            <v>54935</v>
          </cell>
          <cell r="G754" t="str">
            <v>NO RADICADO</v>
          </cell>
          <cell r="I754">
            <v>54935</v>
          </cell>
        </row>
        <row r="755">
          <cell r="A755">
            <v>19585</v>
          </cell>
          <cell r="B755">
            <v>19585</v>
          </cell>
          <cell r="C755">
            <v>44125</v>
          </cell>
          <cell r="F755">
            <v>58015</v>
          </cell>
          <cell r="G755" t="str">
            <v>NO RADICADO</v>
          </cell>
          <cell r="I755">
            <v>58015</v>
          </cell>
        </row>
        <row r="756">
          <cell r="A756">
            <v>19607</v>
          </cell>
          <cell r="B756">
            <v>19607</v>
          </cell>
          <cell r="C756">
            <v>44126</v>
          </cell>
          <cell r="F756">
            <v>838690</v>
          </cell>
          <cell r="G756" t="str">
            <v>NO RADICADO</v>
          </cell>
          <cell r="I756">
            <v>838690</v>
          </cell>
        </row>
        <row r="757">
          <cell r="A757">
            <v>19597</v>
          </cell>
          <cell r="B757">
            <v>19597</v>
          </cell>
          <cell r="C757">
            <v>44130</v>
          </cell>
          <cell r="F757">
            <v>128409</v>
          </cell>
          <cell r="G757" t="str">
            <v>NO RADICADO</v>
          </cell>
          <cell r="I757">
            <v>128409</v>
          </cell>
        </row>
        <row r="758">
          <cell r="A758">
            <v>19610</v>
          </cell>
          <cell r="B758">
            <v>19610</v>
          </cell>
          <cell r="C758">
            <v>44132</v>
          </cell>
          <cell r="F758">
            <v>55762</v>
          </cell>
          <cell r="G758" t="str">
            <v>NO RADICADO</v>
          </cell>
          <cell r="I758">
            <v>55762</v>
          </cell>
        </row>
        <row r="759">
          <cell r="A759">
            <v>19609</v>
          </cell>
          <cell r="B759">
            <v>19609</v>
          </cell>
          <cell r="C759">
            <v>44133</v>
          </cell>
          <cell r="F759">
            <v>443394</v>
          </cell>
          <cell r="G759" t="str">
            <v>NO RADICADO</v>
          </cell>
          <cell r="I759">
            <v>443394</v>
          </cell>
        </row>
        <row r="760">
          <cell r="A760">
            <v>19712</v>
          </cell>
          <cell r="B760">
            <v>19712</v>
          </cell>
          <cell r="C760">
            <v>44136</v>
          </cell>
          <cell r="F760">
            <v>375232</v>
          </cell>
          <cell r="G760" t="str">
            <v>NO RADICADO</v>
          </cell>
          <cell r="I760">
            <v>375232</v>
          </cell>
        </row>
        <row r="761">
          <cell r="A761">
            <v>19719</v>
          </cell>
          <cell r="B761">
            <v>19719</v>
          </cell>
          <cell r="C761">
            <v>44137</v>
          </cell>
          <cell r="F761">
            <v>256948</v>
          </cell>
          <cell r="G761" t="str">
            <v>NO RADICADO</v>
          </cell>
          <cell r="I761">
            <v>256948</v>
          </cell>
        </row>
        <row r="762">
          <cell r="A762">
            <v>19774</v>
          </cell>
          <cell r="B762">
            <v>19774</v>
          </cell>
          <cell r="C762">
            <v>44142</v>
          </cell>
          <cell r="F762">
            <v>72999</v>
          </cell>
          <cell r="G762" t="str">
            <v>NO RADICADO</v>
          </cell>
          <cell r="I762">
            <v>72999</v>
          </cell>
        </row>
        <row r="763">
          <cell r="A763">
            <v>19646</v>
          </cell>
          <cell r="B763">
            <v>19646</v>
          </cell>
          <cell r="C763">
            <v>44143</v>
          </cell>
          <cell r="F763">
            <v>71180</v>
          </cell>
          <cell r="G763" t="str">
            <v>NO RADICADO</v>
          </cell>
          <cell r="I763">
            <v>71180</v>
          </cell>
        </row>
        <row r="764">
          <cell r="A764">
            <v>19775</v>
          </cell>
          <cell r="B764">
            <v>19775</v>
          </cell>
          <cell r="C764">
            <v>44145</v>
          </cell>
          <cell r="F764">
            <v>71180</v>
          </cell>
          <cell r="G764" t="str">
            <v>NO RADICADO</v>
          </cell>
          <cell r="I764">
            <v>71180</v>
          </cell>
        </row>
        <row r="765">
          <cell r="A765">
            <v>19662</v>
          </cell>
          <cell r="B765">
            <v>19662</v>
          </cell>
          <cell r="C765">
            <v>44150</v>
          </cell>
          <cell r="F765">
            <v>370762</v>
          </cell>
          <cell r="G765" t="str">
            <v>NO RADICADO</v>
          </cell>
          <cell r="I765">
            <v>370762</v>
          </cell>
        </row>
        <row r="766">
          <cell r="A766">
            <v>19682</v>
          </cell>
          <cell r="B766">
            <v>19682</v>
          </cell>
          <cell r="C766">
            <v>44154</v>
          </cell>
          <cell r="F766">
            <v>101189</v>
          </cell>
          <cell r="G766" t="str">
            <v>NO RADICADO</v>
          </cell>
          <cell r="I766">
            <v>101189</v>
          </cell>
        </row>
        <row r="767">
          <cell r="A767">
            <v>19702</v>
          </cell>
          <cell r="B767">
            <v>19702</v>
          </cell>
          <cell r="C767">
            <v>44159</v>
          </cell>
          <cell r="F767">
            <v>424848</v>
          </cell>
          <cell r="G767" t="str">
            <v>NO RADICADO</v>
          </cell>
          <cell r="I767">
            <v>424848</v>
          </cell>
        </row>
        <row r="768">
          <cell r="A768">
            <v>19709</v>
          </cell>
          <cell r="B768">
            <v>19709</v>
          </cell>
          <cell r="C768">
            <v>44162</v>
          </cell>
          <cell r="F768">
            <v>408546</v>
          </cell>
          <cell r="G768" t="str">
            <v>NO RADICADO</v>
          </cell>
          <cell r="I768">
            <v>408546</v>
          </cell>
        </row>
        <row r="769">
          <cell r="A769">
            <v>19713</v>
          </cell>
          <cell r="B769">
            <v>19713</v>
          </cell>
          <cell r="C769">
            <v>44163</v>
          </cell>
          <cell r="F769">
            <v>65752</v>
          </cell>
          <cell r="G769" t="str">
            <v>NO RADICADO</v>
          </cell>
          <cell r="I769">
            <v>65752</v>
          </cell>
        </row>
        <row r="770">
          <cell r="A770">
            <v>19679</v>
          </cell>
          <cell r="B770">
            <v>19679</v>
          </cell>
          <cell r="C770">
            <v>44165</v>
          </cell>
          <cell r="F770">
            <v>35411</v>
          </cell>
          <cell r="G770" t="str">
            <v>NO RADICADO</v>
          </cell>
          <cell r="I770">
            <v>35411</v>
          </cell>
        </row>
        <row r="771">
          <cell r="A771">
            <v>19715</v>
          </cell>
          <cell r="B771">
            <v>19715</v>
          </cell>
          <cell r="C771">
            <v>44165</v>
          </cell>
          <cell r="F771">
            <v>84333</v>
          </cell>
          <cell r="G771" t="str">
            <v>NO RADICADO</v>
          </cell>
          <cell r="I771">
            <v>84333</v>
          </cell>
        </row>
        <row r="772">
          <cell r="A772">
            <v>19759</v>
          </cell>
          <cell r="B772">
            <v>19759</v>
          </cell>
          <cell r="C772">
            <v>44165</v>
          </cell>
          <cell r="F772">
            <v>71180</v>
          </cell>
          <cell r="G772" t="str">
            <v>NO RADICADO</v>
          </cell>
          <cell r="I772">
            <v>71180</v>
          </cell>
        </row>
        <row r="773">
          <cell r="A773">
            <v>19717</v>
          </cell>
          <cell r="B773">
            <v>19717</v>
          </cell>
          <cell r="C773">
            <v>44166</v>
          </cell>
          <cell r="F773">
            <v>74754</v>
          </cell>
          <cell r="G773" t="str">
            <v>NO RADICADO</v>
          </cell>
          <cell r="I773">
            <v>74754</v>
          </cell>
        </row>
        <row r="774">
          <cell r="A774">
            <v>19723</v>
          </cell>
          <cell r="B774">
            <v>19723</v>
          </cell>
          <cell r="C774">
            <v>44166</v>
          </cell>
          <cell r="F774">
            <v>98936</v>
          </cell>
          <cell r="G774" t="str">
            <v>NO RADICADO</v>
          </cell>
          <cell r="I774">
            <v>98936</v>
          </cell>
        </row>
        <row r="775">
          <cell r="A775">
            <v>19745</v>
          </cell>
          <cell r="B775">
            <v>19745</v>
          </cell>
          <cell r="C775">
            <v>44169</v>
          </cell>
          <cell r="F775">
            <v>63826</v>
          </cell>
          <cell r="G775" t="str">
            <v>NO RADICADO</v>
          </cell>
          <cell r="I775">
            <v>63826</v>
          </cell>
        </row>
        <row r="776">
          <cell r="A776">
            <v>19746</v>
          </cell>
          <cell r="B776">
            <v>19746</v>
          </cell>
          <cell r="C776">
            <v>44171</v>
          </cell>
          <cell r="F776">
            <v>71180</v>
          </cell>
          <cell r="G776" t="str">
            <v>NO RADICADO</v>
          </cell>
          <cell r="I776">
            <v>71180</v>
          </cell>
        </row>
        <row r="777">
          <cell r="A777">
            <v>19748</v>
          </cell>
          <cell r="B777">
            <v>19748</v>
          </cell>
          <cell r="C777">
            <v>44171</v>
          </cell>
          <cell r="F777">
            <v>122169</v>
          </cell>
          <cell r="G777" t="str">
            <v>NO RADICADO</v>
          </cell>
          <cell r="I777">
            <v>122169</v>
          </cell>
        </row>
        <row r="778">
          <cell r="A778">
            <v>19752</v>
          </cell>
          <cell r="B778">
            <v>19752</v>
          </cell>
          <cell r="C778">
            <v>44173</v>
          </cell>
          <cell r="F778">
            <v>69314</v>
          </cell>
          <cell r="G778" t="str">
            <v>NO RADICADO</v>
          </cell>
          <cell r="I778">
            <v>69314</v>
          </cell>
        </row>
        <row r="779">
          <cell r="A779">
            <v>19765</v>
          </cell>
          <cell r="B779">
            <v>19765</v>
          </cell>
          <cell r="C779">
            <v>44175</v>
          </cell>
          <cell r="F779">
            <v>819953</v>
          </cell>
          <cell r="G779" t="str">
            <v>NO RADICADO</v>
          </cell>
          <cell r="I779">
            <v>819953</v>
          </cell>
        </row>
        <row r="780">
          <cell r="A780">
            <v>19763</v>
          </cell>
          <cell r="B780">
            <v>19763</v>
          </cell>
          <cell r="C780">
            <v>44176</v>
          </cell>
          <cell r="F780">
            <v>830555</v>
          </cell>
          <cell r="G780" t="str">
            <v>NO RADICADO</v>
          </cell>
          <cell r="I780">
            <v>830555</v>
          </cell>
        </row>
        <row r="781">
          <cell r="A781">
            <v>37</v>
          </cell>
          <cell r="B781">
            <v>37</v>
          </cell>
          <cell r="C781">
            <v>44186</v>
          </cell>
          <cell r="F781">
            <v>342374</v>
          </cell>
          <cell r="G781" t="str">
            <v>NO RADICADO</v>
          </cell>
          <cell r="I781">
            <v>342374</v>
          </cell>
        </row>
        <row r="782">
          <cell r="A782">
            <v>160</v>
          </cell>
          <cell r="B782">
            <v>160</v>
          </cell>
          <cell r="C782">
            <v>44187</v>
          </cell>
          <cell r="F782">
            <v>94277</v>
          </cell>
          <cell r="G782" t="str">
            <v>NO RADICADO</v>
          </cell>
          <cell r="I782">
            <v>94277</v>
          </cell>
        </row>
        <row r="783">
          <cell r="A783">
            <v>43</v>
          </cell>
          <cell r="B783">
            <v>43</v>
          </cell>
          <cell r="C783">
            <v>44190</v>
          </cell>
          <cell r="F783">
            <v>89607</v>
          </cell>
          <cell r="G783" t="str">
            <v>NO RADICADO</v>
          </cell>
          <cell r="I783">
            <v>89607</v>
          </cell>
        </row>
        <row r="784">
          <cell r="A784">
            <v>71</v>
          </cell>
          <cell r="B784">
            <v>71</v>
          </cell>
          <cell r="C784">
            <v>44191</v>
          </cell>
          <cell r="F784">
            <v>94480</v>
          </cell>
          <cell r="G784" t="str">
            <v>NO RADICADO</v>
          </cell>
          <cell r="I784">
            <v>94480</v>
          </cell>
        </row>
        <row r="785">
          <cell r="A785">
            <v>47</v>
          </cell>
          <cell r="B785">
            <v>47</v>
          </cell>
          <cell r="C785">
            <v>44194</v>
          </cell>
          <cell r="F785">
            <v>59907</v>
          </cell>
          <cell r="G785" t="str">
            <v>NO RADICADO</v>
          </cell>
          <cell r="I785">
            <v>59907</v>
          </cell>
        </row>
        <row r="786">
          <cell r="A786">
            <v>51</v>
          </cell>
          <cell r="B786">
            <v>51</v>
          </cell>
          <cell r="C786">
            <v>44194</v>
          </cell>
          <cell r="F786">
            <v>71180</v>
          </cell>
          <cell r="G786" t="str">
            <v>NO RADICADO</v>
          </cell>
          <cell r="I786">
            <v>71180</v>
          </cell>
        </row>
        <row r="787">
          <cell r="A787">
            <v>109</v>
          </cell>
          <cell r="B787">
            <v>109</v>
          </cell>
          <cell r="C787">
            <v>44198</v>
          </cell>
          <cell r="F787">
            <v>404572</v>
          </cell>
          <cell r="G787" t="str">
            <v>NO RADICADO</v>
          </cell>
          <cell r="I787">
            <v>404572</v>
          </cell>
        </row>
        <row r="788">
          <cell r="A788">
            <v>121</v>
          </cell>
          <cell r="B788">
            <v>121</v>
          </cell>
          <cell r="C788">
            <v>44198</v>
          </cell>
          <cell r="F788">
            <v>28116</v>
          </cell>
          <cell r="G788" t="str">
            <v>NO RADICADO</v>
          </cell>
          <cell r="I788">
            <v>28116</v>
          </cell>
        </row>
        <row r="789">
          <cell r="A789">
            <v>64</v>
          </cell>
          <cell r="B789">
            <v>64</v>
          </cell>
          <cell r="C789">
            <v>44199</v>
          </cell>
          <cell r="F789">
            <v>71180</v>
          </cell>
          <cell r="G789" t="str">
            <v>NO RADICADO</v>
          </cell>
          <cell r="I789">
            <v>71180</v>
          </cell>
        </row>
        <row r="790">
          <cell r="A790">
            <v>127</v>
          </cell>
          <cell r="B790">
            <v>127</v>
          </cell>
          <cell r="C790">
            <v>44200</v>
          </cell>
          <cell r="F790">
            <v>58216</v>
          </cell>
          <cell r="G790" t="str">
            <v>NO RADICADO</v>
          </cell>
          <cell r="I790">
            <v>58216</v>
          </cell>
        </row>
        <row r="791">
          <cell r="A791">
            <v>19665</v>
          </cell>
          <cell r="B791">
            <v>19665</v>
          </cell>
          <cell r="C791">
            <v>44203</v>
          </cell>
          <cell r="F791">
            <v>71180</v>
          </cell>
          <cell r="G791" t="str">
            <v>NO RADICADO</v>
          </cell>
          <cell r="I791">
            <v>71180</v>
          </cell>
        </row>
        <row r="792">
          <cell r="A792">
            <v>136</v>
          </cell>
          <cell r="B792">
            <v>136</v>
          </cell>
          <cell r="C792">
            <v>44207</v>
          </cell>
          <cell r="F792">
            <v>48887</v>
          </cell>
          <cell r="G792" t="str">
            <v>NO RADICADO</v>
          </cell>
          <cell r="I792">
            <v>48887</v>
          </cell>
        </row>
        <row r="793">
          <cell r="A793">
            <v>193</v>
          </cell>
          <cell r="B793">
            <v>193</v>
          </cell>
          <cell r="C793">
            <v>44208</v>
          </cell>
          <cell r="F793">
            <v>486988</v>
          </cell>
          <cell r="G793" t="str">
            <v>NO RADICADO</v>
          </cell>
          <cell r="I793">
            <v>486988</v>
          </cell>
        </row>
        <row r="794">
          <cell r="A794">
            <v>26</v>
          </cell>
          <cell r="B794">
            <v>26</v>
          </cell>
          <cell r="C794">
            <v>44210</v>
          </cell>
          <cell r="F794">
            <v>71180</v>
          </cell>
          <cell r="G794" t="str">
            <v>NO RADICADO</v>
          </cell>
          <cell r="I794">
            <v>71180</v>
          </cell>
        </row>
        <row r="795">
          <cell r="A795">
            <v>123</v>
          </cell>
          <cell r="B795">
            <v>123</v>
          </cell>
          <cell r="C795">
            <v>44211</v>
          </cell>
          <cell r="F795">
            <v>72211</v>
          </cell>
          <cell r="G795" t="str">
            <v>NO RADICADO</v>
          </cell>
          <cell r="I795">
            <v>72211</v>
          </cell>
        </row>
        <row r="796">
          <cell r="A796">
            <v>139</v>
          </cell>
          <cell r="B796">
            <v>139</v>
          </cell>
          <cell r="C796">
            <v>44211</v>
          </cell>
          <cell r="F796">
            <v>89916</v>
          </cell>
          <cell r="G796" t="str">
            <v>NO RADICADO</v>
          </cell>
          <cell r="I796">
            <v>89916</v>
          </cell>
        </row>
        <row r="797">
          <cell r="A797">
            <v>163</v>
          </cell>
          <cell r="B797">
            <v>163</v>
          </cell>
          <cell r="C797">
            <v>44216</v>
          </cell>
          <cell r="F797">
            <v>389461</v>
          </cell>
          <cell r="G797" t="str">
            <v>NO RADICADO</v>
          </cell>
          <cell r="I797">
            <v>389461</v>
          </cell>
        </row>
        <row r="798">
          <cell r="A798">
            <v>185</v>
          </cell>
          <cell r="B798">
            <v>185</v>
          </cell>
          <cell r="C798">
            <v>44216</v>
          </cell>
          <cell r="F798">
            <v>97915</v>
          </cell>
          <cell r="G798" t="str">
            <v>NO RADICADO</v>
          </cell>
          <cell r="I798">
            <v>97915</v>
          </cell>
        </row>
        <row r="799">
          <cell r="A799">
            <v>75</v>
          </cell>
          <cell r="B799">
            <v>75</v>
          </cell>
          <cell r="C799">
            <v>44217</v>
          </cell>
          <cell r="F799">
            <v>61314</v>
          </cell>
          <cell r="G799" t="str">
            <v>NO RADICADO</v>
          </cell>
          <cell r="I799">
            <v>61314</v>
          </cell>
        </row>
        <row r="800">
          <cell r="A800">
            <v>169</v>
          </cell>
          <cell r="B800">
            <v>169</v>
          </cell>
          <cell r="C800">
            <v>44217</v>
          </cell>
          <cell r="F800">
            <v>99888</v>
          </cell>
          <cell r="G800" t="str">
            <v>NO RADICADO</v>
          </cell>
          <cell r="I800">
            <v>99888</v>
          </cell>
        </row>
        <row r="801">
          <cell r="A801">
            <v>170</v>
          </cell>
          <cell r="B801">
            <v>170</v>
          </cell>
          <cell r="C801">
            <v>44217</v>
          </cell>
          <cell r="F801">
            <v>71180</v>
          </cell>
          <cell r="G801" t="str">
            <v>NO RADICADO</v>
          </cell>
          <cell r="I801">
            <v>71180</v>
          </cell>
        </row>
        <row r="802">
          <cell r="A802">
            <v>176</v>
          </cell>
          <cell r="B802">
            <v>176</v>
          </cell>
          <cell r="C802">
            <v>44219</v>
          </cell>
          <cell r="F802">
            <v>52337</v>
          </cell>
          <cell r="G802" t="str">
            <v>NO RADICADO</v>
          </cell>
          <cell r="I802">
            <v>52337</v>
          </cell>
        </row>
        <row r="803">
          <cell r="A803">
            <v>179</v>
          </cell>
          <cell r="B803">
            <v>179</v>
          </cell>
          <cell r="C803">
            <v>44219</v>
          </cell>
          <cell r="F803">
            <v>419900</v>
          </cell>
          <cell r="G803" t="str">
            <v>NO RADICADO</v>
          </cell>
          <cell r="I803">
            <v>419900</v>
          </cell>
        </row>
        <row r="804">
          <cell r="A804">
            <v>194</v>
          </cell>
          <cell r="B804">
            <v>194</v>
          </cell>
          <cell r="C804">
            <v>44223</v>
          </cell>
          <cell r="F804">
            <v>50124</v>
          </cell>
          <cell r="G804" t="str">
            <v>NO RADICADO</v>
          </cell>
          <cell r="I804">
            <v>50124</v>
          </cell>
        </row>
        <row r="805">
          <cell r="A805">
            <v>217</v>
          </cell>
          <cell r="B805">
            <v>217</v>
          </cell>
          <cell r="C805">
            <v>44228</v>
          </cell>
          <cell r="F805">
            <v>71180</v>
          </cell>
          <cell r="G805" t="str">
            <v>NO RADICADO</v>
          </cell>
          <cell r="I805">
            <v>71180</v>
          </cell>
        </row>
        <row r="806">
          <cell r="A806">
            <v>230</v>
          </cell>
          <cell r="B806">
            <v>230</v>
          </cell>
          <cell r="C806">
            <v>44230</v>
          </cell>
          <cell r="F806">
            <v>71180</v>
          </cell>
          <cell r="G806" t="str">
            <v>NO RADICADO</v>
          </cell>
          <cell r="I806">
            <v>71180</v>
          </cell>
        </row>
        <row r="807">
          <cell r="A807">
            <v>256</v>
          </cell>
          <cell r="B807">
            <v>256</v>
          </cell>
          <cell r="C807">
            <v>44248</v>
          </cell>
          <cell r="F807">
            <v>66248</v>
          </cell>
          <cell r="G807" t="str">
            <v>NO RADICADO</v>
          </cell>
          <cell r="I807">
            <v>66248</v>
          </cell>
        </row>
        <row r="808">
          <cell r="A808">
            <v>295</v>
          </cell>
          <cell r="B808">
            <v>295</v>
          </cell>
          <cell r="C808">
            <v>44248</v>
          </cell>
          <cell r="F808">
            <v>57949</v>
          </cell>
          <cell r="G808" t="str">
            <v>NO RADICADO</v>
          </cell>
          <cell r="I808">
            <v>57949</v>
          </cell>
        </row>
        <row r="809">
          <cell r="A809">
            <v>299</v>
          </cell>
          <cell r="B809">
            <v>299</v>
          </cell>
          <cell r="C809">
            <v>44253</v>
          </cell>
          <cell r="F809">
            <v>71180</v>
          </cell>
          <cell r="G809" t="str">
            <v>NO RADICADO</v>
          </cell>
          <cell r="I809">
            <v>71180</v>
          </cell>
        </row>
        <row r="810">
          <cell r="A810">
            <v>290</v>
          </cell>
          <cell r="B810">
            <v>290</v>
          </cell>
          <cell r="C810">
            <v>44254</v>
          </cell>
          <cell r="F810">
            <v>44949</v>
          </cell>
          <cell r="G810" t="str">
            <v>NO RADICADO</v>
          </cell>
          <cell r="I810">
            <v>44949</v>
          </cell>
        </row>
        <row r="811">
          <cell r="A811">
            <v>291</v>
          </cell>
          <cell r="B811">
            <v>291</v>
          </cell>
          <cell r="C811">
            <v>44255</v>
          </cell>
          <cell r="F811">
            <v>49020</v>
          </cell>
          <cell r="G811" t="str">
            <v>NO RADICADO</v>
          </cell>
          <cell r="I811">
            <v>49020</v>
          </cell>
        </row>
        <row r="812">
          <cell r="A812">
            <v>324</v>
          </cell>
          <cell r="B812">
            <v>324</v>
          </cell>
          <cell r="C812">
            <v>44255</v>
          </cell>
          <cell r="F812">
            <v>109541</v>
          </cell>
          <cell r="G812" t="str">
            <v>NO RADICADO</v>
          </cell>
          <cell r="I812">
            <v>109541</v>
          </cell>
        </row>
        <row r="813">
          <cell r="A813">
            <v>390</v>
          </cell>
          <cell r="B813">
            <v>390</v>
          </cell>
          <cell r="C813">
            <v>44264</v>
          </cell>
          <cell r="F813">
            <v>69326</v>
          </cell>
          <cell r="G813" t="str">
            <v>NO RADICADO</v>
          </cell>
          <cell r="I813">
            <v>69326</v>
          </cell>
        </row>
        <row r="814">
          <cell r="A814">
            <v>440</v>
          </cell>
          <cell r="B814">
            <v>440</v>
          </cell>
          <cell r="C814">
            <v>44267</v>
          </cell>
          <cell r="F814">
            <v>63952</v>
          </cell>
          <cell r="G814" t="str">
            <v>NO RADICADO</v>
          </cell>
          <cell r="I814">
            <v>63952</v>
          </cell>
        </row>
        <row r="815">
          <cell r="A815">
            <v>331</v>
          </cell>
          <cell r="B815">
            <v>331</v>
          </cell>
          <cell r="C815">
            <v>44270</v>
          </cell>
          <cell r="F815">
            <v>98783</v>
          </cell>
          <cell r="G815" t="str">
            <v>NO RADICADO</v>
          </cell>
          <cell r="I815">
            <v>98783</v>
          </cell>
        </row>
        <row r="816">
          <cell r="A816">
            <v>367</v>
          </cell>
          <cell r="B816">
            <v>367</v>
          </cell>
          <cell r="C816">
            <v>44277</v>
          </cell>
          <cell r="F816">
            <v>104451</v>
          </cell>
          <cell r="G816" t="str">
            <v>NO RADICADO</v>
          </cell>
          <cell r="I816">
            <v>104451</v>
          </cell>
        </row>
        <row r="817">
          <cell r="A817">
            <v>428</v>
          </cell>
          <cell r="B817">
            <v>428</v>
          </cell>
          <cell r="C817">
            <v>44277</v>
          </cell>
          <cell r="F817">
            <v>83705</v>
          </cell>
          <cell r="G817" t="str">
            <v>NO RADICADO</v>
          </cell>
          <cell r="I817">
            <v>83705</v>
          </cell>
        </row>
        <row r="818">
          <cell r="A818">
            <v>347</v>
          </cell>
          <cell r="B818">
            <v>347</v>
          </cell>
          <cell r="C818">
            <v>44284</v>
          </cell>
          <cell r="F818">
            <v>174904</v>
          </cell>
          <cell r="G818" t="str">
            <v>NO RADICADO</v>
          </cell>
          <cell r="I818">
            <v>174904</v>
          </cell>
        </row>
        <row r="819">
          <cell r="A819">
            <v>368</v>
          </cell>
          <cell r="B819">
            <v>368</v>
          </cell>
          <cell r="C819">
            <v>44284</v>
          </cell>
          <cell r="F819">
            <v>97902</v>
          </cell>
          <cell r="G819" t="str">
            <v>NO RADICADO</v>
          </cell>
          <cell r="I819">
            <v>97902</v>
          </cell>
        </row>
        <row r="820">
          <cell r="A820">
            <v>379</v>
          </cell>
          <cell r="B820">
            <v>379</v>
          </cell>
          <cell r="C820">
            <v>44286</v>
          </cell>
          <cell r="F820">
            <v>71180</v>
          </cell>
          <cell r="G820" t="str">
            <v>NO RADICADO</v>
          </cell>
          <cell r="I820">
            <v>71180</v>
          </cell>
        </row>
        <row r="821">
          <cell r="A821">
            <v>381</v>
          </cell>
          <cell r="B821">
            <v>381</v>
          </cell>
          <cell r="C821">
            <v>44286</v>
          </cell>
          <cell r="F821">
            <v>52790</v>
          </cell>
          <cell r="G821" t="str">
            <v>NO RADICADO</v>
          </cell>
          <cell r="I821">
            <v>52790</v>
          </cell>
        </row>
      </sheetData>
      <sheetData sheetId="2"/>
      <sheetData sheetId="3">
        <row r="6">
          <cell r="H6" t="str">
            <v>ESE CAMU MONITOS</v>
          </cell>
        </row>
        <row r="9">
          <cell r="C9" t="str">
            <v>LUISA MATUTE ROMERO</v>
          </cell>
          <cell r="H9" t="str">
            <v>DEIMER ANDRES MARZAN PETRO</v>
          </cell>
        </row>
        <row r="16">
          <cell r="F16">
            <v>44316</v>
          </cell>
        </row>
        <row r="725">
          <cell r="F725">
            <v>436838</v>
          </cell>
        </row>
      </sheetData>
      <sheetData sheetId="4"/>
      <sheetData sheetId="5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637611DE-3DA0-4C59-A0FD-9E9CC65CC29C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637611DE-3DA0-4C59-A0FD-9E9CC65CC29C}" id="{365CE3FA-EEE2-4DA9-A18E-DB2DE4ED231F}">
    <text>SUAMTORIA DE GIRO DIRECTO Y ESFUERZO PROPIO</text>
  </threadedComment>
  <threadedComment ref="K8" dT="2020-08-04T16:00:44.11" personId="{637611DE-3DA0-4C59-A0FD-9E9CC65CC29C}" id="{FA4B1258-6145-4CCF-A0AD-F3AADA41B849}">
    <text>SUMATORIA DE PAGOS (DESCUENTOS ,TESORERIA,EMBARGOS)</text>
  </threadedComment>
  <threadedComment ref="R8" dT="2020-08-04T15:59:07.94" personId="{637611DE-3DA0-4C59-A0FD-9E9CC65CC29C}" id="{87EB49C2-EADC-4EF3-9C1F-82AA7446D7DE}">
    <text>SUMATORIA DE VALORES (PRESCRITAS SALDO DE FACTURAS DE CONTRATO LIQUIDADOS Y OTROS CONCEPTOS (N/A NO RADICADAS)</text>
  </threadedComment>
  <threadedComment ref="X8" dT="2020-08-04T15:55:33.73" personId="{637611DE-3DA0-4C59-A0FD-9E9CC65CC29C}" id="{95F3A912-FA3B-4596-AB91-E7C171713410}">
    <text>SUMATORIA DE LOS VALORES DE GLOSAS LEGALIZADAS Y GLOSAS POR CONCILIAR</text>
  </threadedComment>
  <threadedComment ref="AC8" dT="2020-08-04T15:56:24.52" personId="{637611DE-3DA0-4C59-A0FD-9E9CC65CC29C}" id="{AA353B31-621C-4AC8-9B0C-0AB3BF8D9089}">
    <text>VALRO INDIVIDUAL DE LA GLOSAS LEGALIZADA</text>
  </threadedComment>
  <threadedComment ref="AE8" dT="2020-08-04T15:56:04.49" personId="{637611DE-3DA0-4C59-A0FD-9E9CC65CC29C}" id="{AFA9E343-E8A8-460E-A659-A44C6CB33D71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262798-3C98-4C79-8C32-79A58ABC07DB}">
  <sheetPr codeName="Hoja5"/>
  <dimension ref="A1:AK837"/>
  <sheetViews>
    <sheetView tabSelected="1" topLeftCell="A814" zoomScale="70" zoomScaleNormal="70" workbookViewId="0">
      <selection activeCell="A829" sqref="A829:F829"/>
    </sheetView>
  </sheetViews>
  <sheetFormatPr baseColWidth="10" defaultRowHeight="15" x14ac:dyDescent="0.25"/>
  <cols>
    <col min="1" max="1" width="11.8554687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4.85546875" style="2" customWidth="1"/>
    <col min="7" max="7" width="23.85546875" style="3" customWidth="1"/>
    <col min="8" max="8" width="20.140625" style="3" bestFit="1" customWidth="1"/>
    <col min="9" max="10" width="19.85546875" style="3" customWidth="1"/>
    <col min="11" max="11" width="19.42578125" style="3" customWidth="1"/>
    <col min="12" max="12" width="13.85546875" style="3" bestFit="1" customWidth="1"/>
    <col min="13" max="13" width="15.28515625" style="3" bestFit="1" customWidth="1"/>
    <col min="14" max="14" width="21.2851562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ESE CAMU MONITOS</v>
      </c>
    </row>
    <row r="4" spans="1:37" x14ac:dyDescent="0.25">
      <c r="A4" s="1" t="s">
        <v>4</v>
      </c>
      <c r="E4" s="4">
        <f>+[1]ACTA!F16</f>
        <v>44316</v>
      </c>
    </row>
    <row r="5" spans="1:37" x14ac:dyDescent="0.25">
      <c r="A5" s="1" t="s">
        <v>5</v>
      </c>
      <c r="E5" s="4">
        <f>+[1]ACTA!F725</f>
        <v>436838</v>
      </c>
    </row>
    <row r="6" spans="1:37" ht="15.75" thickBot="1" x14ac:dyDescent="0.3"/>
    <row r="7" spans="1:37" ht="15.75" thickBot="1" x14ac:dyDescent="0.3">
      <c r="A7" s="36" t="s">
        <v>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7"/>
      <c r="O7" s="38"/>
      <c r="P7" s="39" t="s">
        <v>7</v>
      </c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1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/>
      <c r="C9" s="17">
        <f>+[1]DEPURADO!A3</f>
        <v>10608</v>
      </c>
      <c r="D9" s="17">
        <f>+[1]DEPURADO!B3</f>
        <v>10608</v>
      </c>
      <c r="E9" s="19">
        <f>+[1]DEPURADO!C3</f>
        <v>42377</v>
      </c>
      <c r="F9" s="20">
        <f>+IF([1]DEPURADO!D3&gt;1,[1]DEPURADO!D3," ")</f>
        <v>42402</v>
      </c>
      <c r="G9" s="21">
        <f>[1]DEPURADO!F3</f>
        <v>32725</v>
      </c>
      <c r="H9" s="22">
        <v>0</v>
      </c>
      <c r="I9" s="22">
        <f>+[1]DEPURADO!N3+[1]DEPURADO!O3</f>
        <v>0</v>
      </c>
      <c r="J9" s="22">
        <f>+[1]DEPURADO!S3</f>
        <v>0</v>
      </c>
      <c r="K9" s="23">
        <f>+[1]DEPURADO!Q3+[1]DEPURADO!R3</f>
        <v>32725</v>
      </c>
      <c r="L9" s="22">
        <v>0</v>
      </c>
      <c r="M9" s="22">
        <v>0</v>
      </c>
      <c r="N9" s="22">
        <f>+SUM(J9:M9)</f>
        <v>32725</v>
      </c>
      <c r="O9" s="22">
        <f>+G9-I9-N9</f>
        <v>0</v>
      </c>
      <c r="P9" s="18">
        <f>IF([1]DEPURADO!I3&gt;1,0,[1]DEPURADO!B3)</f>
        <v>10608</v>
      </c>
      <c r="Q9" s="24">
        <f>+IF(P9&gt;0,G9,0)</f>
        <v>32725</v>
      </c>
      <c r="R9" s="25">
        <f>IF(P9=0,G9,0)</f>
        <v>0</v>
      </c>
      <c r="S9" s="25">
        <f>+[1]DEPURADO!K3</f>
        <v>0</v>
      </c>
      <c r="T9" s="17" t="s">
        <v>44</v>
      </c>
      <c r="U9" s="25">
        <f>+[1]DEPURADO!J3</f>
        <v>0</v>
      </c>
      <c r="V9" s="24"/>
      <c r="W9" s="17" t="s">
        <v>44</v>
      </c>
      <c r="X9" s="25">
        <f>+[1]DEPURADO!L3+[1]DEPURADO!M3</f>
        <v>0</v>
      </c>
      <c r="Y9" s="17" t="s">
        <v>44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+[1]DEPURADO!L3</f>
        <v>0</v>
      </c>
      <c r="AF9" s="24">
        <v>0</v>
      </c>
      <c r="AG9" s="24">
        <f>+G9-I9-N9-R9-Z9-AC9-AE9-S9-U9</f>
        <v>0</v>
      </c>
      <c r="AH9" s="24">
        <v>0</v>
      </c>
      <c r="AI9" s="24" t="str">
        <f>+[1]DEPURADO!G3</f>
        <v>CANCELADO</v>
      </c>
      <c r="AJ9" s="26"/>
      <c r="AK9" s="27"/>
    </row>
    <row r="10" spans="1:37" s="28" customFormat="1" x14ac:dyDescent="0.25">
      <c r="A10" s="17">
        <f>+A9+1</f>
        <v>2</v>
      </c>
      <c r="B10" s="18"/>
      <c r="C10" s="17">
        <f>+[1]DEPURADO!A4</f>
        <v>12582</v>
      </c>
      <c r="D10" s="17">
        <f>+[1]DEPURADO!B4</f>
        <v>12582</v>
      </c>
      <c r="E10" s="19">
        <f>+[1]DEPURADO!C4</f>
        <v>42386</v>
      </c>
      <c r="F10" s="20">
        <f>+IF([1]DEPURADO!D4&gt;1,[1]DEPURADO!D4," ")</f>
        <v>42411</v>
      </c>
      <c r="G10" s="21">
        <f>[1]DEPURADO!F4</f>
        <v>650000</v>
      </c>
      <c r="H10" s="22">
        <v>0</v>
      </c>
      <c r="I10" s="22">
        <f>+[1]DEPURADO!N4+[1]DEPURADO!O4</f>
        <v>0</v>
      </c>
      <c r="J10" s="22">
        <f>+[1]DEPURADO!S4</f>
        <v>0</v>
      </c>
      <c r="K10" s="23">
        <f>+[1]DEPURADO!Q4+[1]DEPURADO!R4</f>
        <v>650000</v>
      </c>
      <c r="L10" s="22">
        <v>0</v>
      </c>
      <c r="M10" s="22">
        <v>0</v>
      </c>
      <c r="N10" s="22">
        <f t="shared" ref="N10:N73" si="0">+SUM(J10:M10)</f>
        <v>650000</v>
      </c>
      <c r="O10" s="22">
        <f t="shared" ref="O10:O73" si="1">+G10-I10-N10</f>
        <v>0</v>
      </c>
      <c r="P10" s="18">
        <f>IF([1]DEPURADO!I4&gt;1,0,[1]DEPURADO!B4)</f>
        <v>12582</v>
      </c>
      <c r="Q10" s="24">
        <f t="shared" ref="Q10:Q73" si="2">+IF(P10&gt;0,G10,0)</f>
        <v>650000</v>
      </c>
      <c r="R10" s="25">
        <f t="shared" ref="R10:R73" si="3">IF(P10=0,G10,0)</f>
        <v>0</v>
      </c>
      <c r="S10" s="25">
        <f>+[1]DEPURADO!K4</f>
        <v>0</v>
      </c>
      <c r="T10" s="17" t="s">
        <v>44</v>
      </c>
      <c r="U10" s="25">
        <f>+[1]DEPURADO!J4</f>
        <v>0</v>
      </c>
      <c r="V10" s="24"/>
      <c r="W10" s="17" t="s">
        <v>44</v>
      </c>
      <c r="X10" s="25">
        <f>+[1]DEPURADO!L4+[1]DEPURADO!M4</f>
        <v>0</v>
      </c>
      <c r="Y10" s="17" t="s">
        <v>44</v>
      </c>
      <c r="Z10" s="25">
        <f t="shared" ref="Z10:Z73" si="4">+X10-AE10+IF(X10-AE10&lt;-1,-X10+AE10,0)</f>
        <v>0</v>
      </c>
      <c r="AA10" s="25"/>
      <c r="AB10" s="25">
        <v>0</v>
      </c>
      <c r="AC10" s="25">
        <v>0</v>
      </c>
      <c r="AD10" s="24"/>
      <c r="AE10" s="24">
        <f>+[1]DEPURADO!L4</f>
        <v>0</v>
      </c>
      <c r="AF10" s="24">
        <v>0</v>
      </c>
      <c r="AG10" s="24">
        <f t="shared" ref="AG10:AG73" si="5">+G10-I10-N10-R10-Z10-AC10-AE10-S10-U10</f>
        <v>0</v>
      </c>
      <c r="AH10" s="24">
        <v>0</v>
      </c>
      <c r="AI10" s="24" t="str">
        <f>+[1]DEPURADO!G4</f>
        <v>CANCELADO</v>
      </c>
      <c r="AJ10" s="26"/>
      <c r="AK10" s="27"/>
    </row>
    <row r="11" spans="1:37" s="28" customFormat="1" x14ac:dyDescent="0.25">
      <c r="A11" s="17">
        <f t="shared" ref="A11:A74" si="6">+A10+1</f>
        <v>3</v>
      </c>
      <c r="B11" s="18"/>
      <c r="C11" s="17">
        <f>+[1]DEPURADO!A5</f>
        <v>14000</v>
      </c>
      <c r="D11" s="17">
        <f>+[1]DEPURADO!B5</f>
        <v>14000</v>
      </c>
      <c r="E11" s="19">
        <f>+[1]DEPURADO!C5</f>
        <v>42400</v>
      </c>
      <c r="F11" s="20">
        <f>+IF([1]DEPURADO!D5&gt;1,[1]DEPURADO!D5," ")</f>
        <v>42425</v>
      </c>
      <c r="G11" s="21">
        <f>[1]DEPURADO!F5</f>
        <v>586500</v>
      </c>
      <c r="H11" s="22">
        <v>0</v>
      </c>
      <c r="I11" s="22">
        <f>+[1]DEPURADO!N5+[1]DEPURADO!O5</f>
        <v>0</v>
      </c>
      <c r="J11" s="22">
        <f>+[1]DEPURADO!S5</f>
        <v>0</v>
      </c>
      <c r="K11" s="23">
        <f>+[1]DEPURADO!Q5+[1]DEPURADO!R5</f>
        <v>586500</v>
      </c>
      <c r="L11" s="22">
        <v>0</v>
      </c>
      <c r="M11" s="22">
        <v>0</v>
      </c>
      <c r="N11" s="22">
        <f t="shared" si="0"/>
        <v>586500</v>
      </c>
      <c r="O11" s="22">
        <f t="shared" si="1"/>
        <v>0</v>
      </c>
      <c r="P11" s="18">
        <f>IF([1]DEPURADO!I5&gt;1,0,[1]DEPURADO!B5)</f>
        <v>14000</v>
      </c>
      <c r="Q11" s="24">
        <f t="shared" si="2"/>
        <v>586500</v>
      </c>
      <c r="R11" s="25">
        <f t="shared" si="3"/>
        <v>0</v>
      </c>
      <c r="S11" s="25">
        <f>+[1]DEPURADO!K5</f>
        <v>0</v>
      </c>
      <c r="T11" s="17" t="s">
        <v>44</v>
      </c>
      <c r="U11" s="25">
        <f>+[1]DEPURADO!J5</f>
        <v>0</v>
      </c>
      <c r="V11" s="24"/>
      <c r="W11" s="17" t="s">
        <v>44</v>
      </c>
      <c r="X11" s="25">
        <f>+[1]DEPURADO!L5+[1]DEPURADO!M5</f>
        <v>0</v>
      </c>
      <c r="Y11" s="17" t="s">
        <v>44</v>
      </c>
      <c r="Z11" s="25">
        <f t="shared" si="4"/>
        <v>0</v>
      </c>
      <c r="AA11" s="25"/>
      <c r="AB11" s="25">
        <v>0</v>
      </c>
      <c r="AC11" s="25">
        <v>0</v>
      </c>
      <c r="AD11" s="24"/>
      <c r="AE11" s="24">
        <f>+[1]DEPURADO!L5</f>
        <v>0</v>
      </c>
      <c r="AF11" s="24">
        <v>0</v>
      </c>
      <c r="AG11" s="24">
        <f t="shared" si="5"/>
        <v>0</v>
      </c>
      <c r="AH11" s="24">
        <v>0</v>
      </c>
      <c r="AI11" s="24" t="str">
        <f>+[1]DEPURADO!G5</f>
        <v>CANCELADO</v>
      </c>
      <c r="AJ11" s="26"/>
      <c r="AK11" s="27"/>
    </row>
    <row r="12" spans="1:37" s="28" customFormat="1" x14ac:dyDescent="0.25">
      <c r="A12" s="17">
        <f t="shared" si="6"/>
        <v>4</v>
      </c>
      <c r="B12" s="18"/>
      <c r="C12" s="17">
        <f>+[1]DEPURADO!A6</f>
        <v>12390</v>
      </c>
      <c r="D12" s="17">
        <f>+[1]DEPURADO!B6</f>
        <v>12390</v>
      </c>
      <c r="E12" s="19">
        <f>+[1]DEPURADO!C6</f>
        <v>42490</v>
      </c>
      <c r="F12" s="20">
        <f>+IF([1]DEPURADO!D6&gt;1,[1]DEPURADO!D6," ")</f>
        <v>42515</v>
      </c>
      <c r="G12" s="21">
        <f>[1]DEPURADO!F6</f>
        <v>49960</v>
      </c>
      <c r="H12" s="22">
        <v>0</v>
      </c>
      <c r="I12" s="22">
        <f>+[1]DEPURADO!N6+[1]DEPURADO!O6</f>
        <v>0</v>
      </c>
      <c r="J12" s="22">
        <f>+[1]DEPURADO!S6</f>
        <v>0</v>
      </c>
      <c r="K12" s="23">
        <f>+[1]DEPURADO!Q6+[1]DEPURADO!R6</f>
        <v>49960</v>
      </c>
      <c r="L12" s="22">
        <v>0</v>
      </c>
      <c r="M12" s="22">
        <v>0</v>
      </c>
      <c r="N12" s="22">
        <f t="shared" si="0"/>
        <v>49960</v>
      </c>
      <c r="O12" s="22">
        <f t="shared" si="1"/>
        <v>0</v>
      </c>
      <c r="P12" s="18">
        <f>IF([1]DEPURADO!I6&gt;1,0,[1]DEPURADO!B6)</f>
        <v>12390</v>
      </c>
      <c r="Q12" s="24">
        <f t="shared" si="2"/>
        <v>49960</v>
      </c>
      <c r="R12" s="25">
        <f t="shared" si="3"/>
        <v>0</v>
      </c>
      <c r="S12" s="25">
        <f>+[1]DEPURADO!K6</f>
        <v>0</v>
      </c>
      <c r="T12" s="17" t="s">
        <v>44</v>
      </c>
      <c r="U12" s="25">
        <f>+[1]DEPURADO!J6</f>
        <v>0</v>
      </c>
      <c r="V12" s="24"/>
      <c r="W12" s="17" t="s">
        <v>44</v>
      </c>
      <c r="X12" s="25">
        <f>+[1]DEPURADO!L6+[1]DEPURADO!M6</f>
        <v>0</v>
      </c>
      <c r="Y12" s="17" t="s">
        <v>44</v>
      </c>
      <c r="Z12" s="25">
        <f t="shared" si="4"/>
        <v>0</v>
      </c>
      <c r="AA12" s="25"/>
      <c r="AB12" s="25">
        <v>0</v>
      </c>
      <c r="AC12" s="25">
        <v>0</v>
      </c>
      <c r="AD12" s="24"/>
      <c r="AE12" s="24">
        <f>+[1]DEPURADO!L6</f>
        <v>0</v>
      </c>
      <c r="AF12" s="24">
        <v>0</v>
      </c>
      <c r="AG12" s="24">
        <f t="shared" si="5"/>
        <v>0</v>
      </c>
      <c r="AH12" s="24">
        <v>0</v>
      </c>
      <c r="AI12" s="24" t="str">
        <f>+[1]DEPURADO!G6</f>
        <v>CANCELADO</v>
      </c>
      <c r="AJ12" s="26"/>
      <c r="AK12" s="27"/>
    </row>
    <row r="13" spans="1:37" s="28" customFormat="1" x14ac:dyDescent="0.25">
      <c r="A13" s="17">
        <f t="shared" si="6"/>
        <v>5</v>
      </c>
      <c r="B13" s="18"/>
      <c r="C13" s="17">
        <f>+[1]DEPURADO!A7</f>
        <v>12825</v>
      </c>
      <c r="D13" s="17">
        <f>+[1]DEPURADO!B7</f>
        <v>12825</v>
      </c>
      <c r="E13" s="19">
        <f>+[1]DEPURADO!C7</f>
        <v>42490</v>
      </c>
      <c r="F13" s="20">
        <f>+IF([1]DEPURADO!D7&gt;1,[1]DEPURADO!D7," ")</f>
        <v>42515</v>
      </c>
      <c r="G13" s="21">
        <f>[1]DEPURADO!F7</f>
        <v>2000000</v>
      </c>
      <c r="H13" s="22">
        <v>0</v>
      </c>
      <c r="I13" s="22">
        <f>+[1]DEPURADO!N7+[1]DEPURADO!O7</f>
        <v>2000000</v>
      </c>
      <c r="J13" s="22">
        <f>+[1]DEPURADO!S7</f>
        <v>0</v>
      </c>
      <c r="K13" s="23">
        <f>+[1]DEPURADO!Q7+[1]DEPURADO!R7</f>
        <v>0</v>
      </c>
      <c r="L13" s="22">
        <v>0</v>
      </c>
      <c r="M13" s="22">
        <v>0</v>
      </c>
      <c r="N13" s="22">
        <f t="shared" si="0"/>
        <v>0</v>
      </c>
      <c r="O13" s="22">
        <f t="shared" si="1"/>
        <v>0</v>
      </c>
      <c r="P13" s="18">
        <f>IF([1]DEPURADO!I7&gt;1,0,[1]DEPURADO!B7)</f>
        <v>12825</v>
      </c>
      <c r="Q13" s="24">
        <f t="shared" si="2"/>
        <v>2000000</v>
      </c>
      <c r="R13" s="25">
        <f t="shared" si="3"/>
        <v>0</v>
      </c>
      <c r="S13" s="25">
        <f>+[1]DEPURADO!K7</f>
        <v>0</v>
      </c>
      <c r="T13" s="17" t="s">
        <v>44</v>
      </c>
      <c r="U13" s="25">
        <f>+[1]DEPURADO!J7</f>
        <v>0</v>
      </c>
      <c r="V13" s="24"/>
      <c r="W13" s="17" t="s">
        <v>44</v>
      </c>
      <c r="X13" s="25">
        <f>+[1]DEPURADO!L7+[1]DEPURADO!M7</f>
        <v>0</v>
      </c>
      <c r="Y13" s="17" t="s">
        <v>44</v>
      </c>
      <c r="Z13" s="25">
        <f t="shared" si="4"/>
        <v>0</v>
      </c>
      <c r="AA13" s="25"/>
      <c r="AB13" s="25">
        <v>0</v>
      </c>
      <c r="AC13" s="25">
        <v>0</v>
      </c>
      <c r="AD13" s="24"/>
      <c r="AE13" s="24">
        <f>+[1]DEPURADO!L7</f>
        <v>0</v>
      </c>
      <c r="AF13" s="24">
        <v>0</v>
      </c>
      <c r="AG13" s="24">
        <f t="shared" si="5"/>
        <v>0</v>
      </c>
      <c r="AH13" s="24">
        <v>0</v>
      </c>
      <c r="AI13" s="24" t="str">
        <f>+[1]DEPURADO!G7</f>
        <v>CONTRATO LIQUIDADO</v>
      </c>
      <c r="AJ13" s="26"/>
      <c r="AK13" s="27"/>
    </row>
    <row r="14" spans="1:37" s="28" customFormat="1" x14ac:dyDescent="0.25">
      <c r="A14" s="17">
        <f t="shared" si="6"/>
        <v>6</v>
      </c>
      <c r="B14" s="18"/>
      <c r="C14" s="17">
        <f>+[1]DEPURADO!A8</f>
        <v>13330</v>
      </c>
      <c r="D14" s="17">
        <f>+[1]DEPURADO!B8</f>
        <v>13330</v>
      </c>
      <c r="E14" s="19">
        <f>+[1]DEPURADO!C8</f>
        <v>42498</v>
      </c>
      <c r="F14" s="20">
        <f>+IF([1]DEPURADO!D8&gt;1,[1]DEPURADO!D8," ")</f>
        <v>42523</v>
      </c>
      <c r="G14" s="21">
        <f>[1]DEPURADO!F8</f>
        <v>21716</v>
      </c>
      <c r="H14" s="22">
        <v>0</v>
      </c>
      <c r="I14" s="22">
        <f>+[1]DEPURADO!N8+[1]DEPURADO!O8</f>
        <v>0</v>
      </c>
      <c r="J14" s="22">
        <f>+[1]DEPURADO!S8</f>
        <v>0</v>
      </c>
      <c r="K14" s="23">
        <f>+[1]DEPURADO!Q8+[1]DEPURADO!R8</f>
        <v>21716</v>
      </c>
      <c r="L14" s="22">
        <v>0</v>
      </c>
      <c r="M14" s="22">
        <v>0</v>
      </c>
      <c r="N14" s="22">
        <f t="shared" si="0"/>
        <v>21716</v>
      </c>
      <c r="O14" s="22">
        <f t="shared" si="1"/>
        <v>0</v>
      </c>
      <c r="P14" s="18">
        <f>IF([1]DEPURADO!I8&gt;1,0,[1]DEPURADO!B8)</f>
        <v>13330</v>
      </c>
      <c r="Q14" s="24">
        <f t="shared" si="2"/>
        <v>21716</v>
      </c>
      <c r="R14" s="25">
        <f t="shared" si="3"/>
        <v>0</v>
      </c>
      <c r="S14" s="25">
        <f>+[1]DEPURADO!K8</f>
        <v>0</v>
      </c>
      <c r="T14" s="17" t="s">
        <v>44</v>
      </c>
      <c r="U14" s="25">
        <f>+[1]DEPURADO!J8</f>
        <v>0</v>
      </c>
      <c r="V14" s="24"/>
      <c r="W14" s="17" t="s">
        <v>44</v>
      </c>
      <c r="X14" s="25">
        <f>+[1]DEPURADO!L8+[1]DEPURADO!M8</f>
        <v>0</v>
      </c>
      <c r="Y14" s="17" t="s">
        <v>44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f>+[1]DEPURADO!L8</f>
        <v>0</v>
      </c>
      <c r="AF14" s="24">
        <v>0</v>
      </c>
      <c r="AG14" s="24">
        <f t="shared" si="5"/>
        <v>0</v>
      </c>
      <c r="AH14" s="24">
        <v>0</v>
      </c>
      <c r="AI14" s="24" t="str">
        <f>+[1]DEPURADO!G8</f>
        <v>CANCELADO</v>
      </c>
      <c r="AJ14" s="26"/>
      <c r="AK14" s="27"/>
    </row>
    <row r="15" spans="1:37" s="28" customFormat="1" x14ac:dyDescent="0.25">
      <c r="A15" s="17">
        <f t="shared" si="6"/>
        <v>7</v>
      </c>
      <c r="B15" s="18"/>
      <c r="C15" s="17">
        <f>+[1]DEPURADO!A9</f>
        <v>12492</v>
      </c>
      <c r="D15" s="17">
        <f>+[1]DEPURADO!B9</f>
        <v>12492</v>
      </c>
      <c r="E15" s="19">
        <f>+[1]DEPURADO!C9</f>
        <v>42516</v>
      </c>
      <c r="F15" s="20">
        <f>+IF([1]DEPURADO!D9&gt;1,[1]DEPURADO!D9," ")</f>
        <v>42541</v>
      </c>
      <c r="G15" s="21">
        <f>[1]DEPURADO!F9</f>
        <v>650000</v>
      </c>
      <c r="H15" s="22">
        <v>0</v>
      </c>
      <c r="I15" s="22">
        <f>+[1]DEPURADO!N9+[1]DEPURADO!O9</f>
        <v>0</v>
      </c>
      <c r="J15" s="22">
        <f>+[1]DEPURADO!S9</f>
        <v>0</v>
      </c>
      <c r="K15" s="23">
        <f>+[1]DEPURADO!Q9+[1]DEPURADO!R9</f>
        <v>650000</v>
      </c>
      <c r="L15" s="22">
        <v>0</v>
      </c>
      <c r="M15" s="22">
        <v>0</v>
      </c>
      <c r="N15" s="22">
        <f t="shared" si="0"/>
        <v>650000</v>
      </c>
      <c r="O15" s="22">
        <f t="shared" si="1"/>
        <v>0</v>
      </c>
      <c r="P15" s="18">
        <f>IF([1]DEPURADO!I9&gt;1,0,[1]DEPURADO!B9)</f>
        <v>12492</v>
      </c>
      <c r="Q15" s="24">
        <f t="shared" si="2"/>
        <v>650000</v>
      </c>
      <c r="R15" s="25">
        <f t="shared" si="3"/>
        <v>0</v>
      </c>
      <c r="S15" s="25">
        <f>+[1]DEPURADO!K9</f>
        <v>0</v>
      </c>
      <c r="T15" s="17" t="s">
        <v>44</v>
      </c>
      <c r="U15" s="25">
        <f>+[1]DEPURADO!J9</f>
        <v>0</v>
      </c>
      <c r="V15" s="24"/>
      <c r="W15" s="17" t="s">
        <v>44</v>
      </c>
      <c r="X15" s="25">
        <f>+[1]DEPURADO!L9+[1]DEPURADO!M9</f>
        <v>0</v>
      </c>
      <c r="Y15" s="17" t="s">
        <v>44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f>+[1]DEPURADO!L9</f>
        <v>0</v>
      </c>
      <c r="AF15" s="24">
        <v>0</v>
      </c>
      <c r="AG15" s="24">
        <f t="shared" si="5"/>
        <v>0</v>
      </c>
      <c r="AH15" s="24">
        <v>0</v>
      </c>
      <c r="AI15" s="24" t="str">
        <f>+[1]DEPURADO!G9</f>
        <v>CANCELADO</v>
      </c>
      <c r="AJ15" s="26"/>
      <c r="AK15" s="27"/>
    </row>
    <row r="16" spans="1:37" s="28" customFormat="1" x14ac:dyDescent="0.25">
      <c r="A16" s="17">
        <f t="shared" si="6"/>
        <v>8</v>
      </c>
      <c r="B16" s="18"/>
      <c r="C16" s="17">
        <f>+[1]DEPURADO!A10</f>
        <v>12545</v>
      </c>
      <c r="D16" s="17">
        <f>+[1]DEPURADO!B10</f>
        <v>12545</v>
      </c>
      <c r="E16" s="19">
        <f>+[1]DEPURADO!C10</f>
        <v>42532</v>
      </c>
      <c r="F16" s="20">
        <f>+IF([1]DEPURADO!D10&gt;1,[1]DEPURADO!D10," ")</f>
        <v>42557</v>
      </c>
      <c r="G16" s="21">
        <f>[1]DEPURADO!F10</f>
        <v>583176</v>
      </c>
      <c r="H16" s="22">
        <v>0</v>
      </c>
      <c r="I16" s="22">
        <f>+[1]DEPURADO!N10+[1]DEPURADO!O10</f>
        <v>0</v>
      </c>
      <c r="J16" s="22">
        <f>+[1]DEPURADO!S10</f>
        <v>0</v>
      </c>
      <c r="K16" s="23">
        <f>+[1]DEPURADO!Q10+[1]DEPURADO!R10</f>
        <v>242410</v>
      </c>
      <c r="L16" s="22">
        <v>0</v>
      </c>
      <c r="M16" s="22">
        <v>0</v>
      </c>
      <c r="N16" s="22">
        <f t="shared" si="0"/>
        <v>242410</v>
      </c>
      <c r="O16" s="22">
        <f t="shared" si="1"/>
        <v>340766</v>
      </c>
      <c r="P16" s="18">
        <f>IF([1]DEPURADO!I10&gt;1,0,[1]DEPURADO!B10)</f>
        <v>12545</v>
      </c>
      <c r="Q16" s="24">
        <f t="shared" si="2"/>
        <v>583176</v>
      </c>
      <c r="R16" s="25">
        <f t="shared" si="3"/>
        <v>0</v>
      </c>
      <c r="S16" s="25">
        <f>+[1]DEPURADO!K10</f>
        <v>0</v>
      </c>
      <c r="T16" s="17" t="s">
        <v>44</v>
      </c>
      <c r="U16" s="25">
        <f>+[1]DEPURADO!J10</f>
        <v>0</v>
      </c>
      <c r="V16" s="24"/>
      <c r="W16" s="17" t="s">
        <v>44</v>
      </c>
      <c r="X16" s="25">
        <f>+[1]DEPURADO!L10+[1]DEPURADO!M10</f>
        <v>339505</v>
      </c>
      <c r="Y16" s="17" t="s">
        <v>44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f>+[1]DEPURADO!L10</f>
        <v>339505</v>
      </c>
      <c r="AF16" s="24">
        <v>0</v>
      </c>
      <c r="AG16" s="24">
        <f t="shared" si="5"/>
        <v>1261</v>
      </c>
      <c r="AH16" s="24">
        <v>0</v>
      </c>
      <c r="AI16" s="24" t="str">
        <f>+[1]DEPURADO!G10</f>
        <v>CANCELADO GLOSA POR CONCILIAR Y SALDO A FAVOR DEL PRESTADOR</v>
      </c>
      <c r="AJ16" s="26"/>
      <c r="AK16" s="27"/>
    </row>
    <row r="17" spans="1:37" s="28" customFormat="1" x14ac:dyDescent="0.25">
      <c r="A17" s="17">
        <f t="shared" si="6"/>
        <v>9</v>
      </c>
      <c r="B17" s="18"/>
      <c r="C17" s="17">
        <f>+[1]DEPURADO!A11</f>
        <v>12547</v>
      </c>
      <c r="D17" s="17">
        <f>+[1]DEPURADO!B11</f>
        <v>12547</v>
      </c>
      <c r="E17" s="19">
        <f>+[1]DEPURADO!C11</f>
        <v>42534</v>
      </c>
      <c r="F17" s="20">
        <f>+IF([1]DEPURADO!D11&gt;1,[1]DEPURADO!D11," ")</f>
        <v>42559</v>
      </c>
      <c r="G17" s="21">
        <f>[1]DEPURADO!F11</f>
        <v>289788</v>
      </c>
      <c r="H17" s="22">
        <v>0</v>
      </c>
      <c r="I17" s="22">
        <f>+[1]DEPURADO!N11+[1]DEPURADO!O11</f>
        <v>0</v>
      </c>
      <c r="J17" s="22">
        <f>+[1]DEPURADO!S11</f>
        <v>0</v>
      </c>
      <c r="K17" s="23">
        <f>+[1]DEPURADO!Q11+[1]DEPURADO!R11</f>
        <v>26025</v>
      </c>
      <c r="L17" s="22">
        <v>0</v>
      </c>
      <c r="M17" s="22">
        <v>0</v>
      </c>
      <c r="N17" s="22">
        <f t="shared" si="0"/>
        <v>26025</v>
      </c>
      <c r="O17" s="22">
        <f t="shared" si="1"/>
        <v>263763</v>
      </c>
      <c r="P17" s="18">
        <f>IF([1]DEPURADO!I11&gt;1,0,[1]DEPURADO!B11)</f>
        <v>12547</v>
      </c>
      <c r="Q17" s="24">
        <f t="shared" si="2"/>
        <v>289788</v>
      </c>
      <c r="R17" s="25">
        <f t="shared" si="3"/>
        <v>0</v>
      </c>
      <c r="S17" s="25">
        <f>+[1]DEPURADO!K11</f>
        <v>0</v>
      </c>
      <c r="T17" s="17" t="s">
        <v>44</v>
      </c>
      <c r="U17" s="25">
        <f>+[1]DEPURADO!J11</f>
        <v>0</v>
      </c>
      <c r="V17" s="24"/>
      <c r="W17" s="17" t="s">
        <v>44</v>
      </c>
      <c r="X17" s="25">
        <f>+[1]DEPURADO!L11+[1]DEPURADO!M11</f>
        <v>262500</v>
      </c>
      <c r="Y17" s="17" t="s">
        <v>44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f>+[1]DEPURADO!L11</f>
        <v>262500</v>
      </c>
      <c r="AF17" s="24">
        <v>0</v>
      </c>
      <c r="AG17" s="24">
        <f t="shared" si="5"/>
        <v>1263</v>
      </c>
      <c r="AH17" s="24">
        <v>0</v>
      </c>
      <c r="AI17" s="24" t="str">
        <f>+[1]DEPURADO!G11</f>
        <v>CANCELADO GLOSA POR CONCILIAR Y SALDO A FAVOR DEL PRESTADOR</v>
      </c>
      <c r="AJ17" s="26"/>
      <c r="AK17" s="27"/>
    </row>
    <row r="18" spans="1:37" s="28" customFormat="1" x14ac:dyDescent="0.25">
      <c r="A18" s="17">
        <f t="shared" si="6"/>
        <v>10</v>
      </c>
      <c r="B18" s="18"/>
      <c r="C18" s="17">
        <f>+[1]DEPURADO!A12</f>
        <v>12549</v>
      </c>
      <c r="D18" s="17">
        <f>+[1]DEPURADO!B12</f>
        <v>12549</v>
      </c>
      <c r="E18" s="19">
        <f>+[1]DEPURADO!C12</f>
        <v>42534</v>
      </c>
      <c r="F18" s="20">
        <f>+IF([1]DEPURADO!D12&gt;1,[1]DEPURADO!D12," ")</f>
        <v>42559</v>
      </c>
      <c r="G18" s="21">
        <f>[1]DEPURADO!F12</f>
        <v>24725</v>
      </c>
      <c r="H18" s="22">
        <v>0</v>
      </c>
      <c r="I18" s="22">
        <f>+[1]DEPURADO!N12+[1]DEPURADO!O12</f>
        <v>0</v>
      </c>
      <c r="J18" s="22">
        <f>+[1]DEPURADO!S12</f>
        <v>0</v>
      </c>
      <c r="K18" s="23">
        <f>+[1]DEPURADO!Q12+[1]DEPURADO!R12</f>
        <v>24725</v>
      </c>
      <c r="L18" s="22">
        <v>0</v>
      </c>
      <c r="M18" s="22">
        <v>0</v>
      </c>
      <c r="N18" s="22">
        <f t="shared" si="0"/>
        <v>24725</v>
      </c>
      <c r="O18" s="22">
        <f t="shared" si="1"/>
        <v>0</v>
      </c>
      <c r="P18" s="18">
        <f>IF([1]DEPURADO!I12&gt;1,0,[1]DEPURADO!B12)</f>
        <v>12549</v>
      </c>
      <c r="Q18" s="24">
        <f t="shared" si="2"/>
        <v>24725</v>
      </c>
      <c r="R18" s="25">
        <f t="shared" si="3"/>
        <v>0</v>
      </c>
      <c r="S18" s="25">
        <f>+[1]DEPURADO!K12</f>
        <v>0</v>
      </c>
      <c r="T18" s="17" t="s">
        <v>44</v>
      </c>
      <c r="U18" s="25">
        <f>+[1]DEPURADO!J12</f>
        <v>0</v>
      </c>
      <c r="V18" s="24"/>
      <c r="W18" s="17" t="s">
        <v>44</v>
      </c>
      <c r="X18" s="25">
        <f>+[1]DEPURADO!L12+[1]DEPURADO!M12</f>
        <v>0</v>
      </c>
      <c r="Y18" s="17" t="s">
        <v>44</v>
      </c>
      <c r="Z18" s="25">
        <f t="shared" si="4"/>
        <v>0</v>
      </c>
      <c r="AA18" s="25"/>
      <c r="AB18" s="25">
        <v>0</v>
      </c>
      <c r="AC18" s="25">
        <v>0</v>
      </c>
      <c r="AD18" s="24"/>
      <c r="AE18" s="24">
        <f>+[1]DEPURADO!L12</f>
        <v>0</v>
      </c>
      <c r="AF18" s="24">
        <v>0</v>
      </c>
      <c r="AG18" s="24">
        <f t="shared" si="5"/>
        <v>0</v>
      </c>
      <c r="AH18" s="24">
        <v>0</v>
      </c>
      <c r="AI18" s="24" t="str">
        <f>+[1]DEPURADO!G12</f>
        <v>CANCELADO</v>
      </c>
      <c r="AJ18" s="26"/>
      <c r="AK18" s="27"/>
    </row>
    <row r="19" spans="1:37" s="28" customFormat="1" x14ac:dyDescent="0.25">
      <c r="A19" s="17">
        <f t="shared" si="6"/>
        <v>11</v>
      </c>
      <c r="B19" s="18"/>
      <c r="C19" s="17">
        <f>+[1]DEPURADO!A13</f>
        <v>12558</v>
      </c>
      <c r="D19" s="17">
        <f>+[1]DEPURADO!B13</f>
        <v>12558</v>
      </c>
      <c r="E19" s="19">
        <f>+[1]DEPURADO!C13</f>
        <v>42534</v>
      </c>
      <c r="F19" s="20">
        <f>+IF([1]DEPURADO!D13&gt;1,[1]DEPURADO!D13," ")</f>
        <v>42559</v>
      </c>
      <c r="G19" s="21">
        <f>[1]DEPURADO!F13</f>
        <v>80941</v>
      </c>
      <c r="H19" s="22">
        <v>0</v>
      </c>
      <c r="I19" s="22">
        <f>+[1]DEPURADO!N13+[1]DEPURADO!O13</f>
        <v>0</v>
      </c>
      <c r="J19" s="22">
        <f>+[1]DEPURADO!S13</f>
        <v>0</v>
      </c>
      <c r="K19" s="23">
        <f>+[1]DEPURADO!Q13+[1]DEPURADO!R13</f>
        <v>80941</v>
      </c>
      <c r="L19" s="22">
        <v>0</v>
      </c>
      <c r="M19" s="22">
        <v>0</v>
      </c>
      <c r="N19" s="22">
        <f t="shared" si="0"/>
        <v>80941</v>
      </c>
      <c r="O19" s="22">
        <f t="shared" si="1"/>
        <v>0</v>
      </c>
      <c r="P19" s="18">
        <f>IF([1]DEPURADO!I13&gt;1,0,[1]DEPURADO!B13)</f>
        <v>12558</v>
      </c>
      <c r="Q19" s="24">
        <f t="shared" si="2"/>
        <v>80941</v>
      </c>
      <c r="R19" s="25">
        <f t="shared" si="3"/>
        <v>0</v>
      </c>
      <c r="S19" s="25">
        <f>+[1]DEPURADO!K13</f>
        <v>0</v>
      </c>
      <c r="T19" s="17" t="s">
        <v>44</v>
      </c>
      <c r="U19" s="25">
        <f>+[1]DEPURADO!J13</f>
        <v>0</v>
      </c>
      <c r="V19" s="24"/>
      <c r="W19" s="17" t="s">
        <v>44</v>
      </c>
      <c r="X19" s="25">
        <f>+[1]DEPURADO!L13+[1]DEPURADO!M13</f>
        <v>0</v>
      </c>
      <c r="Y19" s="17" t="s">
        <v>44</v>
      </c>
      <c r="Z19" s="25">
        <f t="shared" si="4"/>
        <v>0</v>
      </c>
      <c r="AA19" s="25"/>
      <c r="AB19" s="25">
        <v>0</v>
      </c>
      <c r="AC19" s="25">
        <v>0</v>
      </c>
      <c r="AD19" s="24"/>
      <c r="AE19" s="24">
        <f>+[1]DEPURADO!L13</f>
        <v>0</v>
      </c>
      <c r="AF19" s="24">
        <v>0</v>
      </c>
      <c r="AG19" s="24">
        <f t="shared" si="5"/>
        <v>0</v>
      </c>
      <c r="AH19" s="24">
        <v>0</v>
      </c>
      <c r="AI19" s="24" t="str">
        <f>+[1]DEPURADO!G13</f>
        <v>CANCELADO</v>
      </c>
      <c r="AJ19" s="26"/>
      <c r="AK19" s="27"/>
    </row>
    <row r="20" spans="1:37" s="28" customFormat="1" x14ac:dyDescent="0.25">
      <c r="A20" s="17">
        <f t="shared" si="6"/>
        <v>12</v>
      </c>
      <c r="B20" s="18"/>
      <c r="C20" s="17">
        <f>+[1]DEPURADO!A14</f>
        <v>12559</v>
      </c>
      <c r="D20" s="17">
        <f>+[1]DEPURADO!B14</f>
        <v>12559</v>
      </c>
      <c r="E20" s="19">
        <f>+[1]DEPURADO!C14</f>
        <v>42534</v>
      </c>
      <c r="F20" s="20">
        <f>+IF([1]DEPURADO!D14&gt;1,[1]DEPURADO!D14," ")</f>
        <v>42559</v>
      </c>
      <c r="G20" s="21">
        <f>[1]DEPURADO!F14</f>
        <v>16525</v>
      </c>
      <c r="H20" s="22">
        <v>0</v>
      </c>
      <c r="I20" s="22">
        <f>+[1]DEPURADO!N14+[1]DEPURADO!O14</f>
        <v>0</v>
      </c>
      <c r="J20" s="22">
        <f>+[1]DEPURADO!S14</f>
        <v>0</v>
      </c>
      <c r="K20" s="23">
        <f>+[1]DEPURADO!Q14+[1]DEPURADO!R14</f>
        <v>16525</v>
      </c>
      <c r="L20" s="22">
        <v>0</v>
      </c>
      <c r="M20" s="22">
        <v>0</v>
      </c>
      <c r="N20" s="22">
        <f t="shared" si="0"/>
        <v>16525</v>
      </c>
      <c r="O20" s="22">
        <f t="shared" si="1"/>
        <v>0</v>
      </c>
      <c r="P20" s="18">
        <f>IF([1]DEPURADO!I14&gt;1,0,[1]DEPURADO!B14)</f>
        <v>12559</v>
      </c>
      <c r="Q20" s="24">
        <f t="shared" si="2"/>
        <v>16525</v>
      </c>
      <c r="R20" s="25">
        <f t="shared" si="3"/>
        <v>0</v>
      </c>
      <c r="S20" s="25">
        <f>+[1]DEPURADO!K14</f>
        <v>0</v>
      </c>
      <c r="T20" s="17" t="s">
        <v>44</v>
      </c>
      <c r="U20" s="25">
        <f>+[1]DEPURADO!J14</f>
        <v>0</v>
      </c>
      <c r="V20" s="24"/>
      <c r="W20" s="17" t="s">
        <v>44</v>
      </c>
      <c r="X20" s="25">
        <f>+[1]DEPURADO!L14+[1]DEPURADO!M14</f>
        <v>0</v>
      </c>
      <c r="Y20" s="17" t="s">
        <v>44</v>
      </c>
      <c r="Z20" s="25">
        <f t="shared" si="4"/>
        <v>0</v>
      </c>
      <c r="AA20" s="25"/>
      <c r="AB20" s="25">
        <v>0</v>
      </c>
      <c r="AC20" s="25">
        <v>0</v>
      </c>
      <c r="AD20" s="24"/>
      <c r="AE20" s="24">
        <f>+[1]DEPURADO!L14</f>
        <v>0</v>
      </c>
      <c r="AF20" s="24">
        <v>0</v>
      </c>
      <c r="AG20" s="24">
        <f t="shared" si="5"/>
        <v>0</v>
      </c>
      <c r="AH20" s="24">
        <v>0</v>
      </c>
      <c r="AI20" s="24" t="str">
        <f>+[1]DEPURADO!G14</f>
        <v>CANCELADO</v>
      </c>
      <c r="AJ20" s="26"/>
      <c r="AK20" s="27"/>
    </row>
    <row r="21" spans="1:37" s="28" customFormat="1" x14ac:dyDescent="0.25">
      <c r="A21" s="17">
        <f t="shared" si="6"/>
        <v>13</v>
      </c>
      <c r="B21" s="18"/>
      <c r="C21" s="17">
        <f>+[1]DEPURADO!A15</f>
        <v>12560</v>
      </c>
      <c r="D21" s="17">
        <f>+[1]DEPURADO!B15</f>
        <v>12560</v>
      </c>
      <c r="E21" s="19">
        <f>+[1]DEPURADO!C15</f>
        <v>42534</v>
      </c>
      <c r="F21" s="20">
        <f>+IF([1]DEPURADO!D15&gt;1,[1]DEPURADO!D15," ")</f>
        <v>42559</v>
      </c>
      <c r="G21" s="21">
        <f>[1]DEPURADO!F15</f>
        <v>20585</v>
      </c>
      <c r="H21" s="22">
        <v>0</v>
      </c>
      <c r="I21" s="22">
        <f>+[1]DEPURADO!N15+[1]DEPURADO!O15</f>
        <v>0</v>
      </c>
      <c r="J21" s="22">
        <f>+[1]DEPURADO!S15</f>
        <v>0</v>
      </c>
      <c r="K21" s="23">
        <f>+[1]DEPURADO!Q15+[1]DEPURADO!R15</f>
        <v>20585</v>
      </c>
      <c r="L21" s="22">
        <v>0</v>
      </c>
      <c r="M21" s="22">
        <v>0</v>
      </c>
      <c r="N21" s="22">
        <f t="shared" si="0"/>
        <v>20585</v>
      </c>
      <c r="O21" s="22">
        <f t="shared" si="1"/>
        <v>0</v>
      </c>
      <c r="P21" s="18">
        <f>IF([1]DEPURADO!I15&gt;1,0,[1]DEPURADO!B15)</f>
        <v>12560</v>
      </c>
      <c r="Q21" s="24">
        <f t="shared" si="2"/>
        <v>20585</v>
      </c>
      <c r="R21" s="25">
        <f t="shared" si="3"/>
        <v>0</v>
      </c>
      <c r="S21" s="25">
        <f>+[1]DEPURADO!K15</f>
        <v>0</v>
      </c>
      <c r="T21" s="17" t="s">
        <v>44</v>
      </c>
      <c r="U21" s="25">
        <f>+[1]DEPURADO!J15</f>
        <v>0</v>
      </c>
      <c r="V21" s="24"/>
      <c r="W21" s="17" t="s">
        <v>44</v>
      </c>
      <c r="X21" s="25">
        <f>+[1]DEPURADO!L15+[1]DEPURADO!M15</f>
        <v>0</v>
      </c>
      <c r="Y21" s="17" t="s">
        <v>44</v>
      </c>
      <c r="Z21" s="25">
        <f t="shared" si="4"/>
        <v>0</v>
      </c>
      <c r="AA21" s="25"/>
      <c r="AB21" s="25">
        <v>0</v>
      </c>
      <c r="AC21" s="25">
        <v>0</v>
      </c>
      <c r="AD21" s="24"/>
      <c r="AE21" s="24">
        <f>+[1]DEPURADO!L15</f>
        <v>0</v>
      </c>
      <c r="AF21" s="24">
        <v>0</v>
      </c>
      <c r="AG21" s="24">
        <f t="shared" si="5"/>
        <v>0</v>
      </c>
      <c r="AH21" s="24">
        <v>0</v>
      </c>
      <c r="AI21" s="24" t="str">
        <f>+[1]DEPURADO!G15</f>
        <v>CANCELADO</v>
      </c>
      <c r="AJ21" s="26"/>
      <c r="AK21" s="27"/>
    </row>
    <row r="22" spans="1:37" s="28" customFormat="1" x14ac:dyDescent="0.25">
      <c r="A22" s="17">
        <f t="shared" si="6"/>
        <v>14</v>
      </c>
      <c r="B22" s="18"/>
      <c r="C22" s="17">
        <f>+[1]DEPURADO!A16</f>
        <v>12562</v>
      </c>
      <c r="D22" s="17">
        <f>+[1]DEPURADO!B16</f>
        <v>12562</v>
      </c>
      <c r="E22" s="19">
        <f>+[1]DEPURADO!C16</f>
        <v>42534</v>
      </c>
      <c r="F22" s="20">
        <f>+IF([1]DEPURADO!D16&gt;1,[1]DEPURADO!D16," ")</f>
        <v>42559</v>
      </c>
      <c r="G22" s="21">
        <f>[1]DEPURADO!F16</f>
        <v>26525</v>
      </c>
      <c r="H22" s="22">
        <v>0</v>
      </c>
      <c r="I22" s="22">
        <f>+[1]DEPURADO!N16+[1]DEPURADO!O16</f>
        <v>0</v>
      </c>
      <c r="J22" s="22">
        <f>+[1]DEPURADO!S16</f>
        <v>0</v>
      </c>
      <c r="K22" s="23">
        <f>+[1]DEPURADO!Q16+[1]DEPURADO!R16</f>
        <v>26525</v>
      </c>
      <c r="L22" s="22">
        <v>0</v>
      </c>
      <c r="M22" s="22">
        <v>0</v>
      </c>
      <c r="N22" s="22">
        <f t="shared" si="0"/>
        <v>26525</v>
      </c>
      <c r="O22" s="22">
        <f t="shared" si="1"/>
        <v>0</v>
      </c>
      <c r="P22" s="18">
        <f>IF([1]DEPURADO!I16&gt;1,0,[1]DEPURADO!B16)</f>
        <v>12562</v>
      </c>
      <c r="Q22" s="24">
        <f t="shared" si="2"/>
        <v>26525</v>
      </c>
      <c r="R22" s="25">
        <f t="shared" si="3"/>
        <v>0</v>
      </c>
      <c r="S22" s="25">
        <f>+[1]DEPURADO!K16</f>
        <v>0</v>
      </c>
      <c r="T22" s="17" t="s">
        <v>44</v>
      </c>
      <c r="U22" s="25">
        <f>+[1]DEPURADO!J16</f>
        <v>0</v>
      </c>
      <c r="V22" s="24"/>
      <c r="W22" s="17" t="s">
        <v>44</v>
      </c>
      <c r="X22" s="25">
        <f>+[1]DEPURADO!L16+[1]DEPURADO!M16</f>
        <v>0</v>
      </c>
      <c r="Y22" s="17" t="s">
        <v>44</v>
      </c>
      <c r="Z22" s="25">
        <f t="shared" si="4"/>
        <v>0</v>
      </c>
      <c r="AA22" s="25"/>
      <c r="AB22" s="25">
        <v>0</v>
      </c>
      <c r="AC22" s="25">
        <v>0</v>
      </c>
      <c r="AD22" s="24"/>
      <c r="AE22" s="24">
        <f>+[1]DEPURADO!L16</f>
        <v>0</v>
      </c>
      <c r="AF22" s="24">
        <v>0</v>
      </c>
      <c r="AG22" s="24">
        <f t="shared" si="5"/>
        <v>0</v>
      </c>
      <c r="AH22" s="24">
        <v>0</v>
      </c>
      <c r="AI22" s="24" t="str">
        <f>+[1]DEPURADO!G16</f>
        <v>CANCELADO</v>
      </c>
      <c r="AJ22" s="26"/>
      <c r="AK22" s="27"/>
    </row>
    <row r="23" spans="1:37" s="28" customFormat="1" x14ac:dyDescent="0.25">
      <c r="A23" s="17">
        <f t="shared" si="6"/>
        <v>15</v>
      </c>
      <c r="B23" s="18"/>
      <c r="C23" s="17">
        <f>+[1]DEPURADO!A17</f>
        <v>12565</v>
      </c>
      <c r="D23" s="17">
        <f>+[1]DEPURADO!B17</f>
        <v>12565</v>
      </c>
      <c r="E23" s="19">
        <f>+[1]DEPURADO!C17</f>
        <v>42535</v>
      </c>
      <c r="F23" s="20">
        <f>+IF([1]DEPURADO!D17&gt;1,[1]DEPURADO!D17," ")</f>
        <v>42560</v>
      </c>
      <c r="G23" s="21">
        <f>[1]DEPURADO!F17</f>
        <v>650000</v>
      </c>
      <c r="H23" s="22">
        <v>0</v>
      </c>
      <c r="I23" s="22">
        <f>+[1]DEPURADO!N17+[1]DEPURADO!O17</f>
        <v>0</v>
      </c>
      <c r="J23" s="22">
        <f>+[1]DEPURADO!S17</f>
        <v>0</v>
      </c>
      <c r="K23" s="23">
        <f>+[1]DEPURADO!Q17+[1]DEPURADO!R17</f>
        <v>650000</v>
      </c>
      <c r="L23" s="22">
        <v>0</v>
      </c>
      <c r="M23" s="22">
        <v>0</v>
      </c>
      <c r="N23" s="22">
        <f t="shared" si="0"/>
        <v>650000</v>
      </c>
      <c r="O23" s="22">
        <f t="shared" si="1"/>
        <v>0</v>
      </c>
      <c r="P23" s="18">
        <f>IF([1]DEPURADO!I17&gt;1,0,[1]DEPURADO!B17)</f>
        <v>12565</v>
      </c>
      <c r="Q23" s="24">
        <f t="shared" si="2"/>
        <v>650000</v>
      </c>
      <c r="R23" s="25">
        <f t="shared" si="3"/>
        <v>0</v>
      </c>
      <c r="S23" s="25">
        <f>+[1]DEPURADO!K17</f>
        <v>0</v>
      </c>
      <c r="T23" s="17" t="s">
        <v>44</v>
      </c>
      <c r="U23" s="25">
        <f>+[1]DEPURADO!J17</f>
        <v>0</v>
      </c>
      <c r="V23" s="24"/>
      <c r="W23" s="17" t="s">
        <v>44</v>
      </c>
      <c r="X23" s="25">
        <f>+[1]DEPURADO!L17+[1]DEPURADO!M17</f>
        <v>0</v>
      </c>
      <c r="Y23" s="17" t="s">
        <v>44</v>
      </c>
      <c r="Z23" s="25">
        <f t="shared" si="4"/>
        <v>0</v>
      </c>
      <c r="AA23" s="25"/>
      <c r="AB23" s="25">
        <v>0</v>
      </c>
      <c r="AC23" s="25">
        <v>0</v>
      </c>
      <c r="AD23" s="24"/>
      <c r="AE23" s="24">
        <f>+[1]DEPURADO!L17</f>
        <v>0</v>
      </c>
      <c r="AF23" s="24">
        <v>0</v>
      </c>
      <c r="AG23" s="24">
        <f t="shared" si="5"/>
        <v>0</v>
      </c>
      <c r="AH23" s="24">
        <v>0</v>
      </c>
      <c r="AI23" s="24" t="str">
        <f>+[1]DEPURADO!G17</f>
        <v>CANCELADO</v>
      </c>
      <c r="AJ23" s="26"/>
      <c r="AK23" s="27"/>
    </row>
    <row r="24" spans="1:37" s="28" customFormat="1" x14ac:dyDescent="0.25">
      <c r="A24" s="17">
        <f t="shared" si="6"/>
        <v>16</v>
      </c>
      <c r="B24" s="18"/>
      <c r="C24" s="17">
        <f>+[1]DEPURADO!A18</f>
        <v>12566</v>
      </c>
      <c r="D24" s="17">
        <f>+[1]DEPURADO!B18</f>
        <v>12566</v>
      </c>
      <c r="E24" s="19">
        <f>+[1]DEPURADO!C18</f>
        <v>42535</v>
      </c>
      <c r="F24" s="20">
        <f>+IF([1]DEPURADO!D18&gt;1,[1]DEPURADO!D18," ")</f>
        <v>42560</v>
      </c>
      <c r="G24" s="21">
        <f>[1]DEPURADO!F18</f>
        <v>650000</v>
      </c>
      <c r="H24" s="22">
        <v>0</v>
      </c>
      <c r="I24" s="22">
        <f>+[1]DEPURADO!N18+[1]DEPURADO!O18</f>
        <v>0</v>
      </c>
      <c r="J24" s="22">
        <f>+[1]DEPURADO!S18</f>
        <v>0</v>
      </c>
      <c r="K24" s="23">
        <f>+[1]DEPURADO!Q18+[1]DEPURADO!R18</f>
        <v>650000</v>
      </c>
      <c r="L24" s="22">
        <v>0</v>
      </c>
      <c r="M24" s="22">
        <v>0</v>
      </c>
      <c r="N24" s="22">
        <f t="shared" si="0"/>
        <v>650000</v>
      </c>
      <c r="O24" s="22">
        <f t="shared" si="1"/>
        <v>0</v>
      </c>
      <c r="P24" s="18">
        <f>IF([1]DEPURADO!I18&gt;1,0,[1]DEPURADO!B18)</f>
        <v>12566</v>
      </c>
      <c r="Q24" s="24">
        <f t="shared" si="2"/>
        <v>650000</v>
      </c>
      <c r="R24" s="25">
        <f t="shared" si="3"/>
        <v>0</v>
      </c>
      <c r="S24" s="25">
        <f>+[1]DEPURADO!K18</f>
        <v>0</v>
      </c>
      <c r="T24" s="17" t="s">
        <v>44</v>
      </c>
      <c r="U24" s="25">
        <f>+[1]DEPURADO!J18</f>
        <v>0</v>
      </c>
      <c r="V24" s="24"/>
      <c r="W24" s="17" t="s">
        <v>44</v>
      </c>
      <c r="X24" s="25">
        <f>+[1]DEPURADO!L18+[1]DEPURADO!M18</f>
        <v>0</v>
      </c>
      <c r="Y24" s="17" t="s">
        <v>44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f>+[1]DEPURADO!L18</f>
        <v>0</v>
      </c>
      <c r="AF24" s="24">
        <v>0</v>
      </c>
      <c r="AG24" s="24">
        <f t="shared" si="5"/>
        <v>0</v>
      </c>
      <c r="AH24" s="24">
        <v>0</v>
      </c>
      <c r="AI24" s="24" t="str">
        <f>+[1]DEPURADO!G18</f>
        <v>CANCELADO</v>
      </c>
      <c r="AJ24" s="26"/>
      <c r="AK24" s="27"/>
    </row>
    <row r="25" spans="1:37" s="28" customFormat="1" x14ac:dyDescent="0.25">
      <c r="A25" s="17">
        <f t="shared" si="6"/>
        <v>17</v>
      </c>
      <c r="B25" s="18"/>
      <c r="C25" s="17">
        <f>+[1]DEPURADO!A19</f>
        <v>12567</v>
      </c>
      <c r="D25" s="17">
        <f>+[1]DEPURADO!B19</f>
        <v>12567</v>
      </c>
      <c r="E25" s="19">
        <f>+[1]DEPURADO!C19</f>
        <v>42535</v>
      </c>
      <c r="F25" s="20">
        <f>+IF([1]DEPURADO!D19&gt;1,[1]DEPURADO!D19," ")</f>
        <v>42560</v>
      </c>
      <c r="G25" s="21">
        <f>[1]DEPURADO!F19</f>
        <v>650000</v>
      </c>
      <c r="H25" s="22">
        <v>0</v>
      </c>
      <c r="I25" s="22">
        <f>+[1]DEPURADO!N19+[1]DEPURADO!O19</f>
        <v>0</v>
      </c>
      <c r="J25" s="22">
        <f>+[1]DEPURADO!S19</f>
        <v>0</v>
      </c>
      <c r="K25" s="23">
        <f>+[1]DEPURADO!Q19+[1]DEPURADO!R19</f>
        <v>650000</v>
      </c>
      <c r="L25" s="22">
        <v>0</v>
      </c>
      <c r="M25" s="22">
        <v>0</v>
      </c>
      <c r="N25" s="22">
        <f t="shared" si="0"/>
        <v>650000</v>
      </c>
      <c r="O25" s="22">
        <f t="shared" si="1"/>
        <v>0</v>
      </c>
      <c r="P25" s="18">
        <f>IF([1]DEPURADO!I19&gt;1,0,[1]DEPURADO!B19)</f>
        <v>12567</v>
      </c>
      <c r="Q25" s="24">
        <f t="shared" si="2"/>
        <v>650000</v>
      </c>
      <c r="R25" s="25">
        <f t="shared" si="3"/>
        <v>0</v>
      </c>
      <c r="S25" s="25">
        <f>+[1]DEPURADO!K19</f>
        <v>0</v>
      </c>
      <c r="T25" s="17" t="s">
        <v>44</v>
      </c>
      <c r="U25" s="25">
        <f>+[1]DEPURADO!J19</f>
        <v>0</v>
      </c>
      <c r="V25" s="24"/>
      <c r="W25" s="17" t="s">
        <v>44</v>
      </c>
      <c r="X25" s="25">
        <f>+[1]DEPURADO!L19+[1]DEPURADO!M19</f>
        <v>0</v>
      </c>
      <c r="Y25" s="17" t="s">
        <v>44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f>+[1]DEPURADO!L19</f>
        <v>0</v>
      </c>
      <c r="AF25" s="24">
        <v>0</v>
      </c>
      <c r="AG25" s="24">
        <f t="shared" si="5"/>
        <v>0</v>
      </c>
      <c r="AH25" s="24">
        <v>0</v>
      </c>
      <c r="AI25" s="24" t="str">
        <f>+[1]DEPURADO!G19</f>
        <v>CANCELADO</v>
      </c>
      <c r="AJ25" s="26"/>
      <c r="AK25" s="27"/>
    </row>
    <row r="26" spans="1:37" s="28" customFormat="1" x14ac:dyDescent="0.25">
      <c r="A26" s="17">
        <f t="shared" si="6"/>
        <v>18</v>
      </c>
      <c r="B26" s="18"/>
      <c r="C26" s="17">
        <f>+[1]DEPURADO!A20</f>
        <v>12584</v>
      </c>
      <c r="D26" s="17">
        <f>+[1]DEPURADO!B20</f>
        <v>12584</v>
      </c>
      <c r="E26" s="19">
        <f>+[1]DEPURADO!C20</f>
        <v>42535</v>
      </c>
      <c r="F26" s="20">
        <f>+IF([1]DEPURADO!D20&gt;1,[1]DEPURADO!D20," ")</f>
        <v>42560</v>
      </c>
      <c r="G26" s="21">
        <f>[1]DEPURADO!F20</f>
        <v>650000</v>
      </c>
      <c r="H26" s="22">
        <v>0</v>
      </c>
      <c r="I26" s="22">
        <f>+[1]DEPURADO!N20+[1]DEPURADO!O20</f>
        <v>0</v>
      </c>
      <c r="J26" s="22">
        <f>+[1]DEPURADO!S20</f>
        <v>0</v>
      </c>
      <c r="K26" s="23">
        <f>+[1]DEPURADO!Q20+[1]DEPURADO!R20</f>
        <v>650000</v>
      </c>
      <c r="L26" s="22">
        <v>0</v>
      </c>
      <c r="M26" s="22">
        <v>0</v>
      </c>
      <c r="N26" s="22">
        <f t="shared" si="0"/>
        <v>650000</v>
      </c>
      <c r="O26" s="22">
        <f t="shared" si="1"/>
        <v>0</v>
      </c>
      <c r="P26" s="18">
        <f>IF([1]DEPURADO!I20&gt;1,0,[1]DEPURADO!B20)</f>
        <v>12584</v>
      </c>
      <c r="Q26" s="24">
        <f t="shared" si="2"/>
        <v>650000</v>
      </c>
      <c r="R26" s="25">
        <f t="shared" si="3"/>
        <v>0</v>
      </c>
      <c r="S26" s="25">
        <f>+[1]DEPURADO!K20</f>
        <v>0</v>
      </c>
      <c r="T26" s="17" t="s">
        <v>44</v>
      </c>
      <c r="U26" s="25">
        <f>+[1]DEPURADO!J20</f>
        <v>0</v>
      </c>
      <c r="V26" s="24"/>
      <c r="W26" s="17" t="s">
        <v>44</v>
      </c>
      <c r="X26" s="25">
        <f>+[1]DEPURADO!L20+[1]DEPURADO!M20</f>
        <v>0</v>
      </c>
      <c r="Y26" s="17" t="s">
        <v>44</v>
      </c>
      <c r="Z26" s="25">
        <f t="shared" si="4"/>
        <v>0</v>
      </c>
      <c r="AA26" s="25"/>
      <c r="AB26" s="25">
        <v>0</v>
      </c>
      <c r="AC26" s="25">
        <v>0</v>
      </c>
      <c r="AD26" s="24"/>
      <c r="AE26" s="24">
        <f>+[1]DEPURADO!L20</f>
        <v>0</v>
      </c>
      <c r="AF26" s="24">
        <v>0</v>
      </c>
      <c r="AG26" s="24">
        <f t="shared" si="5"/>
        <v>0</v>
      </c>
      <c r="AH26" s="24">
        <v>0</v>
      </c>
      <c r="AI26" s="24" t="str">
        <f>+[1]DEPURADO!G20</f>
        <v>CANCELADO</v>
      </c>
      <c r="AJ26" s="26"/>
      <c r="AK26" s="27"/>
    </row>
    <row r="27" spans="1:37" s="28" customFormat="1" x14ac:dyDescent="0.25">
      <c r="A27" s="17">
        <f t="shared" si="6"/>
        <v>19</v>
      </c>
      <c r="B27" s="18"/>
      <c r="C27" s="17">
        <f>+[1]DEPURADO!A21</f>
        <v>12574</v>
      </c>
      <c r="D27" s="17">
        <f>+[1]DEPURADO!B21</f>
        <v>12574</v>
      </c>
      <c r="E27" s="19">
        <f>+[1]DEPURADO!C21</f>
        <v>42538</v>
      </c>
      <c r="F27" s="20">
        <f>+IF([1]DEPURADO!D21&gt;1,[1]DEPURADO!D21," ")</f>
        <v>42563</v>
      </c>
      <c r="G27" s="21">
        <f>[1]DEPURADO!F21</f>
        <v>650000</v>
      </c>
      <c r="H27" s="22">
        <v>0</v>
      </c>
      <c r="I27" s="22">
        <f>+[1]DEPURADO!N21+[1]DEPURADO!O21</f>
        <v>0</v>
      </c>
      <c r="J27" s="22">
        <f>+[1]DEPURADO!S21</f>
        <v>0</v>
      </c>
      <c r="K27" s="23">
        <f>+[1]DEPURADO!Q21+[1]DEPURADO!R21</f>
        <v>650000</v>
      </c>
      <c r="L27" s="22">
        <v>0</v>
      </c>
      <c r="M27" s="22">
        <v>0</v>
      </c>
      <c r="N27" s="22">
        <f t="shared" si="0"/>
        <v>650000</v>
      </c>
      <c r="O27" s="22">
        <f t="shared" si="1"/>
        <v>0</v>
      </c>
      <c r="P27" s="18">
        <f>IF([1]DEPURADO!I21&gt;1,0,[1]DEPURADO!B21)</f>
        <v>12574</v>
      </c>
      <c r="Q27" s="24">
        <f t="shared" si="2"/>
        <v>650000</v>
      </c>
      <c r="R27" s="25">
        <f t="shared" si="3"/>
        <v>0</v>
      </c>
      <c r="S27" s="25">
        <f>+[1]DEPURADO!K21</f>
        <v>0</v>
      </c>
      <c r="T27" s="17" t="s">
        <v>44</v>
      </c>
      <c r="U27" s="25">
        <f>+[1]DEPURADO!J21</f>
        <v>0</v>
      </c>
      <c r="V27" s="24"/>
      <c r="W27" s="17" t="s">
        <v>44</v>
      </c>
      <c r="X27" s="25">
        <f>+[1]DEPURADO!L21+[1]DEPURADO!M21</f>
        <v>0</v>
      </c>
      <c r="Y27" s="17" t="s">
        <v>44</v>
      </c>
      <c r="Z27" s="25">
        <f t="shared" si="4"/>
        <v>0</v>
      </c>
      <c r="AA27" s="25"/>
      <c r="AB27" s="25">
        <v>0</v>
      </c>
      <c r="AC27" s="25">
        <v>0</v>
      </c>
      <c r="AD27" s="24"/>
      <c r="AE27" s="24">
        <f>+[1]DEPURADO!L21</f>
        <v>0</v>
      </c>
      <c r="AF27" s="24">
        <v>0</v>
      </c>
      <c r="AG27" s="24">
        <f t="shared" si="5"/>
        <v>0</v>
      </c>
      <c r="AH27" s="24">
        <v>0</v>
      </c>
      <c r="AI27" s="24" t="str">
        <f>+[1]DEPURADO!G21</f>
        <v>CANCELADO</v>
      </c>
      <c r="AJ27" s="26"/>
      <c r="AK27" s="27"/>
    </row>
    <row r="28" spans="1:37" s="28" customFormat="1" x14ac:dyDescent="0.25">
      <c r="A28" s="17">
        <f t="shared" si="6"/>
        <v>20</v>
      </c>
      <c r="B28" s="18"/>
      <c r="C28" s="17">
        <f>+[1]DEPURADO!A22</f>
        <v>12575</v>
      </c>
      <c r="D28" s="17">
        <f>+[1]DEPURADO!B22</f>
        <v>12575</v>
      </c>
      <c r="E28" s="19">
        <f>+[1]DEPURADO!C22</f>
        <v>42538</v>
      </c>
      <c r="F28" s="20">
        <f>+IF([1]DEPURADO!D22&gt;1,[1]DEPURADO!D22," ")</f>
        <v>42563</v>
      </c>
      <c r="G28" s="21">
        <f>[1]DEPURADO!F22</f>
        <v>650000</v>
      </c>
      <c r="H28" s="22">
        <v>0</v>
      </c>
      <c r="I28" s="22">
        <f>+[1]DEPURADO!N22+[1]DEPURADO!O22</f>
        <v>0</v>
      </c>
      <c r="J28" s="22">
        <f>+[1]DEPURADO!S22</f>
        <v>0</v>
      </c>
      <c r="K28" s="23">
        <f>+[1]DEPURADO!Q22+[1]DEPURADO!R22</f>
        <v>650000</v>
      </c>
      <c r="L28" s="22">
        <v>0</v>
      </c>
      <c r="M28" s="22">
        <v>0</v>
      </c>
      <c r="N28" s="22">
        <f t="shared" si="0"/>
        <v>650000</v>
      </c>
      <c r="O28" s="22">
        <f t="shared" si="1"/>
        <v>0</v>
      </c>
      <c r="P28" s="18">
        <f>IF([1]DEPURADO!I22&gt;1,0,[1]DEPURADO!B22)</f>
        <v>12575</v>
      </c>
      <c r="Q28" s="24">
        <f t="shared" si="2"/>
        <v>650000</v>
      </c>
      <c r="R28" s="25">
        <f t="shared" si="3"/>
        <v>0</v>
      </c>
      <c r="S28" s="25">
        <f>+[1]DEPURADO!K22</f>
        <v>0</v>
      </c>
      <c r="T28" s="17" t="s">
        <v>44</v>
      </c>
      <c r="U28" s="25">
        <f>+[1]DEPURADO!J22</f>
        <v>0</v>
      </c>
      <c r="V28" s="24"/>
      <c r="W28" s="17" t="s">
        <v>44</v>
      </c>
      <c r="X28" s="25">
        <f>+[1]DEPURADO!L22+[1]DEPURADO!M22</f>
        <v>0</v>
      </c>
      <c r="Y28" s="17" t="s">
        <v>44</v>
      </c>
      <c r="Z28" s="25">
        <f t="shared" si="4"/>
        <v>0</v>
      </c>
      <c r="AA28" s="25"/>
      <c r="AB28" s="25">
        <v>0</v>
      </c>
      <c r="AC28" s="25">
        <v>0</v>
      </c>
      <c r="AD28" s="24"/>
      <c r="AE28" s="24">
        <f>+[1]DEPURADO!L22</f>
        <v>0</v>
      </c>
      <c r="AF28" s="24">
        <v>0</v>
      </c>
      <c r="AG28" s="24">
        <f t="shared" si="5"/>
        <v>0</v>
      </c>
      <c r="AH28" s="24">
        <v>0</v>
      </c>
      <c r="AI28" s="24" t="str">
        <f>+[1]DEPURADO!G22</f>
        <v>CANCELADO</v>
      </c>
      <c r="AJ28" s="26"/>
      <c r="AK28" s="27"/>
    </row>
    <row r="29" spans="1:37" s="28" customFormat="1" x14ac:dyDescent="0.25">
      <c r="A29" s="17">
        <f t="shared" si="6"/>
        <v>21</v>
      </c>
      <c r="B29" s="18"/>
      <c r="C29" s="17">
        <f>+[1]DEPURADO!A23</f>
        <v>12576</v>
      </c>
      <c r="D29" s="17">
        <f>+[1]DEPURADO!B23</f>
        <v>12576</v>
      </c>
      <c r="E29" s="19">
        <f>+[1]DEPURADO!C23</f>
        <v>42538</v>
      </c>
      <c r="F29" s="20">
        <f>+IF([1]DEPURADO!D23&gt;1,[1]DEPURADO!D23," ")</f>
        <v>42563</v>
      </c>
      <c r="G29" s="21">
        <f>[1]DEPURADO!F23</f>
        <v>650000</v>
      </c>
      <c r="H29" s="22">
        <v>0</v>
      </c>
      <c r="I29" s="22">
        <f>+[1]DEPURADO!N23+[1]DEPURADO!O23</f>
        <v>0</v>
      </c>
      <c r="J29" s="22">
        <f>+[1]DEPURADO!S23</f>
        <v>0</v>
      </c>
      <c r="K29" s="23">
        <f>+[1]DEPURADO!Q23+[1]DEPURADO!R23</f>
        <v>650000</v>
      </c>
      <c r="L29" s="22">
        <v>0</v>
      </c>
      <c r="M29" s="22">
        <v>0</v>
      </c>
      <c r="N29" s="22">
        <f t="shared" si="0"/>
        <v>650000</v>
      </c>
      <c r="O29" s="22">
        <f t="shared" si="1"/>
        <v>0</v>
      </c>
      <c r="P29" s="18">
        <f>IF([1]DEPURADO!I23&gt;1,0,[1]DEPURADO!B23)</f>
        <v>12576</v>
      </c>
      <c r="Q29" s="24">
        <f t="shared" si="2"/>
        <v>650000</v>
      </c>
      <c r="R29" s="25">
        <f t="shared" si="3"/>
        <v>0</v>
      </c>
      <c r="S29" s="25">
        <f>+[1]DEPURADO!K23</f>
        <v>0</v>
      </c>
      <c r="T29" s="17" t="s">
        <v>44</v>
      </c>
      <c r="U29" s="25">
        <f>+[1]DEPURADO!J23</f>
        <v>0</v>
      </c>
      <c r="V29" s="24"/>
      <c r="W29" s="17" t="s">
        <v>44</v>
      </c>
      <c r="X29" s="25">
        <f>+[1]DEPURADO!L23+[1]DEPURADO!M23</f>
        <v>0</v>
      </c>
      <c r="Y29" s="17" t="s">
        <v>44</v>
      </c>
      <c r="Z29" s="25">
        <f t="shared" si="4"/>
        <v>0</v>
      </c>
      <c r="AA29" s="25"/>
      <c r="AB29" s="25">
        <v>0</v>
      </c>
      <c r="AC29" s="25">
        <v>0</v>
      </c>
      <c r="AD29" s="24"/>
      <c r="AE29" s="24">
        <f>+[1]DEPURADO!L23</f>
        <v>0</v>
      </c>
      <c r="AF29" s="24">
        <v>0</v>
      </c>
      <c r="AG29" s="24">
        <f t="shared" si="5"/>
        <v>0</v>
      </c>
      <c r="AH29" s="24">
        <v>0</v>
      </c>
      <c r="AI29" s="24" t="str">
        <f>+[1]DEPURADO!G23</f>
        <v>CANCELADO</v>
      </c>
      <c r="AJ29" s="26"/>
      <c r="AK29" s="27"/>
    </row>
    <row r="30" spans="1:37" s="28" customFormat="1" x14ac:dyDescent="0.25">
      <c r="A30" s="17">
        <f t="shared" si="6"/>
        <v>22</v>
      </c>
      <c r="B30" s="18"/>
      <c r="C30" s="17">
        <f>+[1]DEPURADO!A24</f>
        <v>12577</v>
      </c>
      <c r="D30" s="17">
        <f>+[1]DEPURADO!B24</f>
        <v>12577</v>
      </c>
      <c r="E30" s="19">
        <f>+[1]DEPURADO!C24</f>
        <v>42538</v>
      </c>
      <c r="F30" s="20">
        <f>+IF([1]DEPURADO!D24&gt;1,[1]DEPURADO!D24," ")</f>
        <v>42563</v>
      </c>
      <c r="G30" s="21">
        <f>[1]DEPURADO!F24</f>
        <v>650000</v>
      </c>
      <c r="H30" s="22">
        <v>0</v>
      </c>
      <c r="I30" s="22">
        <f>+[1]DEPURADO!N24+[1]DEPURADO!O24</f>
        <v>0</v>
      </c>
      <c r="J30" s="22">
        <f>+[1]DEPURADO!S24</f>
        <v>0</v>
      </c>
      <c r="K30" s="23">
        <f>+[1]DEPURADO!Q24+[1]DEPURADO!R24</f>
        <v>650000</v>
      </c>
      <c r="L30" s="22">
        <v>0</v>
      </c>
      <c r="M30" s="22">
        <v>0</v>
      </c>
      <c r="N30" s="22">
        <f t="shared" si="0"/>
        <v>650000</v>
      </c>
      <c r="O30" s="22">
        <f t="shared" si="1"/>
        <v>0</v>
      </c>
      <c r="P30" s="18">
        <f>IF([1]DEPURADO!I24&gt;1,0,[1]DEPURADO!B24)</f>
        <v>12577</v>
      </c>
      <c r="Q30" s="24">
        <f t="shared" si="2"/>
        <v>650000</v>
      </c>
      <c r="R30" s="25">
        <f t="shared" si="3"/>
        <v>0</v>
      </c>
      <c r="S30" s="25">
        <f>+[1]DEPURADO!K24</f>
        <v>0</v>
      </c>
      <c r="T30" s="17" t="s">
        <v>44</v>
      </c>
      <c r="U30" s="25">
        <f>+[1]DEPURADO!J24</f>
        <v>0</v>
      </c>
      <c r="V30" s="24"/>
      <c r="W30" s="17" t="s">
        <v>44</v>
      </c>
      <c r="X30" s="25">
        <f>+[1]DEPURADO!L24+[1]DEPURADO!M24</f>
        <v>0</v>
      </c>
      <c r="Y30" s="17" t="s">
        <v>44</v>
      </c>
      <c r="Z30" s="25">
        <f t="shared" si="4"/>
        <v>0</v>
      </c>
      <c r="AA30" s="25"/>
      <c r="AB30" s="25">
        <v>0</v>
      </c>
      <c r="AC30" s="25">
        <v>0</v>
      </c>
      <c r="AD30" s="24"/>
      <c r="AE30" s="24">
        <f>+[1]DEPURADO!L24</f>
        <v>0</v>
      </c>
      <c r="AF30" s="24">
        <v>0</v>
      </c>
      <c r="AG30" s="24">
        <f t="shared" si="5"/>
        <v>0</v>
      </c>
      <c r="AH30" s="24">
        <v>0</v>
      </c>
      <c r="AI30" s="24" t="str">
        <f>+[1]DEPURADO!G24</f>
        <v>CANCELADO</v>
      </c>
      <c r="AJ30" s="26"/>
      <c r="AK30" s="27"/>
    </row>
    <row r="31" spans="1:37" s="28" customFormat="1" x14ac:dyDescent="0.25">
      <c r="A31" s="17">
        <f t="shared" si="6"/>
        <v>23</v>
      </c>
      <c r="B31" s="18"/>
      <c r="C31" s="17">
        <f>+[1]DEPURADO!A25</f>
        <v>12578</v>
      </c>
      <c r="D31" s="17">
        <f>+[1]DEPURADO!B25</f>
        <v>12578</v>
      </c>
      <c r="E31" s="19">
        <f>+[1]DEPURADO!C25</f>
        <v>42538</v>
      </c>
      <c r="F31" s="20">
        <f>+IF([1]DEPURADO!D25&gt;1,[1]DEPURADO!D25," ")</f>
        <v>42563</v>
      </c>
      <c r="G31" s="21">
        <f>[1]DEPURADO!F25</f>
        <v>650000</v>
      </c>
      <c r="H31" s="22">
        <v>0</v>
      </c>
      <c r="I31" s="22">
        <f>+[1]DEPURADO!N25+[1]DEPURADO!O25</f>
        <v>0</v>
      </c>
      <c r="J31" s="22">
        <f>+[1]DEPURADO!S25</f>
        <v>0</v>
      </c>
      <c r="K31" s="23">
        <f>+[1]DEPURADO!Q25+[1]DEPURADO!R25</f>
        <v>650000</v>
      </c>
      <c r="L31" s="22">
        <v>0</v>
      </c>
      <c r="M31" s="22">
        <v>0</v>
      </c>
      <c r="N31" s="22">
        <f t="shared" si="0"/>
        <v>650000</v>
      </c>
      <c r="O31" s="22">
        <f t="shared" si="1"/>
        <v>0</v>
      </c>
      <c r="P31" s="18">
        <f>IF([1]DEPURADO!I25&gt;1,0,[1]DEPURADO!B25)</f>
        <v>12578</v>
      </c>
      <c r="Q31" s="24">
        <f t="shared" si="2"/>
        <v>650000</v>
      </c>
      <c r="R31" s="25">
        <f t="shared" si="3"/>
        <v>0</v>
      </c>
      <c r="S31" s="25">
        <f>+[1]DEPURADO!K25</f>
        <v>0</v>
      </c>
      <c r="T31" s="17" t="s">
        <v>44</v>
      </c>
      <c r="U31" s="25">
        <f>+[1]DEPURADO!J25</f>
        <v>0</v>
      </c>
      <c r="V31" s="24"/>
      <c r="W31" s="17" t="s">
        <v>44</v>
      </c>
      <c r="X31" s="25">
        <f>+[1]DEPURADO!L25+[1]DEPURADO!M25</f>
        <v>0</v>
      </c>
      <c r="Y31" s="17" t="s">
        <v>44</v>
      </c>
      <c r="Z31" s="25">
        <f t="shared" si="4"/>
        <v>0</v>
      </c>
      <c r="AA31" s="25"/>
      <c r="AB31" s="25">
        <v>0</v>
      </c>
      <c r="AC31" s="25">
        <v>0</v>
      </c>
      <c r="AD31" s="24"/>
      <c r="AE31" s="24">
        <f>+[1]DEPURADO!L25</f>
        <v>0</v>
      </c>
      <c r="AF31" s="24">
        <v>0</v>
      </c>
      <c r="AG31" s="24">
        <f t="shared" si="5"/>
        <v>0</v>
      </c>
      <c r="AH31" s="24">
        <v>0</v>
      </c>
      <c r="AI31" s="24" t="str">
        <f>+[1]DEPURADO!G25</f>
        <v>CANCELADO</v>
      </c>
      <c r="AJ31" s="26"/>
      <c r="AK31" s="27"/>
    </row>
    <row r="32" spans="1:37" s="28" customFormat="1" x14ac:dyDescent="0.25">
      <c r="A32" s="17">
        <f t="shared" si="6"/>
        <v>24</v>
      </c>
      <c r="B32" s="18"/>
      <c r="C32" s="17">
        <f>+[1]DEPURADO!A26</f>
        <v>12579</v>
      </c>
      <c r="D32" s="17">
        <f>+[1]DEPURADO!B26</f>
        <v>12579</v>
      </c>
      <c r="E32" s="19">
        <f>+[1]DEPURADO!C26</f>
        <v>42538</v>
      </c>
      <c r="F32" s="20">
        <f>+IF([1]DEPURADO!D26&gt;1,[1]DEPURADO!D26," ")</f>
        <v>42563</v>
      </c>
      <c r="G32" s="21">
        <f>[1]DEPURADO!F26</f>
        <v>650000</v>
      </c>
      <c r="H32" s="22">
        <v>0</v>
      </c>
      <c r="I32" s="22">
        <f>+[1]DEPURADO!N26+[1]DEPURADO!O26</f>
        <v>0</v>
      </c>
      <c r="J32" s="22">
        <f>+[1]DEPURADO!S26</f>
        <v>0</v>
      </c>
      <c r="K32" s="23">
        <f>+[1]DEPURADO!Q26+[1]DEPURADO!R26</f>
        <v>650000</v>
      </c>
      <c r="L32" s="22">
        <v>0</v>
      </c>
      <c r="M32" s="22">
        <v>0</v>
      </c>
      <c r="N32" s="22">
        <f t="shared" si="0"/>
        <v>650000</v>
      </c>
      <c r="O32" s="22">
        <f t="shared" si="1"/>
        <v>0</v>
      </c>
      <c r="P32" s="18">
        <f>IF([1]DEPURADO!I26&gt;1,0,[1]DEPURADO!B26)</f>
        <v>12579</v>
      </c>
      <c r="Q32" s="24">
        <f t="shared" si="2"/>
        <v>650000</v>
      </c>
      <c r="R32" s="25">
        <f t="shared" si="3"/>
        <v>0</v>
      </c>
      <c r="S32" s="25">
        <f>+[1]DEPURADO!K26</f>
        <v>0</v>
      </c>
      <c r="T32" s="17" t="s">
        <v>44</v>
      </c>
      <c r="U32" s="25">
        <f>+[1]DEPURADO!J26</f>
        <v>0</v>
      </c>
      <c r="V32" s="24"/>
      <c r="W32" s="17" t="s">
        <v>44</v>
      </c>
      <c r="X32" s="25">
        <f>+[1]DEPURADO!L26+[1]DEPURADO!M26</f>
        <v>0</v>
      </c>
      <c r="Y32" s="17" t="s">
        <v>44</v>
      </c>
      <c r="Z32" s="25">
        <f t="shared" si="4"/>
        <v>0</v>
      </c>
      <c r="AA32" s="25"/>
      <c r="AB32" s="25">
        <v>0</v>
      </c>
      <c r="AC32" s="25">
        <v>0</v>
      </c>
      <c r="AD32" s="24"/>
      <c r="AE32" s="24">
        <f>+[1]DEPURADO!L26</f>
        <v>0</v>
      </c>
      <c r="AF32" s="24">
        <v>0</v>
      </c>
      <c r="AG32" s="24">
        <f t="shared" si="5"/>
        <v>0</v>
      </c>
      <c r="AH32" s="24">
        <v>0</v>
      </c>
      <c r="AI32" s="24" t="str">
        <f>+[1]DEPURADO!G26</f>
        <v>CANCELADO</v>
      </c>
      <c r="AJ32" s="26"/>
      <c r="AK32" s="27"/>
    </row>
    <row r="33" spans="1:37" s="28" customFormat="1" x14ac:dyDescent="0.25">
      <c r="A33" s="17">
        <f t="shared" si="6"/>
        <v>25</v>
      </c>
      <c r="B33" s="18"/>
      <c r="C33" s="17">
        <f>+[1]DEPURADO!A27</f>
        <v>12580</v>
      </c>
      <c r="D33" s="17">
        <f>+[1]DEPURADO!B27</f>
        <v>12580</v>
      </c>
      <c r="E33" s="19">
        <f>+[1]DEPURADO!C27</f>
        <v>42538</v>
      </c>
      <c r="F33" s="20">
        <f>+IF([1]DEPURADO!D27&gt;1,[1]DEPURADO!D27," ")</f>
        <v>42563</v>
      </c>
      <c r="G33" s="21">
        <f>[1]DEPURADO!F27</f>
        <v>650000</v>
      </c>
      <c r="H33" s="22">
        <v>0</v>
      </c>
      <c r="I33" s="22">
        <f>+[1]DEPURADO!N27+[1]DEPURADO!O27</f>
        <v>0</v>
      </c>
      <c r="J33" s="22">
        <f>+[1]DEPURADO!S27</f>
        <v>0</v>
      </c>
      <c r="K33" s="23">
        <f>+[1]DEPURADO!Q27+[1]DEPURADO!R27</f>
        <v>650000</v>
      </c>
      <c r="L33" s="22">
        <v>0</v>
      </c>
      <c r="M33" s="22">
        <v>0</v>
      </c>
      <c r="N33" s="22">
        <f t="shared" si="0"/>
        <v>650000</v>
      </c>
      <c r="O33" s="22">
        <f t="shared" si="1"/>
        <v>0</v>
      </c>
      <c r="P33" s="18">
        <f>IF([1]DEPURADO!I27&gt;1,0,[1]DEPURADO!B27)</f>
        <v>12580</v>
      </c>
      <c r="Q33" s="24">
        <f t="shared" si="2"/>
        <v>650000</v>
      </c>
      <c r="R33" s="25">
        <f t="shared" si="3"/>
        <v>0</v>
      </c>
      <c r="S33" s="25">
        <f>+[1]DEPURADO!K27</f>
        <v>0</v>
      </c>
      <c r="T33" s="17" t="s">
        <v>44</v>
      </c>
      <c r="U33" s="25">
        <f>+[1]DEPURADO!J27</f>
        <v>0</v>
      </c>
      <c r="V33" s="24"/>
      <c r="W33" s="17" t="s">
        <v>44</v>
      </c>
      <c r="X33" s="25">
        <f>+[1]DEPURADO!L27+[1]DEPURADO!M27</f>
        <v>0</v>
      </c>
      <c r="Y33" s="17" t="s">
        <v>44</v>
      </c>
      <c r="Z33" s="25">
        <f t="shared" si="4"/>
        <v>0</v>
      </c>
      <c r="AA33" s="25"/>
      <c r="AB33" s="25">
        <v>0</v>
      </c>
      <c r="AC33" s="25">
        <v>0</v>
      </c>
      <c r="AD33" s="24"/>
      <c r="AE33" s="24">
        <f>+[1]DEPURADO!L27</f>
        <v>0</v>
      </c>
      <c r="AF33" s="24">
        <v>0</v>
      </c>
      <c r="AG33" s="24">
        <f t="shared" si="5"/>
        <v>0</v>
      </c>
      <c r="AH33" s="24">
        <v>0</v>
      </c>
      <c r="AI33" s="24" t="str">
        <f>+[1]DEPURADO!G27</f>
        <v>CANCELADO</v>
      </c>
      <c r="AJ33" s="26"/>
      <c r="AK33" s="27"/>
    </row>
    <row r="34" spans="1:37" s="28" customFormat="1" x14ac:dyDescent="0.25">
      <c r="A34" s="17">
        <f t="shared" si="6"/>
        <v>26</v>
      </c>
      <c r="B34" s="18"/>
      <c r="C34" s="17">
        <f>+[1]DEPURADO!A28</f>
        <v>12608</v>
      </c>
      <c r="D34" s="17">
        <f>+[1]DEPURADO!B28</f>
        <v>12608</v>
      </c>
      <c r="E34" s="19">
        <f>+[1]DEPURADO!C28</f>
        <v>42551</v>
      </c>
      <c r="F34" s="20">
        <f>+IF([1]DEPURADO!D28&gt;1,[1]DEPURADO!D28," ")</f>
        <v>42576</v>
      </c>
      <c r="G34" s="21">
        <f>[1]DEPURADO!F28</f>
        <v>650000</v>
      </c>
      <c r="H34" s="22">
        <v>0</v>
      </c>
      <c r="I34" s="22">
        <f>+[1]DEPURADO!N28+[1]DEPURADO!O28</f>
        <v>0</v>
      </c>
      <c r="J34" s="22">
        <f>+[1]DEPURADO!S28</f>
        <v>0</v>
      </c>
      <c r="K34" s="23">
        <f>+[1]DEPURADO!Q28+[1]DEPURADO!R28</f>
        <v>650000</v>
      </c>
      <c r="L34" s="22">
        <v>0</v>
      </c>
      <c r="M34" s="22">
        <v>0</v>
      </c>
      <c r="N34" s="22">
        <f t="shared" si="0"/>
        <v>650000</v>
      </c>
      <c r="O34" s="22">
        <f t="shared" si="1"/>
        <v>0</v>
      </c>
      <c r="P34" s="18">
        <f>IF([1]DEPURADO!I28&gt;1,0,[1]DEPURADO!B28)</f>
        <v>12608</v>
      </c>
      <c r="Q34" s="24">
        <f t="shared" si="2"/>
        <v>650000</v>
      </c>
      <c r="R34" s="25">
        <f t="shared" si="3"/>
        <v>0</v>
      </c>
      <c r="S34" s="25">
        <f>+[1]DEPURADO!K28</f>
        <v>0</v>
      </c>
      <c r="T34" s="17" t="s">
        <v>44</v>
      </c>
      <c r="U34" s="25">
        <f>+[1]DEPURADO!J28</f>
        <v>0</v>
      </c>
      <c r="V34" s="24"/>
      <c r="W34" s="17" t="s">
        <v>44</v>
      </c>
      <c r="X34" s="25">
        <f>+[1]DEPURADO!L28+[1]DEPURADO!M28</f>
        <v>0</v>
      </c>
      <c r="Y34" s="17" t="s">
        <v>44</v>
      </c>
      <c r="Z34" s="25">
        <f t="shared" si="4"/>
        <v>0</v>
      </c>
      <c r="AA34" s="25"/>
      <c r="AB34" s="25">
        <v>0</v>
      </c>
      <c r="AC34" s="25">
        <v>0</v>
      </c>
      <c r="AD34" s="24"/>
      <c r="AE34" s="24">
        <f>+[1]DEPURADO!L28</f>
        <v>0</v>
      </c>
      <c r="AF34" s="24">
        <v>0</v>
      </c>
      <c r="AG34" s="24">
        <f t="shared" si="5"/>
        <v>0</v>
      </c>
      <c r="AH34" s="24">
        <v>0</v>
      </c>
      <c r="AI34" s="24" t="str">
        <f>+[1]DEPURADO!G28</f>
        <v>CANCELADO</v>
      </c>
      <c r="AJ34" s="26"/>
      <c r="AK34" s="27"/>
    </row>
    <row r="35" spans="1:37" s="28" customFormat="1" x14ac:dyDescent="0.25">
      <c r="A35" s="17">
        <f t="shared" si="6"/>
        <v>27</v>
      </c>
      <c r="B35" s="18"/>
      <c r="C35" s="17">
        <f>+[1]DEPURADO!A29</f>
        <v>12623</v>
      </c>
      <c r="D35" s="17">
        <f>+[1]DEPURADO!B29</f>
        <v>12623</v>
      </c>
      <c r="E35" s="19">
        <f>+[1]DEPURADO!C29</f>
        <v>42556</v>
      </c>
      <c r="F35" s="20">
        <f>+IF([1]DEPURADO!D29&gt;1,[1]DEPURADO!D29," ")</f>
        <v>42581</v>
      </c>
      <c r="G35" s="21">
        <f>[1]DEPURADO!F29</f>
        <v>650000</v>
      </c>
      <c r="H35" s="22">
        <v>0</v>
      </c>
      <c r="I35" s="22">
        <f>+[1]DEPURADO!N29+[1]DEPURADO!O29</f>
        <v>0</v>
      </c>
      <c r="J35" s="22">
        <f>+[1]DEPURADO!S29</f>
        <v>0</v>
      </c>
      <c r="K35" s="23">
        <f>+[1]DEPURADO!Q29+[1]DEPURADO!R29</f>
        <v>650000</v>
      </c>
      <c r="L35" s="22">
        <v>0</v>
      </c>
      <c r="M35" s="22">
        <v>0</v>
      </c>
      <c r="N35" s="22">
        <f t="shared" si="0"/>
        <v>650000</v>
      </c>
      <c r="O35" s="22">
        <f t="shared" si="1"/>
        <v>0</v>
      </c>
      <c r="P35" s="18">
        <f>IF([1]DEPURADO!I29&gt;1,0,[1]DEPURADO!B29)</f>
        <v>12623</v>
      </c>
      <c r="Q35" s="24">
        <f t="shared" si="2"/>
        <v>650000</v>
      </c>
      <c r="R35" s="25">
        <f t="shared" si="3"/>
        <v>0</v>
      </c>
      <c r="S35" s="25">
        <f>+[1]DEPURADO!K29</f>
        <v>0</v>
      </c>
      <c r="T35" s="17" t="s">
        <v>44</v>
      </c>
      <c r="U35" s="25">
        <f>+[1]DEPURADO!J29</f>
        <v>0</v>
      </c>
      <c r="V35" s="24"/>
      <c r="W35" s="17" t="s">
        <v>44</v>
      </c>
      <c r="X35" s="25">
        <f>+[1]DEPURADO!L29+[1]DEPURADO!M29</f>
        <v>0</v>
      </c>
      <c r="Y35" s="17" t="s">
        <v>44</v>
      </c>
      <c r="Z35" s="25">
        <f t="shared" si="4"/>
        <v>0</v>
      </c>
      <c r="AA35" s="25"/>
      <c r="AB35" s="25">
        <v>0</v>
      </c>
      <c r="AC35" s="25">
        <v>0</v>
      </c>
      <c r="AD35" s="24"/>
      <c r="AE35" s="24">
        <f>+[1]DEPURADO!L29</f>
        <v>0</v>
      </c>
      <c r="AF35" s="24">
        <v>0</v>
      </c>
      <c r="AG35" s="24">
        <f t="shared" si="5"/>
        <v>0</v>
      </c>
      <c r="AH35" s="24">
        <v>0</v>
      </c>
      <c r="AI35" s="24" t="str">
        <f>+[1]DEPURADO!G29</f>
        <v>CANCELADO</v>
      </c>
      <c r="AJ35" s="26"/>
      <c r="AK35" s="27"/>
    </row>
    <row r="36" spans="1:37" s="28" customFormat="1" x14ac:dyDescent="0.25">
      <c r="A36" s="17">
        <f t="shared" si="6"/>
        <v>28</v>
      </c>
      <c r="B36" s="18"/>
      <c r="C36" s="17">
        <f>+[1]DEPURADO!A30</f>
        <v>12630</v>
      </c>
      <c r="D36" s="17">
        <f>+[1]DEPURADO!B30</f>
        <v>12630</v>
      </c>
      <c r="E36" s="19">
        <f>+[1]DEPURADO!C30</f>
        <v>42558</v>
      </c>
      <c r="F36" s="20">
        <f>+IF([1]DEPURADO!D30&gt;1,[1]DEPURADO!D30," ")</f>
        <v>42583</v>
      </c>
      <c r="G36" s="21">
        <f>[1]DEPURADO!F30</f>
        <v>650000</v>
      </c>
      <c r="H36" s="22">
        <v>0</v>
      </c>
      <c r="I36" s="22">
        <f>+[1]DEPURADO!N30+[1]DEPURADO!O30</f>
        <v>0</v>
      </c>
      <c r="J36" s="22">
        <f>+[1]DEPURADO!S30</f>
        <v>0</v>
      </c>
      <c r="K36" s="23">
        <f>+[1]DEPURADO!Q30+[1]DEPURADO!R30</f>
        <v>650000</v>
      </c>
      <c r="L36" s="22">
        <v>0</v>
      </c>
      <c r="M36" s="22">
        <v>0</v>
      </c>
      <c r="N36" s="22">
        <f t="shared" si="0"/>
        <v>650000</v>
      </c>
      <c r="O36" s="22">
        <f t="shared" si="1"/>
        <v>0</v>
      </c>
      <c r="P36" s="18">
        <f>IF([1]DEPURADO!I30&gt;1,0,[1]DEPURADO!B30)</f>
        <v>12630</v>
      </c>
      <c r="Q36" s="24">
        <f t="shared" si="2"/>
        <v>650000</v>
      </c>
      <c r="R36" s="25">
        <f t="shared" si="3"/>
        <v>0</v>
      </c>
      <c r="S36" s="25">
        <f>+[1]DEPURADO!K30</f>
        <v>0</v>
      </c>
      <c r="T36" s="17" t="s">
        <v>44</v>
      </c>
      <c r="U36" s="25">
        <f>+[1]DEPURADO!J30</f>
        <v>0</v>
      </c>
      <c r="V36" s="24"/>
      <c r="W36" s="17" t="s">
        <v>44</v>
      </c>
      <c r="X36" s="25">
        <f>+[1]DEPURADO!L30+[1]DEPURADO!M30</f>
        <v>0</v>
      </c>
      <c r="Y36" s="17" t="s">
        <v>44</v>
      </c>
      <c r="Z36" s="25">
        <f t="shared" si="4"/>
        <v>0</v>
      </c>
      <c r="AA36" s="25"/>
      <c r="AB36" s="25">
        <v>0</v>
      </c>
      <c r="AC36" s="25">
        <v>0</v>
      </c>
      <c r="AD36" s="24"/>
      <c r="AE36" s="24">
        <f>+[1]DEPURADO!L30</f>
        <v>0</v>
      </c>
      <c r="AF36" s="24">
        <v>0</v>
      </c>
      <c r="AG36" s="24">
        <f t="shared" si="5"/>
        <v>0</v>
      </c>
      <c r="AH36" s="24">
        <v>0</v>
      </c>
      <c r="AI36" s="24" t="str">
        <f>+[1]DEPURADO!G30</f>
        <v>CANCELADO</v>
      </c>
      <c r="AJ36" s="26"/>
      <c r="AK36" s="27"/>
    </row>
    <row r="37" spans="1:37" s="28" customFormat="1" x14ac:dyDescent="0.25">
      <c r="A37" s="17">
        <f t="shared" si="6"/>
        <v>29</v>
      </c>
      <c r="B37" s="18"/>
      <c r="C37" s="17">
        <f>+[1]DEPURADO!A31</f>
        <v>12644</v>
      </c>
      <c r="D37" s="17">
        <f>+[1]DEPURADO!B31</f>
        <v>12644</v>
      </c>
      <c r="E37" s="19">
        <f>+[1]DEPURADO!C31</f>
        <v>42560</v>
      </c>
      <c r="F37" s="20">
        <f>+IF([1]DEPURADO!D31&gt;1,[1]DEPURADO!D31," ")</f>
        <v>42585</v>
      </c>
      <c r="G37" s="21">
        <f>[1]DEPURADO!F31</f>
        <v>650000</v>
      </c>
      <c r="H37" s="22">
        <v>0</v>
      </c>
      <c r="I37" s="22">
        <f>+[1]DEPURADO!N31+[1]DEPURADO!O31</f>
        <v>0</v>
      </c>
      <c r="J37" s="22">
        <f>+[1]DEPURADO!S31</f>
        <v>0</v>
      </c>
      <c r="K37" s="23">
        <f>+[1]DEPURADO!Q31+[1]DEPURADO!R31</f>
        <v>650000</v>
      </c>
      <c r="L37" s="22">
        <v>0</v>
      </c>
      <c r="M37" s="22">
        <v>0</v>
      </c>
      <c r="N37" s="22">
        <f t="shared" si="0"/>
        <v>650000</v>
      </c>
      <c r="O37" s="22">
        <f t="shared" si="1"/>
        <v>0</v>
      </c>
      <c r="P37" s="18">
        <f>IF([1]DEPURADO!I31&gt;1,0,[1]DEPURADO!B31)</f>
        <v>12644</v>
      </c>
      <c r="Q37" s="24">
        <f t="shared" si="2"/>
        <v>650000</v>
      </c>
      <c r="R37" s="25">
        <f t="shared" si="3"/>
        <v>0</v>
      </c>
      <c r="S37" s="25">
        <f>+[1]DEPURADO!K31</f>
        <v>0</v>
      </c>
      <c r="T37" s="17" t="s">
        <v>44</v>
      </c>
      <c r="U37" s="25">
        <f>+[1]DEPURADO!J31</f>
        <v>0</v>
      </c>
      <c r="V37" s="24"/>
      <c r="W37" s="17" t="s">
        <v>44</v>
      </c>
      <c r="X37" s="25">
        <f>+[1]DEPURADO!L31+[1]DEPURADO!M31</f>
        <v>0</v>
      </c>
      <c r="Y37" s="17" t="s">
        <v>44</v>
      </c>
      <c r="Z37" s="25">
        <f t="shared" si="4"/>
        <v>0</v>
      </c>
      <c r="AA37" s="25"/>
      <c r="AB37" s="25">
        <v>0</v>
      </c>
      <c r="AC37" s="25">
        <v>0</v>
      </c>
      <c r="AD37" s="24"/>
      <c r="AE37" s="24">
        <f>+[1]DEPURADO!L31</f>
        <v>0</v>
      </c>
      <c r="AF37" s="24">
        <v>0</v>
      </c>
      <c r="AG37" s="24">
        <f t="shared" si="5"/>
        <v>0</v>
      </c>
      <c r="AH37" s="24">
        <v>0</v>
      </c>
      <c r="AI37" s="24" t="str">
        <f>+[1]DEPURADO!G31</f>
        <v>CANCELADO</v>
      </c>
      <c r="AJ37" s="26"/>
      <c r="AK37" s="27"/>
    </row>
    <row r="38" spans="1:37" s="28" customFormat="1" x14ac:dyDescent="0.25">
      <c r="A38" s="17">
        <f t="shared" si="6"/>
        <v>30</v>
      </c>
      <c r="B38" s="18"/>
      <c r="C38" s="17">
        <f>+[1]DEPURADO!A32</f>
        <v>12645</v>
      </c>
      <c r="D38" s="17">
        <f>+[1]DEPURADO!B32</f>
        <v>12645</v>
      </c>
      <c r="E38" s="19">
        <f>+[1]DEPURADO!C32</f>
        <v>42560</v>
      </c>
      <c r="F38" s="20">
        <f>+IF([1]DEPURADO!D32&gt;1,[1]DEPURADO!D32," ")</f>
        <v>42585</v>
      </c>
      <c r="G38" s="21">
        <f>[1]DEPURADO!F32</f>
        <v>650000</v>
      </c>
      <c r="H38" s="22">
        <v>0</v>
      </c>
      <c r="I38" s="22">
        <f>+[1]DEPURADO!N32+[1]DEPURADO!O32</f>
        <v>0</v>
      </c>
      <c r="J38" s="22">
        <f>+[1]DEPURADO!S32</f>
        <v>0</v>
      </c>
      <c r="K38" s="23">
        <f>+[1]DEPURADO!Q32+[1]DEPURADO!R32</f>
        <v>650000</v>
      </c>
      <c r="L38" s="22">
        <v>0</v>
      </c>
      <c r="M38" s="22">
        <v>0</v>
      </c>
      <c r="N38" s="22">
        <f t="shared" si="0"/>
        <v>650000</v>
      </c>
      <c r="O38" s="22">
        <f t="shared" si="1"/>
        <v>0</v>
      </c>
      <c r="P38" s="18">
        <f>IF([1]DEPURADO!I32&gt;1,0,[1]DEPURADO!B32)</f>
        <v>12645</v>
      </c>
      <c r="Q38" s="24">
        <f t="shared" si="2"/>
        <v>650000</v>
      </c>
      <c r="R38" s="25">
        <f t="shared" si="3"/>
        <v>0</v>
      </c>
      <c r="S38" s="25">
        <f>+[1]DEPURADO!K32</f>
        <v>0</v>
      </c>
      <c r="T38" s="17" t="s">
        <v>44</v>
      </c>
      <c r="U38" s="25">
        <f>+[1]DEPURADO!J32</f>
        <v>0</v>
      </c>
      <c r="V38" s="24"/>
      <c r="W38" s="17" t="s">
        <v>44</v>
      </c>
      <c r="X38" s="25">
        <f>+[1]DEPURADO!L32+[1]DEPURADO!M32</f>
        <v>0</v>
      </c>
      <c r="Y38" s="17" t="s">
        <v>44</v>
      </c>
      <c r="Z38" s="25">
        <f t="shared" si="4"/>
        <v>0</v>
      </c>
      <c r="AA38" s="25"/>
      <c r="AB38" s="25">
        <v>0</v>
      </c>
      <c r="AC38" s="25">
        <v>0</v>
      </c>
      <c r="AD38" s="24"/>
      <c r="AE38" s="24">
        <f>+[1]DEPURADO!L32</f>
        <v>0</v>
      </c>
      <c r="AF38" s="24">
        <v>0</v>
      </c>
      <c r="AG38" s="24">
        <f t="shared" si="5"/>
        <v>0</v>
      </c>
      <c r="AH38" s="24">
        <v>0</v>
      </c>
      <c r="AI38" s="24" t="str">
        <f>+[1]DEPURADO!G32</f>
        <v>CANCELADO</v>
      </c>
      <c r="AJ38" s="26"/>
      <c r="AK38" s="27"/>
    </row>
    <row r="39" spans="1:37" s="28" customFormat="1" x14ac:dyDescent="0.25">
      <c r="A39" s="17">
        <f t="shared" si="6"/>
        <v>31</v>
      </c>
      <c r="B39" s="18"/>
      <c r="C39" s="17">
        <f>+[1]DEPURADO!A33</f>
        <v>12686</v>
      </c>
      <c r="D39" s="17">
        <f>+[1]DEPURADO!B33</f>
        <v>12686</v>
      </c>
      <c r="E39" s="19">
        <f>+[1]DEPURADO!C33</f>
        <v>42576</v>
      </c>
      <c r="F39" s="20">
        <f>+IF([1]DEPURADO!D33&gt;1,[1]DEPURADO!D33," ")</f>
        <v>42601</v>
      </c>
      <c r="G39" s="21">
        <f>[1]DEPURADO!F33</f>
        <v>650000</v>
      </c>
      <c r="H39" s="22">
        <v>0</v>
      </c>
      <c r="I39" s="22">
        <f>+[1]DEPURADO!N33+[1]DEPURADO!O33</f>
        <v>0</v>
      </c>
      <c r="J39" s="22">
        <f>+[1]DEPURADO!S33</f>
        <v>0</v>
      </c>
      <c r="K39" s="23">
        <f>+[1]DEPURADO!Q33+[1]DEPURADO!R33</f>
        <v>650000</v>
      </c>
      <c r="L39" s="22">
        <v>0</v>
      </c>
      <c r="M39" s="22">
        <v>0</v>
      </c>
      <c r="N39" s="22">
        <f t="shared" si="0"/>
        <v>650000</v>
      </c>
      <c r="O39" s="22">
        <f t="shared" si="1"/>
        <v>0</v>
      </c>
      <c r="P39" s="18">
        <f>IF([1]DEPURADO!I33&gt;1,0,[1]DEPURADO!B33)</f>
        <v>12686</v>
      </c>
      <c r="Q39" s="24">
        <f t="shared" si="2"/>
        <v>650000</v>
      </c>
      <c r="R39" s="25">
        <f t="shared" si="3"/>
        <v>0</v>
      </c>
      <c r="S39" s="25">
        <f>+[1]DEPURADO!K33</f>
        <v>0</v>
      </c>
      <c r="T39" s="17" t="s">
        <v>44</v>
      </c>
      <c r="U39" s="25">
        <f>+[1]DEPURADO!J33</f>
        <v>0</v>
      </c>
      <c r="V39" s="24"/>
      <c r="W39" s="17" t="s">
        <v>44</v>
      </c>
      <c r="X39" s="25">
        <f>+[1]DEPURADO!L33+[1]DEPURADO!M33</f>
        <v>0</v>
      </c>
      <c r="Y39" s="17" t="s">
        <v>44</v>
      </c>
      <c r="Z39" s="25">
        <f t="shared" si="4"/>
        <v>0</v>
      </c>
      <c r="AA39" s="25"/>
      <c r="AB39" s="25">
        <v>0</v>
      </c>
      <c r="AC39" s="25">
        <v>0</v>
      </c>
      <c r="AD39" s="24"/>
      <c r="AE39" s="24">
        <f>+[1]DEPURADO!L33</f>
        <v>0</v>
      </c>
      <c r="AF39" s="24">
        <v>0</v>
      </c>
      <c r="AG39" s="24">
        <f t="shared" si="5"/>
        <v>0</v>
      </c>
      <c r="AH39" s="24">
        <v>0</v>
      </c>
      <c r="AI39" s="24" t="str">
        <f>+[1]DEPURADO!G33</f>
        <v>CANCELADO</v>
      </c>
      <c r="AJ39" s="26"/>
      <c r="AK39" s="27"/>
    </row>
    <row r="40" spans="1:37" s="28" customFormat="1" x14ac:dyDescent="0.25">
      <c r="A40" s="17">
        <f t="shared" si="6"/>
        <v>32</v>
      </c>
      <c r="B40" s="18"/>
      <c r="C40" s="17">
        <f>+[1]DEPURADO!A34</f>
        <v>12688</v>
      </c>
      <c r="D40" s="17">
        <f>+[1]DEPURADO!B34</f>
        <v>12688</v>
      </c>
      <c r="E40" s="19">
        <f>+[1]DEPURADO!C34</f>
        <v>42576</v>
      </c>
      <c r="F40" s="20">
        <f>+IF([1]DEPURADO!D34&gt;1,[1]DEPURADO!D34," ")</f>
        <v>42601</v>
      </c>
      <c r="G40" s="21">
        <f>[1]DEPURADO!F34</f>
        <v>650000</v>
      </c>
      <c r="H40" s="22">
        <v>0</v>
      </c>
      <c r="I40" s="22">
        <f>+[1]DEPURADO!N34+[1]DEPURADO!O34</f>
        <v>0</v>
      </c>
      <c r="J40" s="22">
        <f>+[1]DEPURADO!S34</f>
        <v>0</v>
      </c>
      <c r="K40" s="23">
        <f>+[1]DEPURADO!Q34+[1]DEPURADO!R34</f>
        <v>650000</v>
      </c>
      <c r="L40" s="22">
        <v>0</v>
      </c>
      <c r="M40" s="22">
        <v>0</v>
      </c>
      <c r="N40" s="22">
        <f t="shared" si="0"/>
        <v>650000</v>
      </c>
      <c r="O40" s="22">
        <f t="shared" si="1"/>
        <v>0</v>
      </c>
      <c r="P40" s="18">
        <f>IF([1]DEPURADO!I34&gt;1,0,[1]DEPURADO!B34)</f>
        <v>12688</v>
      </c>
      <c r="Q40" s="24">
        <f t="shared" si="2"/>
        <v>650000</v>
      </c>
      <c r="R40" s="25">
        <f t="shared" si="3"/>
        <v>0</v>
      </c>
      <c r="S40" s="25">
        <f>+[1]DEPURADO!K34</f>
        <v>0</v>
      </c>
      <c r="T40" s="17" t="s">
        <v>44</v>
      </c>
      <c r="U40" s="25">
        <f>+[1]DEPURADO!J34</f>
        <v>0</v>
      </c>
      <c r="V40" s="24"/>
      <c r="W40" s="17" t="s">
        <v>44</v>
      </c>
      <c r="X40" s="25">
        <f>+[1]DEPURADO!L34+[1]DEPURADO!M34</f>
        <v>0</v>
      </c>
      <c r="Y40" s="17" t="s">
        <v>44</v>
      </c>
      <c r="Z40" s="25">
        <f t="shared" si="4"/>
        <v>0</v>
      </c>
      <c r="AA40" s="25"/>
      <c r="AB40" s="25">
        <v>0</v>
      </c>
      <c r="AC40" s="25">
        <v>0</v>
      </c>
      <c r="AD40" s="24"/>
      <c r="AE40" s="24">
        <f>+[1]DEPURADO!L34</f>
        <v>0</v>
      </c>
      <c r="AF40" s="24">
        <v>0</v>
      </c>
      <c r="AG40" s="24">
        <f t="shared" si="5"/>
        <v>0</v>
      </c>
      <c r="AH40" s="24">
        <v>0</v>
      </c>
      <c r="AI40" s="24" t="str">
        <f>+[1]DEPURADO!G34</f>
        <v>CANCELADO</v>
      </c>
      <c r="AJ40" s="26"/>
      <c r="AK40" s="27"/>
    </row>
    <row r="41" spans="1:37" s="28" customFormat="1" x14ac:dyDescent="0.25">
      <c r="A41" s="17">
        <f t="shared" si="6"/>
        <v>33</v>
      </c>
      <c r="B41" s="18"/>
      <c r="C41" s="17">
        <f>+[1]DEPURADO!A35</f>
        <v>12945</v>
      </c>
      <c r="D41" s="17">
        <f>+[1]DEPURADO!B35</f>
        <v>12945</v>
      </c>
      <c r="E41" s="19">
        <f>+[1]DEPURADO!C35</f>
        <v>42576</v>
      </c>
      <c r="F41" s="20">
        <f>+IF([1]DEPURADO!D35&gt;1,[1]DEPURADO!D35," ")</f>
        <v>42601</v>
      </c>
      <c r="G41" s="21">
        <f>[1]DEPURADO!F35</f>
        <v>650000</v>
      </c>
      <c r="H41" s="22">
        <v>0</v>
      </c>
      <c r="I41" s="22">
        <f>+[1]DEPURADO!N35+[1]DEPURADO!O35</f>
        <v>0</v>
      </c>
      <c r="J41" s="22">
        <f>+[1]DEPURADO!S35</f>
        <v>0</v>
      </c>
      <c r="K41" s="23">
        <f>+[1]DEPURADO!Q35+[1]DEPURADO!R35</f>
        <v>650000</v>
      </c>
      <c r="L41" s="22">
        <v>0</v>
      </c>
      <c r="M41" s="22">
        <v>0</v>
      </c>
      <c r="N41" s="22">
        <f t="shared" si="0"/>
        <v>650000</v>
      </c>
      <c r="O41" s="22">
        <f t="shared" si="1"/>
        <v>0</v>
      </c>
      <c r="P41" s="18">
        <f>IF([1]DEPURADO!I35&gt;1,0,[1]DEPURADO!B35)</f>
        <v>12945</v>
      </c>
      <c r="Q41" s="24">
        <f t="shared" si="2"/>
        <v>650000</v>
      </c>
      <c r="R41" s="25">
        <f t="shared" si="3"/>
        <v>0</v>
      </c>
      <c r="S41" s="25">
        <f>+[1]DEPURADO!K35</f>
        <v>0</v>
      </c>
      <c r="T41" s="17" t="s">
        <v>44</v>
      </c>
      <c r="U41" s="25">
        <f>+[1]DEPURADO!J35</f>
        <v>0</v>
      </c>
      <c r="V41" s="24"/>
      <c r="W41" s="17" t="s">
        <v>44</v>
      </c>
      <c r="X41" s="25">
        <f>+[1]DEPURADO!L35+[1]DEPURADO!M35</f>
        <v>0</v>
      </c>
      <c r="Y41" s="17" t="s">
        <v>44</v>
      </c>
      <c r="Z41" s="25">
        <f t="shared" si="4"/>
        <v>0</v>
      </c>
      <c r="AA41" s="25"/>
      <c r="AB41" s="25">
        <v>0</v>
      </c>
      <c r="AC41" s="25">
        <v>0</v>
      </c>
      <c r="AD41" s="24"/>
      <c r="AE41" s="24">
        <f>+[1]DEPURADO!L35</f>
        <v>0</v>
      </c>
      <c r="AF41" s="24">
        <v>0</v>
      </c>
      <c r="AG41" s="24">
        <f t="shared" si="5"/>
        <v>0</v>
      </c>
      <c r="AH41" s="24">
        <v>0</v>
      </c>
      <c r="AI41" s="24" t="str">
        <f>+[1]DEPURADO!G35</f>
        <v>CANCELADO</v>
      </c>
      <c r="AJ41" s="26"/>
      <c r="AK41" s="27"/>
    </row>
    <row r="42" spans="1:37" s="28" customFormat="1" x14ac:dyDescent="0.25">
      <c r="A42" s="17">
        <f t="shared" si="6"/>
        <v>34</v>
      </c>
      <c r="B42" s="18"/>
      <c r="C42" s="17">
        <f>+[1]DEPURADO!A36</f>
        <v>12831</v>
      </c>
      <c r="D42" s="17">
        <f>+[1]DEPURADO!B36</f>
        <v>12831</v>
      </c>
      <c r="E42" s="19">
        <f>+[1]DEPURADO!C36</f>
        <v>42582</v>
      </c>
      <c r="F42" s="20">
        <f>+IF([1]DEPURADO!D36&gt;1,[1]DEPURADO!D36," ")</f>
        <v>42607</v>
      </c>
      <c r="G42" s="21">
        <f>[1]DEPURADO!F36</f>
        <v>10005585</v>
      </c>
      <c r="H42" s="22">
        <v>0</v>
      </c>
      <c r="I42" s="22">
        <f>+[1]DEPURADO!N36+[1]DEPURADO!O36</f>
        <v>10005585</v>
      </c>
      <c r="J42" s="22">
        <f>+[1]DEPURADO!S36</f>
        <v>0</v>
      </c>
      <c r="K42" s="23">
        <f>+[1]DEPURADO!Q36+[1]DEPURADO!R36</f>
        <v>0</v>
      </c>
      <c r="L42" s="22">
        <v>0</v>
      </c>
      <c r="M42" s="22">
        <v>0</v>
      </c>
      <c r="N42" s="22">
        <f t="shared" si="0"/>
        <v>0</v>
      </c>
      <c r="O42" s="22">
        <f t="shared" si="1"/>
        <v>0</v>
      </c>
      <c r="P42" s="18">
        <f>IF([1]DEPURADO!I36&gt;1,0,[1]DEPURADO!B36)</f>
        <v>12831</v>
      </c>
      <c r="Q42" s="24">
        <f t="shared" si="2"/>
        <v>10005585</v>
      </c>
      <c r="R42" s="25">
        <f t="shared" si="3"/>
        <v>0</v>
      </c>
      <c r="S42" s="25">
        <f>+[1]DEPURADO!K36</f>
        <v>0</v>
      </c>
      <c r="T42" s="17" t="s">
        <v>44</v>
      </c>
      <c r="U42" s="25">
        <f>+[1]DEPURADO!J36</f>
        <v>0</v>
      </c>
      <c r="V42" s="24"/>
      <c r="W42" s="17" t="s">
        <v>44</v>
      </c>
      <c r="X42" s="25">
        <f>+[1]DEPURADO!L36+[1]DEPURADO!M36</f>
        <v>0</v>
      </c>
      <c r="Y42" s="17" t="s">
        <v>44</v>
      </c>
      <c r="Z42" s="25">
        <f t="shared" si="4"/>
        <v>0</v>
      </c>
      <c r="AA42" s="25"/>
      <c r="AB42" s="25">
        <v>0</v>
      </c>
      <c r="AC42" s="25">
        <v>0</v>
      </c>
      <c r="AD42" s="24"/>
      <c r="AE42" s="24">
        <f>+[1]DEPURADO!L36</f>
        <v>0</v>
      </c>
      <c r="AF42" s="24">
        <v>0</v>
      </c>
      <c r="AG42" s="24">
        <f t="shared" si="5"/>
        <v>0</v>
      </c>
      <c r="AH42" s="24">
        <v>0</v>
      </c>
      <c r="AI42" s="24" t="str">
        <f>+[1]DEPURADO!G36</f>
        <v>CONTRATO LIQUIDADO</v>
      </c>
      <c r="AJ42" s="26"/>
      <c r="AK42" s="27"/>
    </row>
    <row r="43" spans="1:37" s="28" customFormat="1" x14ac:dyDescent="0.25">
      <c r="A43" s="17">
        <f t="shared" si="6"/>
        <v>35</v>
      </c>
      <c r="B43" s="18"/>
      <c r="C43" s="17">
        <f>+[1]DEPURADO!A37</f>
        <v>13328</v>
      </c>
      <c r="D43" s="17">
        <f>+[1]DEPURADO!B37</f>
        <v>13328</v>
      </c>
      <c r="E43" s="19">
        <f>+[1]DEPURADO!C37</f>
        <v>42591</v>
      </c>
      <c r="F43" s="20">
        <f>+IF([1]DEPURADO!D37&gt;1,[1]DEPURADO!D37," ")</f>
        <v>42616</v>
      </c>
      <c r="G43" s="21">
        <f>[1]DEPURADO!F37</f>
        <v>61887</v>
      </c>
      <c r="H43" s="22">
        <v>0</v>
      </c>
      <c r="I43" s="22">
        <f>+[1]DEPURADO!N37+[1]DEPURADO!O37</f>
        <v>0</v>
      </c>
      <c r="J43" s="22">
        <f>+[1]DEPURADO!S37</f>
        <v>0</v>
      </c>
      <c r="K43" s="23">
        <f>+[1]DEPURADO!Q37+[1]DEPURADO!R37</f>
        <v>3015</v>
      </c>
      <c r="L43" s="22">
        <v>0</v>
      </c>
      <c r="M43" s="22">
        <v>0</v>
      </c>
      <c r="N43" s="22">
        <f t="shared" si="0"/>
        <v>3015</v>
      </c>
      <c r="O43" s="22">
        <f t="shared" si="1"/>
        <v>58872</v>
      </c>
      <c r="P43" s="18">
        <f>IF([1]DEPURADO!I37&gt;1,0,[1]DEPURADO!B37)</f>
        <v>13328</v>
      </c>
      <c r="Q43" s="24">
        <f t="shared" si="2"/>
        <v>61887</v>
      </c>
      <c r="R43" s="25">
        <f t="shared" si="3"/>
        <v>0</v>
      </c>
      <c r="S43" s="25">
        <f>+[1]DEPURADO!K37</f>
        <v>0</v>
      </c>
      <c r="T43" s="17" t="s">
        <v>44</v>
      </c>
      <c r="U43" s="25">
        <f>+[1]DEPURADO!J37</f>
        <v>0</v>
      </c>
      <c r="V43" s="24"/>
      <c r="W43" s="17" t="s">
        <v>44</v>
      </c>
      <c r="X43" s="25">
        <f>+[1]DEPURADO!L37+[1]DEPURADO!M37</f>
        <v>26910</v>
      </c>
      <c r="Y43" s="17" t="s">
        <v>44</v>
      </c>
      <c r="Z43" s="25">
        <f t="shared" si="4"/>
        <v>0</v>
      </c>
      <c r="AA43" s="25"/>
      <c r="AB43" s="25">
        <v>0</v>
      </c>
      <c r="AC43" s="25">
        <v>0</v>
      </c>
      <c r="AD43" s="24"/>
      <c r="AE43" s="24">
        <f>+[1]DEPURADO!L37</f>
        <v>26910</v>
      </c>
      <c r="AF43" s="24">
        <v>0</v>
      </c>
      <c r="AG43" s="24">
        <f t="shared" si="5"/>
        <v>31962</v>
      </c>
      <c r="AH43" s="24">
        <v>0</v>
      </c>
      <c r="AI43" s="24" t="str">
        <f>+[1]DEPURADO!G37</f>
        <v>CANCELADO GLOSA POR CONCILIAR Y SALDO A FAVOR DEL PRESTADOR</v>
      </c>
      <c r="AJ43" s="26"/>
      <c r="AK43" s="27"/>
    </row>
    <row r="44" spans="1:37" s="28" customFormat="1" x14ac:dyDescent="0.25">
      <c r="A44" s="17">
        <f t="shared" si="6"/>
        <v>36</v>
      </c>
      <c r="B44" s="18"/>
      <c r="C44" s="17">
        <f>+[1]DEPURADO!A38</f>
        <v>13664</v>
      </c>
      <c r="D44" s="17">
        <f>+[1]DEPURADO!B38</f>
        <v>13664</v>
      </c>
      <c r="E44" s="19">
        <f>+[1]DEPURADO!C38</f>
        <v>42599</v>
      </c>
      <c r="F44" s="20">
        <f>+IF([1]DEPURADO!D38&gt;1,[1]DEPURADO!D38," ")</f>
        <v>42624</v>
      </c>
      <c r="G44" s="21">
        <f>[1]DEPURADO!F38</f>
        <v>650000</v>
      </c>
      <c r="H44" s="22">
        <v>0</v>
      </c>
      <c r="I44" s="22">
        <f>+[1]DEPURADO!N38+[1]DEPURADO!O38</f>
        <v>0</v>
      </c>
      <c r="J44" s="22">
        <f>+[1]DEPURADO!S38</f>
        <v>0</v>
      </c>
      <c r="K44" s="23">
        <f>+[1]DEPURADO!Q38+[1]DEPURADO!R38</f>
        <v>650000</v>
      </c>
      <c r="L44" s="22">
        <v>0</v>
      </c>
      <c r="M44" s="22">
        <v>0</v>
      </c>
      <c r="N44" s="22">
        <f t="shared" si="0"/>
        <v>650000</v>
      </c>
      <c r="O44" s="22">
        <f t="shared" si="1"/>
        <v>0</v>
      </c>
      <c r="P44" s="18">
        <f>IF([1]DEPURADO!I38&gt;1,0,[1]DEPURADO!B38)</f>
        <v>13664</v>
      </c>
      <c r="Q44" s="24">
        <f t="shared" si="2"/>
        <v>650000</v>
      </c>
      <c r="R44" s="25">
        <f t="shared" si="3"/>
        <v>0</v>
      </c>
      <c r="S44" s="25">
        <f>+[1]DEPURADO!K38</f>
        <v>0</v>
      </c>
      <c r="T44" s="17" t="s">
        <v>44</v>
      </c>
      <c r="U44" s="25">
        <f>+[1]DEPURADO!J38</f>
        <v>0</v>
      </c>
      <c r="V44" s="24"/>
      <c r="W44" s="17" t="s">
        <v>44</v>
      </c>
      <c r="X44" s="25">
        <f>+[1]DEPURADO!L38+[1]DEPURADO!M38</f>
        <v>0</v>
      </c>
      <c r="Y44" s="17" t="s">
        <v>44</v>
      </c>
      <c r="Z44" s="25">
        <f t="shared" si="4"/>
        <v>0</v>
      </c>
      <c r="AA44" s="25"/>
      <c r="AB44" s="25">
        <v>0</v>
      </c>
      <c r="AC44" s="25">
        <v>0</v>
      </c>
      <c r="AD44" s="24"/>
      <c r="AE44" s="24">
        <f>+[1]DEPURADO!L38</f>
        <v>0</v>
      </c>
      <c r="AF44" s="24">
        <v>0</v>
      </c>
      <c r="AG44" s="24">
        <f t="shared" si="5"/>
        <v>0</v>
      </c>
      <c r="AH44" s="24">
        <v>0</v>
      </c>
      <c r="AI44" s="24" t="str">
        <f>+[1]DEPURADO!G38</f>
        <v>CANCELADO</v>
      </c>
      <c r="AJ44" s="26"/>
      <c r="AK44" s="27"/>
    </row>
    <row r="45" spans="1:37" s="28" customFormat="1" x14ac:dyDescent="0.25">
      <c r="A45" s="17">
        <f t="shared" si="6"/>
        <v>37</v>
      </c>
      <c r="B45" s="18"/>
      <c r="C45" s="17">
        <f>+[1]DEPURADO!A39</f>
        <v>13125</v>
      </c>
      <c r="D45" s="17">
        <f>+[1]DEPURADO!B39</f>
        <v>13125</v>
      </c>
      <c r="E45" s="19">
        <f>+[1]DEPURADO!C39</f>
        <v>42606</v>
      </c>
      <c r="F45" s="20">
        <f>+IF([1]DEPURADO!D39&gt;1,[1]DEPURADO!D39," ")</f>
        <v>42631</v>
      </c>
      <c r="G45" s="21">
        <f>[1]DEPURADO!F39</f>
        <v>650000</v>
      </c>
      <c r="H45" s="22">
        <v>0</v>
      </c>
      <c r="I45" s="22">
        <f>+[1]DEPURADO!N39+[1]DEPURADO!O39</f>
        <v>0</v>
      </c>
      <c r="J45" s="22">
        <f>+[1]DEPURADO!S39</f>
        <v>0</v>
      </c>
      <c r="K45" s="23">
        <f>+[1]DEPURADO!Q39+[1]DEPURADO!R39</f>
        <v>650000</v>
      </c>
      <c r="L45" s="22">
        <v>0</v>
      </c>
      <c r="M45" s="22">
        <v>0</v>
      </c>
      <c r="N45" s="22">
        <f t="shared" si="0"/>
        <v>650000</v>
      </c>
      <c r="O45" s="22">
        <f t="shared" si="1"/>
        <v>0</v>
      </c>
      <c r="P45" s="18">
        <f>IF([1]DEPURADO!I39&gt;1,0,[1]DEPURADO!B39)</f>
        <v>13125</v>
      </c>
      <c r="Q45" s="24">
        <f t="shared" si="2"/>
        <v>650000</v>
      </c>
      <c r="R45" s="25">
        <f t="shared" si="3"/>
        <v>0</v>
      </c>
      <c r="S45" s="25">
        <f>+[1]DEPURADO!K39</f>
        <v>0</v>
      </c>
      <c r="T45" s="17" t="s">
        <v>44</v>
      </c>
      <c r="U45" s="25">
        <f>+[1]DEPURADO!J39</f>
        <v>0</v>
      </c>
      <c r="V45" s="24"/>
      <c r="W45" s="17" t="s">
        <v>44</v>
      </c>
      <c r="X45" s="25">
        <f>+[1]DEPURADO!L39+[1]DEPURADO!M39</f>
        <v>0</v>
      </c>
      <c r="Y45" s="17" t="s">
        <v>44</v>
      </c>
      <c r="Z45" s="25">
        <f t="shared" si="4"/>
        <v>0</v>
      </c>
      <c r="AA45" s="25"/>
      <c r="AB45" s="25">
        <v>0</v>
      </c>
      <c r="AC45" s="25">
        <v>0</v>
      </c>
      <c r="AD45" s="24"/>
      <c r="AE45" s="24">
        <f>+[1]DEPURADO!L39</f>
        <v>0</v>
      </c>
      <c r="AF45" s="24">
        <v>0</v>
      </c>
      <c r="AG45" s="24">
        <f t="shared" si="5"/>
        <v>0</v>
      </c>
      <c r="AH45" s="24">
        <v>0</v>
      </c>
      <c r="AI45" s="24" t="str">
        <f>+[1]DEPURADO!G39</f>
        <v>CANCELADO</v>
      </c>
      <c r="AJ45" s="26"/>
      <c r="AK45" s="27"/>
    </row>
    <row r="46" spans="1:37" s="28" customFormat="1" x14ac:dyDescent="0.25">
      <c r="A46" s="17">
        <f t="shared" si="6"/>
        <v>38</v>
      </c>
      <c r="B46" s="18"/>
      <c r="C46" s="17">
        <f>+[1]DEPURADO!A40</f>
        <v>12910</v>
      </c>
      <c r="D46" s="17">
        <f>+[1]DEPURADO!B40</f>
        <v>12910</v>
      </c>
      <c r="E46" s="19">
        <f>+[1]DEPURADO!C40</f>
        <v>42607</v>
      </c>
      <c r="F46" s="20">
        <f>+IF([1]DEPURADO!D40&gt;1,[1]DEPURADO!D40," ")</f>
        <v>42632</v>
      </c>
      <c r="G46" s="21">
        <f>[1]DEPURADO!F40</f>
        <v>112800</v>
      </c>
      <c r="H46" s="22">
        <v>0</v>
      </c>
      <c r="I46" s="22">
        <f>+[1]DEPURADO!N40+[1]DEPURADO!O40</f>
        <v>0</v>
      </c>
      <c r="J46" s="22">
        <f>+[1]DEPURADO!S40</f>
        <v>0</v>
      </c>
      <c r="K46" s="23">
        <f>+[1]DEPURADO!Q40+[1]DEPURADO!R40</f>
        <v>112800</v>
      </c>
      <c r="L46" s="22">
        <v>0</v>
      </c>
      <c r="M46" s="22">
        <v>0</v>
      </c>
      <c r="N46" s="22">
        <f t="shared" si="0"/>
        <v>112800</v>
      </c>
      <c r="O46" s="22">
        <f t="shared" si="1"/>
        <v>0</v>
      </c>
      <c r="P46" s="18">
        <f>IF([1]DEPURADO!I40&gt;1,0,[1]DEPURADO!B40)</f>
        <v>12910</v>
      </c>
      <c r="Q46" s="24">
        <f t="shared" si="2"/>
        <v>112800</v>
      </c>
      <c r="R46" s="25">
        <f t="shared" si="3"/>
        <v>0</v>
      </c>
      <c r="S46" s="25">
        <f>+[1]DEPURADO!K40</f>
        <v>0</v>
      </c>
      <c r="T46" s="17" t="s">
        <v>44</v>
      </c>
      <c r="U46" s="25">
        <f>+[1]DEPURADO!J40</f>
        <v>0</v>
      </c>
      <c r="V46" s="24"/>
      <c r="W46" s="17" t="s">
        <v>44</v>
      </c>
      <c r="X46" s="25">
        <f>+[1]DEPURADO!L40+[1]DEPURADO!M40</f>
        <v>0</v>
      </c>
      <c r="Y46" s="17" t="s">
        <v>44</v>
      </c>
      <c r="Z46" s="25">
        <f t="shared" si="4"/>
        <v>0</v>
      </c>
      <c r="AA46" s="25"/>
      <c r="AB46" s="25">
        <v>0</v>
      </c>
      <c r="AC46" s="25">
        <v>0</v>
      </c>
      <c r="AD46" s="24"/>
      <c r="AE46" s="24">
        <f>+[1]DEPURADO!L40</f>
        <v>0</v>
      </c>
      <c r="AF46" s="24">
        <v>0</v>
      </c>
      <c r="AG46" s="24">
        <f t="shared" si="5"/>
        <v>0</v>
      </c>
      <c r="AH46" s="24">
        <v>0</v>
      </c>
      <c r="AI46" s="24" t="str">
        <f>+[1]DEPURADO!G40</f>
        <v>CANCELADO</v>
      </c>
      <c r="AJ46" s="26"/>
      <c r="AK46" s="27"/>
    </row>
    <row r="47" spans="1:37" s="28" customFormat="1" x14ac:dyDescent="0.25">
      <c r="A47" s="17">
        <f t="shared" si="6"/>
        <v>39</v>
      </c>
      <c r="B47" s="18"/>
      <c r="C47" s="17">
        <f>+[1]DEPURADO!A41</f>
        <v>13679</v>
      </c>
      <c r="D47" s="17">
        <f>+[1]DEPURADO!B41</f>
        <v>13679</v>
      </c>
      <c r="E47" s="19">
        <f>+[1]DEPURADO!C41</f>
        <v>42613</v>
      </c>
      <c r="F47" s="20">
        <f>+IF([1]DEPURADO!D41&gt;1,[1]DEPURADO!D41," ")</f>
        <v>42638</v>
      </c>
      <c r="G47" s="21">
        <f>[1]DEPURADO!F41</f>
        <v>6917495</v>
      </c>
      <c r="H47" s="22">
        <v>0</v>
      </c>
      <c r="I47" s="22">
        <f>+[1]DEPURADO!N41+[1]DEPURADO!O41</f>
        <v>6917495</v>
      </c>
      <c r="J47" s="22">
        <f>+[1]DEPURADO!S41</f>
        <v>0</v>
      </c>
      <c r="K47" s="23">
        <f>+[1]DEPURADO!Q41+[1]DEPURADO!R41</f>
        <v>0</v>
      </c>
      <c r="L47" s="22">
        <v>0</v>
      </c>
      <c r="M47" s="22">
        <v>0</v>
      </c>
      <c r="N47" s="22">
        <f t="shared" si="0"/>
        <v>0</v>
      </c>
      <c r="O47" s="22">
        <f t="shared" si="1"/>
        <v>0</v>
      </c>
      <c r="P47" s="18">
        <f>IF([1]DEPURADO!I41&gt;1,0,[1]DEPURADO!B41)</f>
        <v>13679</v>
      </c>
      <c r="Q47" s="24">
        <f t="shared" si="2"/>
        <v>6917495</v>
      </c>
      <c r="R47" s="25">
        <f t="shared" si="3"/>
        <v>0</v>
      </c>
      <c r="S47" s="25">
        <f>+[1]DEPURADO!K41</f>
        <v>0</v>
      </c>
      <c r="T47" s="17" t="s">
        <v>44</v>
      </c>
      <c r="U47" s="25">
        <f>+[1]DEPURADO!J41</f>
        <v>0</v>
      </c>
      <c r="V47" s="24"/>
      <c r="W47" s="17" t="s">
        <v>44</v>
      </c>
      <c r="X47" s="25">
        <f>+[1]DEPURADO!L41+[1]DEPURADO!M41</f>
        <v>0</v>
      </c>
      <c r="Y47" s="17" t="s">
        <v>44</v>
      </c>
      <c r="Z47" s="25">
        <f t="shared" si="4"/>
        <v>0</v>
      </c>
      <c r="AA47" s="25"/>
      <c r="AB47" s="25">
        <v>0</v>
      </c>
      <c r="AC47" s="25">
        <v>0</v>
      </c>
      <c r="AD47" s="24"/>
      <c r="AE47" s="24">
        <f>+[1]DEPURADO!L41</f>
        <v>0</v>
      </c>
      <c r="AF47" s="24">
        <v>0</v>
      </c>
      <c r="AG47" s="24">
        <f t="shared" si="5"/>
        <v>0</v>
      </c>
      <c r="AH47" s="24">
        <v>0</v>
      </c>
      <c r="AI47" s="24" t="str">
        <f>+[1]DEPURADO!G41</f>
        <v>CONTRATO LIQUIDADO</v>
      </c>
      <c r="AJ47" s="26"/>
      <c r="AK47" s="27"/>
    </row>
    <row r="48" spans="1:37" s="28" customFormat="1" x14ac:dyDescent="0.25">
      <c r="A48" s="17">
        <f t="shared" si="6"/>
        <v>40</v>
      </c>
      <c r="B48" s="18"/>
      <c r="C48" s="17">
        <f>+[1]DEPURADO!A42</f>
        <v>12959</v>
      </c>
      <c r="D48" s="17">
        <f>+[1]DEPURADO!B42</f>
        <v>12959</v>
      </c>
      <c r="E48" s="19">
        <f>+[1]DEPURADO!C42</f>
        <v>42617</v>
      </c>
      <c r="F48" s="20">
        <f>+IF([1]DEPURADO!D42&gt;1,[1]DEPURADO!D42," ")</f>
        <v>42642</v>
      </c>
      <c r="G48" s="21">
        <f>[1]DEPURADO!F42</f>
        <v>650000</v>
      </c>
      <c r="H48" s="22">
        <v>0</v>
      </c>
      <c r="I48" s="22">
        <f>+[1]DEPURADO!N42+[1]DEPURADO!O42</f>
        <v>0</v>
      </c>
      <c r="J48" s="22">
        <f>+[1]DEPURADO!S42</f>
        <v>0</v>
      </c>
      <c r="K48" s="23">
        <f>+[1]DEPURADO!Q42+[1]DEPURADO!R42</f>
        <v>650000</v>
      </c>
      <c r="L48" s="22">
        <v>0</v>
      </c>
      <c r="M48" s="22">
        <v>0</v>
      </c>
      <c r="N48" s="22">
        <f t="shared" si="0"/>
        <v>650000</v>
      </c>
      <c r="O48" s="22">
        <f t="shared" si="1"/>
        <v>0</v>
      </c>
      <c r="P48" s="18">
        <f>IF([1]DEPURADO!I42&gt;1,0,[1]DEPURADO!B42)</f>
        <v>12959</v>
      </c>
      <c r="Q48" s="24">
        <f t="shared" si="2"/>
        <v>650000</v>
      </c>
      <c r="R48" s="25">
        <f t="shared" si="3"/>
        <v>0</v>
      </c>
      <c r="S48" s="25">
        <f>+[1]DEPURADO!K42</f>
        <v>0</v>
      </c>
      <c r="T48" s="17" t="s">
        <v>44</v>
      </c>
      <c r="U48" s="25">
        <f>+[1]DEPURADO!J42</f>
        <v>0</v>
      </c>
      <c r="V48" s="24"/>
      <c r="W48" s="17" t="s">
        <v>44</v>
      </c>
      <c r="X48" s="25">
        <f>+[1]DEPURADO!L42+[1]DEPURADO!M42</f>
        <v>0</v>
      </c>
      <c r="Y48" s="17" t="s">
        <v>44</v>
      </c>
      <c r="Z48" s="25">
        <f t="shared" si="4"/>
        <v>0</v>
      </c>
      <c r="AA48" s="25"/>
      <c r="AB48" s="25">
        <v>0</v>
      </c>
      <c r="AC48" s="25">
        <v>0</v>
      </c>
      <c r="AD48" s="24"/>
      <c r="AE48" s="24">
        <f>+[1]DEPURADO!L42</f>
        <v>0</v>
      </c>
      <c r="AF48" s="24">
        <v>0</v>
      </c>
      <c r="AG48" s="24">
        <f t="shared" si="5"/>
        <v>0</v>
      </c>
      <c r="AH48" s="24">
        <v>0</v>
      </c>
      <c r="AI48" s="24" t="str">
        <f>+[1]DEPURADO!G42</f>
        <v>CANCELADO</v>
      </c>
      <c r="AJ48" s="26"/>
      <c r="AK48" s="27"/>
    </row>
    <row r="49" spans="1:37" s="28" customFormat="1" x14ac:dyDescent="0.25">
      <c r="A49" s="17">
        <f t="shared" si="6"/>
        <v>41</v>
      </c>
      <c r="B49" s="18"/>
      <c r="C49" s="17">
        <f>+[1]DEPURADO!A43</f>
        <v>13167</v>
      </c>
      <c r="D49" s="17">
        <f>+[1]DEPURADO!B43</f>
        <v>13167</v>
      </c>
      <c r="E49" s="19">
        <f>+[1]DEPURADO!C43</f>
        <v>42620</v>
      </c>
      <c r="F49" s="20">
        <f>+IF([1]DEPURADO!D43&gt;1,[1]DEPURADO!D43," ")</f>
        <v>42645</v>
      </c>
      <c r="G49" s="21">
        <f>[1]DEPURADO!F43</f>
        <v>650000</v>
      </c>
      <c r="H49" s="22">
        <v>0</v>
      </c>
      <c r="I49" s="22">
        <f>+[1]DEPURADO!N43+[1]DEPURADO!O43</f>
        <v>0</v>
      </c>
      <c r="J49" s="22">
        <f>+[1]DEPURADO!S43</f>
        <v>0</v>
      </c>
      <c r="K49" s="23">
        <f>+[1]DEPURADO!Q43+[1]DEPURADO!R43</f>
        <v>650000</v>
      </c>
      <c r="L49" s="22">
        <v>0</v>
      </c>
      <c r="M49" s="22">
        <v>0</v>
      </c>
      <c r="N49" s="22">
        <f t="shared" si="0"/>
        <v>650000</v>
      </c>
      <c r="O49" s="22">
        <f t="shared" si="1"/>
        <v>0</v>
      </c>
      <c r="P49" s="18">
        <f>IF([1]DEPURADO!I43&gt;1,0,[1]DEPURADO!B43)</f>
        <v>13167</v>
      </c>
      <c r="Q49" s="24">
        <f t="shared" si="2"/>
        <v>650000</v>
      </c>
      <c r="R49" s="25">
        <f t="shared" si="3"/>
        <v>0</v>
      </c>
      <c r="S49" s="25">
        <f>+[1]DEPURADO!K43</f>
        <v>0</v>
      </c>
      <c r="T49" s="17" t="s">
        <v>44</v>
      </c>
      <c r="U49" s="25">
        <f>+[1]DEPURADO!J43</f>
        <v>0</v>
      </c>
      <c r="V49" s="24"/>
      <c r="W49" s="17" t="s">
        <v>44</v>
      </c>
      <c r="X49" s="25">
        <f>+[1]DEPURADO!L43+[1]DEPURADO!M43</f>
        <v>0</v>
      </c>
      <c r="Y49" s="17" t="s">
        <v>44</v>
      </c>
      <c r="Z49" s="25">
        <f t="shared" si="4"/>
        <v>0</v>
      </c>
      <c r="AA49" s="25"/>
      <c r="AB49" s="25">
        <v>0</v>
      </c>
      <c r="AC49" s="25">
        <v>0</v>
      </c>
      <c r="AD49" s="24"/>
      <c r="AE49" s="24">
        <f>+[1]DEPURADO!L43</f>
        <v>0</v>
      </c>
      <c r="AF49" s="24">
        <v>0</v>
      </c>
      <c r="AG49" s="24">
        <f t="shared" si="5"/>
        <v>0</v>
      </c>
      <c r="AH49" s="24">
        <v>0</v>
      </c>
      <c r="AI49" s="24" t="str">
        <f>+[1]DEPURADO!G43</f>
        <v>CANCELADO</v>
      </c>
      <c r="AJ49" s="26"/>
      <c r="AK49" s="27"/>
    </row>
    <row r="50" spans="1:37" s="28" customFormat="1" x14ac:dyDescent="0.25">
      <c r="A50" s="17">
        <f t="shared" si="6"/>
        <v>42</v>
      </c>
      <c r="B50" s="18"/>
      <c r="C50" s="17">
        <f>+[1]DEPURADO!A44</f>
        <v>13199</v>
      </c>
      <c r="D50" s="17">
        <f>+[1]DEPURADO!B44</f>
        <v>13199</v>
      </c>
      <c r="E50" s="19">
        <f>+[1]DEPURADO!C44</f>
        <v>42625</v>
      </c>
      <c r="F50" s="20">
        <f>+IF([1]DEPURADO!D44&gt;1,[1]DEPURADO!D44," ")</f>
        <v>42650</v>
      </c>
      <c r="G50" s="21">
        <f>[1]DEPURADO!F44</f>
        <v>430983</v>
      </c>
      <c r="H50" s="22">
        <v>0</v>
      </c>
      <c r="I50" s="22">
        <f>+[1]DEPURADO!N44+[1]DEPURADO!O44</f>
        <v>0</v>
      </c>
      <c r="J50" s="22">
        <f>+[1]DEPURADO!S44</f>
        <v>0</v>
      </c>
      <c r="K50" s="23">
        <f>+[1]DEPURADO!Q44+[1]DEPURADO!R44</f>
        <v>430983</v>
      </c>
      <c r="L50" s="22">
        <v>0</v>
      </c>
      <c r="M50" s="22">
        <v>0</v>
      </c>
      <c r="N50" s="22">
        <f t="shared" si="0"/>
        <v>430983</v>
      </c>
      <c r="O50" s="22">
        <f t="shared" si="1"/>
        <v>0</v>
      </c>
      <c r="P50" s="18">
        <f>IF([1]DEPURADO!I44&gt;1,0,[1]DEPURADO!B44)</f>
        <v>13199</v>
      </c>
      <c r="Q50" s="24">
        <f t="shared" si="2"/>
        <v>430983</v>
      </c>
      <c r="R50" s="25">
        <f t="shared" si="3"/>
        <v>0</v>
      </c>
      <c r="S50" s="25">
        <f>+[1]DEPURADO!K44</f>
        <v>0</v>
      </c>
      <c r="T50" s="17" t="s">
        <v>44</v>
      </c>
      <c r="U50" s="25">
        <f>+[1]DEPURADO!J44</f>
        <v>0</v>
      </c>
      <c r="V50" s="24"/>
      <c r="W50" s="17" t="s">
        <v>44</v>
      </c>
      <c r="X50" s="25">
        <f>+[1]DEPURADO!L44+[1]DEPURADO!M44</f>
        <v>0</v>
      </c>
      <c r="Y50" s="17" t="s">
        <v>44</v>
      </c>
      <c r="Z50" s="25">
        <f t="shared" si="4"/>
        <v>0</v>
      </c>
      <c r="AA50" s="25"/>
      <c r="AB50" s="25">
        <v>0</v>
      </c>
      <c r="AC50" s="25">
        <v>0</v>
      </c>
      <c r="AD50" s="24"/>
      <c r="AE50" s="24">
        <f>+[1]DEPURADO!L44</f>
        <v>0</v>
      </c>
      <c r="AF50" s="24">
        <v>0</v>
      </c>
      <c r="AG50" s="24">
        <f t="shared" si="5"/>
        <v>0</v>
      </c>
      <c r="AH50" s="24">
        <v>0</v>
      </c>
      <c r="AI50" s="24" t="str">
        <f>+[1]DEPURADO!G44</f>
        <v>CANCELADO</v>
      </c>
      <c r="AJ50" s="26"/>
      <c r="AK50" s="27"/>
    </row>
    <row r="51" spans="1:37" s="28" customFormat="1" x14ac:dyDescent="0.25">
      <c r="A51" s="17">
        <f t="shared" si="6"/>
        <v>43</v>
      </c>
      <c r="B51" s="18"/>
      <c r="C51" s="17">
        <f>+[1]DEPURADO!A45</f>
        <v>13656</v>
      </c>
      <c r="D51" s="17">
        <f>+[1]DEPURADO!B45</f>
        <v>13656</v>
      </c>
      <c r="E51" s="19">
        <f>+[1]DEPURADO!C45</f>
        <v>42635</v>
      </c>
      <c r="F51" s="20">
        <f>+IF([1]DEPURADO!D45&gt;1,[1]DEPURADO!D45," ")</f>
        <v>42660</v>
      </c>
      <c r="G51" s="21">
        <f>[1]DEPURADO!F45</f>
        <v>650000</v>
      </c>
      <c r="H51" s="22">
        <v>0</v>
      </c>
      <c r="I51" s="22">
        <f>+[1]DEPURADO!N45+[1]DEPURADO!O45</f>
        <v>0</v>
      </c>
      <c r="J51" s="22">
        <f>+[1]DEPURADO!S45</f>
        <v>0</v>
      </c>
      <c r="K51" s="23">
        <f>+[1]DEPURADO!Q45+[1]DEPURADO!R45</f>
        <v>650000</v>
      </c>
      <c r="L51" s="22">
        <v>0</v>
      </c>
      <c r="M51" s="22">
        <v>0</v>
      </c>
      <c r="N51" s="22">
        <f t="shared" si="0"/>
        <v>650000</v>
      </c>
      <c r="O51" s="22">
        <f t="shared" si="1"/>
        <v>0</v>
      </c>
      <c r="P51" s="18">
        <f>IF([1]DEPURADO!I45&gt;1,0,[1]DEPURADO!B45)</f>
        <v>13656</v>
      </c>
      <c r="Q51" s="24">
        <f t="shared" si="2"/>
        <v>650000</v>
      </c>
      <c r="R51" s="25">
        <f t="shared" si="3"/>
        <v>0</v>
      </c>
      <c r="S51" s="25">
        <f>+[1]DEPURADO!K45</f>
        <v>0</v>
      </c>
      <c r="T51" s="17" t="s">
        <v>44</v>
      </c>
      <c r="U51" s="25">
        <f>+[1]DEPURADO!J45</f>
        <v>0</v>
      </c>
      <c r="V51" s="24"/>
      <c r="W51" s="17" t="s">
        <v>44</v>
      </c>
      <c r="X51" s="25">
        <f>+[1]DEPURADO!L45+[1]DEPURADO!M45</f>
        <v>0</v>
      </c>
      <c r="Y51" s="17" t="s">
        <v>44</v>
      </c>
      <c r="Z51" s="25">
        <f t="shared" si="4"/>
        <v>0</v>
      </c>
      <c r="AA51" s="25"/>
      <c r="AB51" s="25">
        <v>0</v>
      </c>
      <c r="AC51" s="25">
        <v>0</v>
      </c>
      <c r="AD51" s="24"/>
      <c r="AE51" s="24">
        <f>+[1]DEPURADO!L45</f>
        <v>0</v>
      </c>
      <c r="AF51" s="24">
        <v>0</v>
      </c>
      <c r="AG51" s="24">
        <f t="shared" si="5"/>
        <v>0</v>
      </c>
      <c r="AH51" s="24">
        <v>0</v>
      </c>
      <c r="AI51" s="24" t="str">
        <f>+[1]DEPURADO!G45</f>
        <v>CANCELADO</v>
      </c>
      <c r="AJ51" s="26"/>
      <c r="AK51" s="27"/>
    </row>
    <row r="52" spans="1:37" s="28" customFormat="1" x14ac:dyDescent="0.25">
      <c r="A52" s="17">
        <f t="shared" si="6"/>
        <v>44</v>
      </c>
      <c r="B52" s="18"/>
      <c r="C52" s="17">
        <f>+[1]DEPURADO!A46</f>
        <v>13681</v>
      </c>
      <c r="D52" s="17">
        <f>+[1]DEPURADO!B46</f>
        <v>13681</v>
      </c>
      <c r="E52" s="19">
        <f>+[1]DEPURADO!C46</f>
        <v>42643</v>
      </c>
      <c r="F52" s="20">
        <f>+IF([1]DEPURADO!D46&gt;1,[1]DEPURADO!D46," ")</f>
        <v>42668</v>
      </c>
      <c r="G52" s="21">
        <f>[1]DEPURADO!F46</f>
        <v>10294963</v>
      </c>
      <c r="H52" s="22">
        <v>0</v>
      </c>
      <c r="I52" s="22">
        <f>+[1]DEPURADO!N46+[1]DEPURADO!O46</f>
        <v>10294963</v>
      </c>
      <c r="J52" s="22">
        <f>+[1]DEPURADO!S46</f>
        <v>0</v>
      </c>
      <c r="K52" s="23">
        <f>+[1]DEPURADO!Q46+[1]DEPURADO!R46</f>
        <v>0</v>
      </c>
      <c r="L52" s="22">
        <v>0</v>
      </c>
      <c r="M52" s="22">
        <v>0</v>
      </c>
      <c r="N52" s="22">
        <f t="shared" si="0"/>
        <v>0</v>
      </c>
      <c r="O52" s="22">
        <f t="shared" si="1"/>
        <v>0</v>
      </c>
      <c r="P52" s="18">
        <f>IF([1]DEPURADO!I46&gt;1,0,[1]DEPURADO!B46)</f>
        <v>13681</v>
      </c>
      <c r="Q52" s="24">
        <f t="shared" si="2"/>
        <v>10294963</v>
      </c>
      <c r="R52" s="25">
        <f t="shared" si="3"/>
        <v>0</v>
      </c>
      <c r="S52" s="25">
        <f>+[1]DEPURADO!K46</f>
        <v>0</v>
      </c>
      <c r="T52" s="17" t="s">
        <v>44</v>
      </c>
      <c r="U52" s="25">
        <f>+[1]DEPURADO!J46</f>
        <v>0</v>
      </c>
      <c r="V52" s="24"/>
      <c r="W52" s="17" t="s">
        <v>44</v>
      </c>
      <c r="X52" s="25">
        <f>+[1]DEPURADO!L46+[1]DEPURADO!M46</f>
        <v>0</v>
      </c>
      <c r="Y52" s="17" t="s">
        <v>44</v>
      </c>
      <c r="Z52" s="25">
        <f t="shared" si="4"/>
        <v>0</v>
      </c>
      <c r="AA52" s="25"/>
      <c r="AB52" s="25">
        <v>0</v>
      </c>
      <c r="AC52" s="25">
        <v>0</v>
      </c>
      <c r="AD52" s="24"/>
      <c r="AE52" s="24">
        <f>+[1]DEPURADO!L46</f>
        <v>0</v>
      </c>
      <c r="AF52" s="24">
        <v>0</v>
      </c>
      <c r="AG52" s="24">
        <f t="shared" si="5"/>
        <v>0</v>
      </c>
      <c r="AH52" s="24">
        <v>0</v>
      </c>
      <c r="AI52" s="24" t="str">
        <f>+[1]DEPURADO!G46</f>
        <v>CONTRATO LIQUIDADO</v>
      </c>
      <c r="AJ52" s="26"/>
      <c r="AK52" s="27"/>
    </row>
    <row r="53" spans="1:37" s="28" customFormat="1" x14ac:dyDescent="0.25">
      <c r="A53" s="17">
        <f t="shared" si="6"/>
        <v>45</v>
      </c>
      <c r="B53" s="18"/>
      <c r="C53" s="17">
        <f>+[1]DEPURADO!A47</f>
        <v>13682</v>
      </c>
      <c r="D53" s="17">
        <f>+[1]DEPURADO!B47</f>
        <v>13682</v>
      </c>
      <c r="E53" s="19">
        <f>+[1]DEPURADO!C47</f>
        <v>42643</v>
      </c>
      <c r="F53" s="20">
        <f>+IF([1]DEPURADO!D47&gt;1,[1]DEPURADO!D47," ")</f>
        <v>42668</v>
      </c>
      <c r="G53" s="21">
        <f>[1]DEPURADO!F47</f>
        <v>1709</v>
      </c>
      <c r="H53" s="22">
        <v>0</v>
      </c>
      <c r="I53" s="22">
        <f>+[1]DEPURADO!N47+[1]DEPURADO!O47</f>
        <v>1709</v>
      </c>
      <c r="J53" s="22">
        <f>+[1]DEPURADO!S47</f>
        <v>0</v>
      </c>
      <c r="K53" s="23">
        <f>+[1]DEPURADO!Q47+[1]DEPURADO!R47</f>
        <v>0</v>
      </c>
      <c r="L53" s="22">
        <v>0</v>
      </c>
      <c r="M53" s="22">
        <v>0</v>
      </c>
      <c r="N53" s="22">
        <f t="shared" si="0"/>
        <v>0</v>
      </c>
      <c r="O53" s="22">
        <f t="shared" si="1"/>
        <v>0</v>
      </c>
      <c r="P53" s="18">
        <f>IF([1]DEPURADO!I47&gt;1,0,[1]DEPURADO!B47)</f>
        <v>13682</v>
      </c>
      <c r="Q53" s="24">
        <f t="shared" si="2"/>
        <v>1709</v>
      </c>
      <c r="R53" s="25">
        <f t="shared" si="3"/>
        <v>0</v>
      </c>
      <c r="S53" s="25">
        <f>+[1]DEPURADO!K47</f>
        <v>0</v>
      </c>
      <c r="T53" s="17" t="s">
        <v>44</v>
      </c>
      <c r="U53" s="25">
        <f>+[1]DEPURADO!J47</f>
        <v>0</v>
      </c>
      <c r="V53" s="24"/>
      <c r="W53" s="17" t="s">
        <v>44</v>
      </c>
      <c r="X53" s="25">
        <f>+[1]DEPURADO!L47+[1]DEPURADO!M47</f>
        <v>0</v>
      </c>
      <c r="Y53" s="17" t="s">
        <v>44</v>
      </c>
      <c r="Z53" s="25">
        <f t="shared" si="4"/>
        <v>0</v>
      </c>
      <c r="AA53" s="25"/>
      <c r="AB53" s="25">
        <v>0</v>
      </c>
      <c r="AC53" s="25">
        <v>0</v>
      </c>
      <c r="AD53" s="24"/>
      <c r="AE53" s="24">
        <f>+[1]DEPURADO!L47</f>
        <v>0</v>
      </c>
      <c r="AF53" s="24">
        <v>0</v>
      </c>
      <c r="AG53" s="24">
        <f t="shared" si="5"/>
        <v>0</v>
      </c>
      <c r="AH53" s="24">
        <v>0</v>
      </c>
      <c r="AI53" s="24" t="str">
        <f>+[1]DEPURADO!G47</f>
        <v>CONTRATO LIQUIDADO</v>
      </c>
      <c r="AJ53" s="26"/>
      <c r="AK53" s="27"/>
    </row>
    <row r="54" spans="1:37" s="28" customFormat="1" x14ac:dyDescent="0.25">
      <c r="A54" s="17">
        <f t="shared" si="6"/>
        <v>46</v>
      </c>
      <c r="B54" s="18"/>
      <c r="C54" s="17">
        <f>+[1]DEPURADO!A48</f>
        <v>13433</v>
      </c>
      <c r="D54" s="17">
        <f>+[1]DEPURADO!B48</f>
        <v>13433</v>
      </c>
      <c r="E54" s="19">
        <f>+[1]DEPURADO!C48</f>
        <v>42648</v>
      </c>
      <c r="F54" s="20">
        <f>+IF([1]DEPURADO!D48&gt;1,[1]DEPURADO!D48," ")</f>
        <v>42673</v>
      </c>
      <c r="G54" s="21">
        <f>[1]DEPURADO!F48</f>
        <v>650000</v>
      </c>
      <c r="H54" s="22">
        <v>0</v>
      </c>
      <c r="I54" s="22">
        <f>+[1]DEPURADO!N48+[1]DEPURADO!O48</f>
        <v>0</v>
      </c>
      <c r="J54" s="22">
        <f>+[1]DEPURADO!S48</f>
        <v>0</v>
      </c>
      <c r="K54" s="23">
        <f>+[1]DEPURADO!Q48+[1]DEPURADO!R48</f>
        <v>650000</v>
      </c>
      <c r="L54" s="22">
        <v>0</v>
      </c>
      <c r="M54" s="22">
        <v>0</v>
      </c>
      <c r="N54" s="22">
        <f t="shared" si="0"/>
        <v>650000</v>
      </c>
      <c r="O54" s="22">
        <f t="shared" si="1"/>
        <v>0</v>
      </c>
      <c r="P54" s="18">
        <f>IF([1]DEPURADO!I48&gt;1,0,[1]DEPURADO!B48)</f>
        <v>13433</v>
      </c>
      <c r="Q54" s="24">
        <f t="shared" si="2"/>
        <v>650000</v>
      </c>
      <c r="R54" s="25">
        <f t="shared" si="3"/>
        <v>0</v>
      </c>
      <c r="S54" s="25">
        <f>+[1]DEPURADO!K48</f>
        <v>0</v>
      </c>
      <c r="T54" s="17" t="s">
        <v>44</v>
      </c>
      <c r="U54" s="25">
        <f>+[1]DEPURADO!J48</f>
        <v>0</v>
      </c>
      <c r="V54" s="24"/>
      <c r="W54" s="17" t="s">
        <v>44</v>
      </c>
      <c r="X54" s="25">
        <f>+[1]DEPURADO!L48+[1]DEPURADO!M48</f>
        <v>0</v>
      </c>
      <c r="Y54" s="17" t="s">
        <v>44</v>
      </c>
      <c r="Z54" s="25">
        <f t="shared" si="4"/>
        <v>0</v>
      </c>
      <c r="AA54" s="25"/>
      <c r="AB54" s="25">
        <v>0</v>
      </c>
      <c r="AC54" s="25">
        <v>0</v>
      </c>
      <c r="AD54" s="24"/>
      <c r="AE54" s="24">
        <f>+[1]DEPURADO!L48</f>
        <v>0</v>
      </c>
      <c r="AF54" s="24">
        <v>0</v>
      </c>
      <c r="AG54" s="24">
        <f t="shared" si="5"/>
        <v>0</v>
      </c>
      <c r="AH54" s="24">
        <v>0</v>
      </c>
      <c r="AI54" s="24" t="str">
        <f>+[1]DEPURADO!G48</f>
        <v>CANCELADO</v>
      </c>
      <c r="AJ54" s="26"/>
      <c r="AK54" s="27"/>
    </row>
    <row r="55" spans="1:37" s="28" customFormat="1" x14ac:dyDescent="0.25">
      <c r="A55" s="17">
        <f t="shared" si="6"/>
        <v>47</v>
      </c>
      <c r="B55" s="18"/>
      <c r="C55" s="17">
        <f>+[1]DEPURADO!A49</f>
        <v>13650</v>
      </c>
      <c r="D55" s="17">
        <f>+[1]DEPURADO!B49</f>
        <v>13650</v>
      </c>
      <c r="E55" s="19">
        <f>+[1]DEPURADO!C49</f>
        <v>42649</v>
      </c>
      <c r="F55" s="20">
        <f>+IF([1]DEPURADO!D49&gt;1,[1]DEPURADO!D49," ")</f>
        <v>42674</v>
      </c>
      <c r="G55" s="21">
        <f>[1]DEPURADO!F49</f>
        <v>650000</v>
      </c>
      <c r="H55" s="22">
        <v>0</v>
      </c>
      <c r="I55" s="22">
        <f>+[1]DEPURADO!N49+[1]DEPURADO!O49</f>
        <v>0</v>
      </c>
      <c r="J55" s="22">
        <f>+[1]DEPURADO!S49</f>
        <v>0</v>
      </c>
      <c r="K55" s="23">
        <f>+[1]DEPURADO!Q49+[1]DEPURADO!R49</f>
        <v>650000</v>
      </c>
      <c r="L55" s="22">
        <v>0</v>
      </c>
      <c r="M55" s="22">
        <v>0</v>
      </c>
      <c r="N55" s="22">
        <f t="shared" si="0"/>
        <v>650000</v>
      </c>
      <c r="O55" s="22">
        <f t="shared" si="1"/>
        <v>0</v>
      </c>
      <c r="P55" s="18">
        <f>IF([1]DEPURADO!I49&gt;1,0,[1]DEPURADO!B49)</f>
        <v>13650</v>
      </c>
      <c r="Q55" s="24">
        <f t="shared" si="2"/>
        <v>650000</v>
      </c>
      <c r="R55" s="25">
        <f t="shared" si="3"/>
        <v>0</v>
      </c>
      <c r="S55" s="25">
        <f>+[1]DEPURADO!K49</f>
        <v>0</v>
      </c>
      <c r="T55" s="17" t="s">
        <v>44</v>
      </c>
      <c r="U55" s="25">
        <f>+[1]DEPURADO!J49</f>
        <v>0</v>
      </c>
      <c r="V55" s="24"/>
      <c r="W55" s="17" t="s">
        <v>44</v>
      </c>
      <c r="X55" s="25">
        <f>+[1]DEPURADO!L49+[1]DEPURADO!M49</f>
        <v>0</v>
      </c>
      <c r="Y55" s="17" t="s">
        <v>44</v>
      </c>
      <c r="Z55" s="25">
        <f t="shared" si="4"/>
        <v>0</v>
      </c>
      <c r="AA55" s="25"/>
      <c r="AB55" s="25">
        <v>0</v>
      </c>
      <c r="AC55" s="25">
        <v>0</v>
      </c>
      <c r="AD55" s="24"/>
      <c r="AE55" s="24">
        <f>+[1]DEPURADO!L49</f>
        <v>0</v>
      </c>
      <c r="AF55" s="24">
        <v>0</v>
      </c>
      <c r="AG55" s="24">
        <f t="shared" si="5"/>
        <v>0</v>
      </c>
      <c r="AH55" s="24">
        <v>0</v>
      </c>
      <c r="AI55" s="24" t="str">
        <f>+[1]DEPURADO!G49</f>
        <v>CANCELADO</v>
      </c>
      <c r="AJ55" s="26"/>
      <c r="AK55" s="27"/>
    </row>
    <row r="56" spans="1:37" s="28" customFormat="1" x14ac:dyDescent="0.25">
      <c r="A56" s="17">
        <f t="shared" si="6"/>
        <v>48</v>
      </c>
      <c r="B56" s="18"/>
      <c r="C56" s="17">
        <f>+[1]DEPURADO!A50</f>
        <v>10623</v>
      </c>
      <c r="D56" s="17">
        <f>+[1]DEPURADO!B50</f>
        <v>10623</v>
      </c>
      <c r="E56" s="19">
        <f>+[1]DEPURADO!C50</f>
        <v>42651</v>
      </c>
      <c r="F56" s="20">
        <f>+IF([1]DEPURADO!D50&gt;1,[1]DEPURADO!D50," ")</f>
        <v>42676</v>
      </c>
      <c r="G56" s="21">
        <f>[1]DEPURADO!F50</f>
        <v>26285</v>
      </c>
      <c r="H56" s="22">
        <v>0</v>
      </c>
      <c r="I56" s="22">
        <f>+[1]DEPURADO!N50+[1]DEPURADO!O50</f>
        <v>10920</v>
      </c>
      <c r="J56" s="22">
        <f>+[1]DEPURADO!S50</f>
        <v>0</v>
      </c>
      <c r="K56" s="23">
        <f>+[1]DEPURADO!Q50+[1]DEPURADO!R50</f>
        <v>15365</v>
      </c>
      <c r="L56" s="22">
        <v>0</v>
      </c>
      <c r="M56" s="22">
        <v>0</v>
      </c>
      <c r="N56" s="22">
        <f t="shared" si="0"/>
        <v>15365</v>
      </c>
      <c r="O56" s="22">
        <f t="shared" si="1"/>
        <v>0</v>
      </c>
      <c r="P56" s="18">
        <f>IF([1]DEPURADO!I50&gt;1,0,[1]DEPURADO!B50)</f>
        <v>10623</v>
      </c>
      <c r="Q56" s="24">
        <f t="shared" si="2"/>
        <v>26285</v>
      </c>
      <c r="R56" s="25">
        <f t="shared" si="3"/>
        <v>0</v>
      </c>
      <c r="S56" s="25">
        <f>+[1]DEPURADO!K50</f>
        <v>0</v>
      </c>
      <c r="T56" s="17" t="s">
        <v>44</v>
      </c>
      <c r="U56" s="25">
        <f>+[1]DEPURADO!J50</f>
        <v>0</v>
      </c>
      <c r="V56" s="24"/>
      <c r="W56" s="17" t="s">
        <v>44</v>
      </c>
      <c r="X56" s="25">
        <f>+[1]DEPURADO!L50+[1]DEPURADO!M50</f>
        <v>0</v>
      </c>
      <c r="Y56" s="17" t="s">
        <v>44</v>
      </c>
      <c r="Z56" s="25">
        <f t="shared" si="4"/>
        <v>0</v>
      </c>
      <c r="AA56" s="25"/>
      <c r="AB56" s="25">
        <v>0</v>
      </c>
      <c r="AC56" s="25">
        <v>0</v>
      </c>
      <c r="AD56" s="24"/>
      <c r="AE56" s="24">
        <f>+[1]DEPURADO!L50</f>
        <v>0</v>
      </c>
      <c r="AF56" s="24">
        <v>0</v>
      </c>
      <c r="AG56" s="24">
        <f t="shared" si="5"/>
        <v>0</v>
      </c>
      <c r="AH56" s="24">
        <v>0</v>
      </c>
      <c r="AI56" s="24" t="str">
        <f>+[1]DEPURADO!G50</f>
        <v>CANCELADO Y MAYOR VALOR COBRADO</v>
      </c>
      <c r="AJ56" s="26"/>
      <c r="AK56" s="27"/>
    </row>
    <row r="57" spans="1:37" s="28" customFormat="1" x14ac:dyDescent="0.25">
      <c r="A57" s="17">
        <f t="shared" si="6"/>
        <v>49</v>
      </c>
      <c r="B57" s="18"/>
      <c r="C57" s="17">
        <f>+[1]DEPURADO!A51</f>
        <v>13369</v>
      </c>
      <c r="D57" s="17">
        <f>+[1]DEPURADO!B51</f>
        <v>13369</v>
      </c>
      <c r="E57" s="19">
        <f>+[1]DEPURADO!C51</f>
        <v>42651</v>
      </c>
      <c r="F57" s="20">
        <f>+IF([1]DEPURADO!D51&gt;1,[1]DEPURADO!D51," ")</f>
        <v>42676</v>
      </c>
      <c r="G57" s="21">
        <f>[1]DEPURADO!F51</f>
        <v>49260</v>
      </c>
      <c r="H57" s="22">
        <v>0</v>
      </c>
      <c r="I57" s="22">
        <f>+[1]DEPURADO!N51+[1]DEPURADO!O51</f>
        <v>0</v>
      </c>
      <c r="J57" s="22">
        <f>+[1]DEPURADO!S51</f>
        <v>0</v>
      </c>
      <c r="K57" s="23">
        <f>+[1]DEPURADO!Q51+[1]DEPURADO!R51</f>
        <v>49260</v>
      </c>
      <c r="L57" s="22">
        <v>0</v>
      </c>
      <c r="M57" s="22">
        <v>0</v>
      </c>
      <c r="N57" s="22">
        <f t="shared" si="0"/>
        <v>49260</v>
      </c>
      <c r="O57" s="22">
        <f t="shared" si="1"/>
        <v>0</v>
      </c>
      <c r="P57" s="18">
        <f>IF([1]DEPURADO!I51&gt;1,0,[1]DEPURADO!B51)</f>
        <v>13369</v>
      </c>
      <c r="Q57" s="24">
        <f t="shared" si="2"/>
        <v>49260</v>
      </c>
      <c r="R57" s="25">
        <f t="shared" si="3"/>
        <v>0</v>
      </c>
      <c r="S57" s="25">
        <f>+[1]DEPURADO!K51</f>
        <v>0</v>
      </c>
      <c r="T57" s="17" t="s">
        <v>44</v>
      </c>
      <c r="U57" s="25">
        <f>+[1]DEPURADO!J51</f>
        <v>0</v>
      </c>
      <c r="V57" s="24"/>
      <c r="W57" s="17" t="s">
        <v>44</v>
      </c>
      <c r="X57" s="25">
        <f>+[1]DEPURADO!L51+[1]DEPURADO!M51</f>
        <v>0</v>
      </c>
      <c r="Y57" s="17" t="s">
        <v>44</v>
      </c>
      <c r="Z57" s="25">
        <f t="shared" si="4"/>
        <v>0</v>
      </c>
      <c r="AA57" s="25"/>
      <c r="AB57" s="25">
        <v>0</v>
      </c>
      <c r="AC57" s="25">
        <v>0</v>
      </c>
      <c r="AD57" s="24"/>
      <c r="AE57" s="24">
        <f>+[1]DEPURADO!L51</f>
        <v>0</v>
      </c>
      <c r="AF57" s="24">
        <v>0</v>
      </c>
      <c r="AG57" s="24">
        <f t="shared" si="5"/>
        <v>0</v>
      </c>
      <c r="AH57" s="24">
        <v>0</v>
      </c>
      <c r="AI57" s="24" t="str">
        <f>+[1]DEPURADO!G51</f>
        <v>CANCELADO</v>
      </c>
      <c r="AJ57" s="26"/>
      <c r="AK57" s="27"/>
    </row>
    <row r="58" spans="1:37" s="28" customFormat="1" x14ac:dyDescent="0.25">
      <c r="A58" s="17">
        <f t="shared" si="6"/>
        <v>50</v>
      </c>
      <c r="B58" s="18"/>
      <c r="C58" s="17">
        <f>+[1]DEPURADO!A52</f>
        <v>13370</v>
      </c>
      <c r="D58" s="17">
        <f>+[1]DEPURADO!B52</f>
        <v>13370</v>
      </c>
      <c r="E58" s="19">
        <f>+[1]DEPURADO!C52</f>
        <v>42651</v>
      </c>
      <c r="F58" s="20">
        <f>+IF([1]DEPURADO!D52&gt;1,[1]DEPURADO!D52," ")</f>
        <v>42676</v>
      </c>
      <c r="G58" s="21">
        <f>[1]DEPURADO!F52</f>
        <v>59388</v>
      </c>
      <c r="H58" s="22">
        <v>0</v>
      </c>
      <c r="I58" s="22">
        <f>+[1]DEPURADO!N52+[1]DEPURADO!O52</f>
        <v>0</v>
      </c>
      <c r="J58" s="22">
        <f>+[1]DEPURADO!S52</f>
        <v>0</v>
      </c>
      <c r="K58" s="23">
        <f>+[1]DEPURADO!Q52+[1]DEPURADO!R52</f>
        <v>59388</v>
      </c>
      <c r="L58" s="22">
        <v>0</v>
      </c>
      <c r="M58" s="22">
        <v>0</v>
      </c>
      <c r="N58" s="22">
        <f t="shared" si="0"/>
        <v>59388</v>
      </c>
      <c r="O58" s="22">
        <f t="shared" si="1"/>
        <v>0</v>
      </c>
      <c r="P58" s="18">
        <f>IF([1]DEPURADO!I52&gt;1,0,[1]DEPURADO!B52)</f>
        <v>13370</v>
      </c>
      <c r="Q58" s="24">
        <f t="shared" si="2"/>
        <v>59388</v>
      </c>
      <c r="R58" s="25">
        <f t="shared" si="3"/>
        <v>0</v>
      </c>
      <c r="S58" s="25">
        <f>+[1]DEPURADO!K52</f>
        <v>0</v>
      </c>
      <c r="T58" s="17" t="s">
        <v>44</v>
      </c>
      <c r="U58" s="25">
        <f>+[1]DEPURADO!J52</f>
        <v>0</v>
      </c>
      <c r="V58" s="24"/>
      <c r="W58" s="17" t="s">
        <v>44</v>
      </c>
      <c r="X58" s="25">
        <f>+[1]DEPURADO!L52+[1]DEPURADO!M52</f>
        <v>0</v>
      </c>
      <c r="Y58" s="17" t="s">
        <v>44</v>
      </c>
      <c r="Z58" s="25">
        <f t="shared" si="4"/>
        <v>0</v>
      </c>
      <c r="AA58" s="25"/>
      <c r="AB58" s="25">
        <v>0</v>
      </c>
      <c r="AC58" s="25">
        <v>0</v>
      </c>
      <c r="AD58" s="24"/>
      <c r="AE58" s="24">
        <f>+[1]DEPURADO!L52</f>
        <v>0</v>
      </c>
      <c r="AF58" s="24">
        <v>0</v>
      </c>
      <c r="AG58" s="24">
        <f t="shared" si="5"/>
        <v>0</v>
      </c>
      <c r="AH58" s="24">
        <v>0</v>
      </c>
      <c r="AI58" s="24" t="str">
        <f>+[1]DEPURADO!G52</f>
        <v>CANCELADO</v>
      </c>
      <c r="AJ58" s="26"/>
      <c r="AK58" s="27"/>
    </row>
    <row r="59" spans="1:37" s="28" customFormat="1" x14ac:dyDescent="0.25">
      <c r="A59" s="17">
        <f t="shared" si="6"/>
        <v>51</v>
      </c>
      <c r="B59" s="18"/>
      <c r="C59" s="17">
        <f>+[1]DEPURADO!A53</f>
        <v>13371</v>
      </c>
      <c r="D59" s="17">
        <f>+[1]DEPURADO!B53</f>
        <v>13371</v>
      </c>
      <c r="E59" s="19">
        <f>+[1]DEPURADO!C53</f>
        <v>42651</v>
      </c>
      <c r="F59" s="20">
        <f>+IF([1]DEPURADO!D53&gt;1,[1]DEPURADO!D53," ")</f>
        <v>42676</v>
      </c>
      <c r="G59" s="21">
        <f>[1]DEPURADO!F53</f>
        <v>31230</v>
      </c>
      <c r="H59" s="22">
        <v>0</v>
      </c>
      <c r="I59" s="22">
        <f>+[1]DEPURADO!N53+[1]DEPURADO!O53</f>
        <v>0</v>
      </c>
      <c r="J59" s="22">
        <f>+[1]DEPURADO!S53</f>
        <v>0</v>
      </c>
      <c r="K59" s="23">
        <f>+[1]DEPURADO!Q53+[1]DEPURADO!R53</f>
        <v>31230</v>
      </c>
      <c r="L59" s="22">
        <v>0</v>
      </c>
      <c r="M59" s="22">
        <v>0</v>
      </c>
      <c r="N59" s="22">
        <f t="shared" si="0"/>
        <v>31230</v>
      </c>
      <c r="O59" s="22">
        <f t="shared" si="1"/>
        <v>0</v>
      </c>
      <c r="P59" s="18">
        <f>IF([1]DEPURADO!I53&gt;1,0,[1]DEPURADO!B53)</f>
        <v>13371</v>
      </c>
      <c r="Q59" s="24">
        <f t="shared" si="2"/>
        <v>31230</v>
      </c>
      <c r="R59" s="25">
        <f t="shared" si="3"/>
        <v>0</v>
      </c>
      <c r="S59" s="25">
        <f>+[1]DEPURADO!K53</f>
        <v>0</v>
      </c>
      <c r="T59" s="17" t="s">
        <v>44</v>
      </c>
      <c r="U59" s="25">
        <f>+[1]DEPURADO!J53</f>
        <v>0</v>
      </c>
      <c r="V59" s="24"/>
      <c r="W59" s="17" t="s">
        <v>44</v>
      </c>
      <c r="X59" s="25">
        <f>+[1]DEPURADO!L53+[1]DEPURADO!M53</f>
        <v>0</v>
      </c>
      <c r="Y59" s="17" t="s">
        <v>44</v>
      </c>
      <c r="Z59" s="25">
        <f t="shared" si="4"/>
        <v>0</v>
      </c>
      <c r="AA59" s="25"/>
      <c r="AB59" s="25">
        <v>0</v>
      </c>
      <c r="AC59" s="25">
        <v>0</v>
      </c>
      <c r="AD59" s="24"/>
      <c r="AE59" s="24">
        <f>+[1]DEPURADO!L53</f>
        <v>0</v>
      </c>
      <c r="AF59" s="24">
        <v>0</v>
      </c>
      <c r="AG59" s="24">
        <f t="shared" si="5"/>
        <v>0</v>
      </c>
      <c r="AH59" s="24">
        <v>0</v>
      </c>
      <c r="AI59" s="24" t="str">
        <f>+[1]DEPURADO!G53</f>
        <v>CANCELADO</v>
      </c>
      <c r="AJ59" s="26"/>
      <c r="AK59" s="27"/>
    </row>
    <row r="60" spans="1:37" s="28" customFormat="1" x14ac:dyDescent="0.25">
      <c r="A60" s="17">
        <f t="shared" si="6"/>
        <v>52</v>
      </c>
      <c r="B60" s="18"/>
      <c r="C60" s="17">
        <f>+[1]DEPURADO!A54</f>
        <v>13372</v>
      </c>
      <c r="D60" s="17">
        <f>+[1]DEPURADO!B54</f>
        <v>13372</v>
      </c>
      <c r="E60" s="19">
        <f>+[1]DEPURADO!C54</f>
        <v>42651</v>
      </c>
      <c r="F60" s="20">
        <f>+IF([1]DEPURADO!D54&gt;1,[1]DEPURADO!D54," ")</f>
        <v>42676</v>
      </c>
      <c r="G60" s="21">
        <f>[1]DEPURADO!F54</f>
        <v>26825</v>
      </c>
      <c r="H60" s="22">
        <v>0</v>
      </c>
      <c r="I60" s="22">
        <f>+[1]DEPURADO!N54+[1]DEPURADO!O54</f>
        <v>0</v>
      </c>
      <c r="J60" s="22">
        <f>+[1]DEPURADO!S54</f>
        <v>0</v>
      </c>
      <c r="K60" s="23">
        <f>+[1]DEPURADO!Q54+[1]DEPURADO!R54</f>
        <v>26825</v>
      </c>
      <c r="L60" s="22">
        <v>0</v>
      </c>
      <c r="M60" s="22">
        <v>0</v>
      </c>
      <c r="N60" s="22">
        <f t="shared" si="0"/>
        <v>26825</v>
      </c>
      <c r="O60" s="22">
        <f t="shared" si="1"/>
        <v>0</v>
      </c>
      <c r="P60" s="18">
        <f>IF([1]DEPURADO!I54&gt;1,0,[1]DEPURADO!B54)</f>
        <v>13372</v>
      </c>
      <c r="Q60" s="24">
        <f t="shared" si="2"/>
        <v>26825</v>
      </c>
      <c r="R60" s="25">
        <f t="shared" si="3"/>
        <v>0</v>
      </c>
      <c r="S60" s="25">
        <f>+[1]DEPURADO!K54</f>
        <v>0</v>
      </c>
      <c r="T60" s="17" t="s">
        <v>44</v>
      </c>
      <c r="U60" s="25">
        <f>+[1]DEPURADO!J54</f>
        <v>0</v>
      </c>
      <c r="V60" s="24"/>
      <c r="W60" s="17" t="s">
        <v>44</v>
      </c>
      <c r="X60" s="25">
        <f>+[1]DEPURADO!L54+[1]DEPURADO!M54</f>
        <v>0</v>
      </c>
      <c r="Y60" s="17" t="s">
        <v>44</v>
      </c>
      <c r="Z60" s="25">
        <f t="shared" si="4"/>
        <v>0</v>
      </c>
      <c r="AA60" s="25"/>
      <c r="AB60" s="25">
        <v>0</v>
      </c>
      <c r="AC60" s="25">
        <v>0</v>
      </c>
      <c r="AD60" s="24"/>
      <c r="AE60" s="24">
        <f>+[1]DEPURADO!L54</f>
        <v>0</v>
      </c>
      <c r="AF60" s="24">
        <v>0</v>
      </c>
      <c r="AG60" s="24">
        <f t="shared" si="5"/>
        <v>0</v>
      </c>
      <c r="AH60" s="24">
        <v>0</v>
      </c>
      <c r="AI60" s="24" t="str">
        <f>+[1]DEPURADO!G54</f>
        <v>CANCELADO</v>
      </c>
      <c r="AJ60" s="26"/>
      <c r="AK60" s="27"/>
    </row>
    <row r="61" spans="1:37" s="28" customFormat="1" x14ac:dyDescent="0.25">
      <c r="A61" s="17">
        <f t="shared" si="6"/>
        <v>53</v>
      </c>
      <c r="B61" s="18"/>
      <c r="C61" s="17">
        <f>+[1]DEPURADO!A55</f>
        <v>13373</v>
      </c>
      <c r="D61" s="17">
        <f>+[1]DEPURADO!B55</f>
        <v>13373</v>
      </c>
      <c r="E61" s="19">
        <f>+[1]DEPURADO!C55</f>
        <v>42651</v>
      </c>
      <c r="F61" s="20">
        <f>+IF([1]DEPURADO!D55&gt;1,[1]DEPURADO!D55," ")</f>
        <v>42676</v>
      </c>
      <c r="G61" s="21">
        <f>[1]DEPURADO!F55</f>
        <v>588513</v>
      </c>
      <c r="H61" s="22">
        <v>0</v>
      </c>
      <c r="I61" s="22">
        <f>+[1]DEPURADO!N55+[1]DEPURADO!O55</f>
        <v>0</v>
      </c>
      <c r="J61" s="22">
        <f>+[1]DEPURADO!S55</f>
        <v>0</v>
      </c>
      <c r="K61" s="23">
        <f>+[1]DEPURADO!Q55+[1]DEPURADO!R55</f>
        <v>256993</v>
      </c>
      <c r="L61" s="22">
        <v>0</v>
      </c>
      <c r="M61" s="22">
        <v>0</v>
      </c>
      <c r="N61" s="22">
        <f t="shared" si="0"/>
        <v>256993</v>
      </c>
      <c r="O61" s="22">
        <f t="shared" si="1"/>
        <v>331520</v>
      </c>
      <c r="P61" s="18">
        <f>IF([1]DEPURADO!I55&gt;1,0,[1]DEPURADO!B55)</f>
        <v>13373</v>
      </c>
      <c r="Q61" s="24">
        <f t="shared" si="2"/>
        <v>588513</v>
      </c>
      <c r="R61" s="25">
        <f t="shared" si="3"/>
        <v>0</v>
      </c>
      <c r="S61" s="25">
        <f>+[1]DEPURADO!K55</f>
        <v>0</v>
      </c>
      <c r="T61" s="17" t="s">
        <v>44</v>
      </c>
      <c r="U61" s="25">
        <f>+[1]DEPURADO!J55</f>
        <v>0</v>
      </c>
      <c r="V61" s="24"/>
      <c r="W61" s="17" t="s">
        <v>44</v>
      </c>
      <c r="X61" s="25">
        <f>+[1]DEPURADO!L55+[1]DEPURADO!M55</f>
        <v>329140</v>
      </c>
      <c r="Y61" s="17" t="s">
        <v>44</v>
      </c>
      <c r="Z61" s="25">
        <f t="shared" si="4"/>
        <v>0</v>
      </c>
      <c r="AA61" s="25"/>
      <c r="AB61" s="25">
        <v>0</v>
      </c>
      <c r="AC61" s="25">
        <v>0</v>
      </c>
      <c r="AD61" s="24"/>
      <c r="AE61" s="24">
        <f>+[1]DEPURADO!L55</f>
        <v>329140</v>
      </c>
      <c r="AF61" s="24">
        <v>0</v>
      </c>
      <c r="AG61" s="24">
        <f t="shared" si="5"/>
        <v>2380</v>
      </c>
      <c r="AH61" s="24">
        <v>0</v>
      </c>
      <c r="AI61" s="24" t="str">
        <f>+[1]DEPURADO!G55</f>
        <v>CANCELADO GLOSA POR CONCILIAR Y SALDO A FAVOR DEL PRESTADOR</v>
      </c>
      <c r="AJ61" s="26"/>
      <c r="AK61" s="27"/>
    </row>
    <row r="62" spans="1:37" s="28" customFormat="1" x14ac:dyDescent="0.25">
      <c r="A62" s="17">
        <f t="shared" si="6"/>
        <v>54</v>
      </c>
      <c r="B62" s="18"/>
      <c r="C62" s="17">
        <f>+[1]DEPURADO!A56</f>
        <v>13374</v>
      </c>
      <c r="D62" s="17">
        <f>+[1]DEPURADO!B56</f>
        <v>13374</v>
      </c>
      <c r="E62" s="19">
        <f>+[1]DEPURADO!C56</f>
        <v>42651</v>
      </c>
      <c r="F62" s="20">
        <f>+IF([1]DEPURADO!D56&gt;1,[1]DEPURADO!D56," ")</f>
        <v>42676</v>
      </c>
      <c r="G62" s="21">
        <f>[1]DEPURADO!F56</f>
        <v>45885</v>
      </c>
      <c r="H62" s="22">
        <v>0</v>
      </c>
      <c r="I62" s="22">
        <f>+[1]DEPURADO!N56+[1]DEPURADO!O56</f>
        <v>0</v>
      </c>
      <c r="J62" s="22">
        <f>+[1]DEPURADO!S56</f>
        <v>0</v>
      </c>
      <c r="K62" s="23">
        <f>+[1]DEPURADO!Q56+[1]DEPURADO!R56</f>
        <v>45885</v>
      </c>
      <c r="L62" s="22">
        <v>0</v>
      </c>
      <c r="M62" s="22">
        <v>0</v>
      </c>
      <c r="N62" s="22">
        <f t="shared" si="0"/>
        <v>45885</v>
      </c>
      <c r="O62" s="22">
        <f t="shared" si="1"/>
        <v>0</v>
      </c>
      <c r="P62" s="18">
        <f>IF([1]DEPURADO!I56&gt;1,0,[1]DEPURADO!B56)</f>
        <v>13374</v>
      </c>
      <c r="Q62" s="24">
        <f t="shared" si="2"/>
        <v>45885</v>
      </c>
      <c r="R62" s="25">
        <f t="shared" si="3"/>
        <v>0</v>
      </c>
      <c r="S62" s="25">
        <f>+[1]DEPURADO!K56</f>
        <v>0</v>
      </c>
      <c r="T62" s="17" t="s">
        <v>44</v>
      </c>
      <c r="U62" s="25">
        <f>+[1]DEPURADO!J56</f>
        <v>0</v>
      </c>
      <c r="V62" s="24"/>
      <c r="W62" s="17" t="s">
        <v>44</v>
      </c>
      <c r="X62" s="25">
        <f>+[1]DEPURADO!L56+[1]DEPURADO!M56</f>
        <v>0</v>
      </c>
      <c r="Y62" s="17" t="s">
        <v>44</v>
      </c>
      <c r="Z62" s="25">
        <f t="shared" si="4"/>
        <v>0</v>
      </c>
      <c r="AA62" s="25"/>
      <c r="AB62" s="25">
        <v>0</v>
      </c>
      <c r="AC62" s="25">
        <v>0</v>
      </c>
      <c r="AD62" s="24"/>
      <c r="AE62" s="24">
        <f>+[1]DEPURADO!L56</f>
        <v>0</v>
      </c>
      <c r="AF62" s="24">
        <v>0</v>
      </c>
      <c r="AG62" s="24">
        <f t="shared" si="5"/>
        <v>0</v>
      </c>
      <c r="AH62" s="24">
        <v>0</v>
      </c>
      <c r="AI62" s="24" t="str">
        <f>+[1]DEPURADO!G56</f>
        <v>CANCELADO</v>
      </c>
      <c r="AJ62" s="26"/>
      <c r="AK62" s="27"/>
    </row>
    <row r="63" spans="1:37" s="28" customFormat="1" x14ac:dyDescent="0.25">
      <c r="A63" s="17">
        <f t="shared" si="6"/>
        <v>55</v>
      </c>
      <c r="B63" s="18"/>
      <c r="C63" s="17">
        <f>+[1]DEPURADO!A57</f>
        <v>13375</v>
      </c>
      <c r="D63" s="17">
        <f>+[1]DEPURADO!B57</f>
        <v>13375</v>
      </c>
      <c r="E63" s="19">
        <f>+[1]DEPURADO!C57</f>
        <v>42651</v>
      </c>
      <c r="F63" s="20">
        <f>+IF([1]DEPURADO!D57&gt;1,[1]DEPURADO!D57," ")</f>
        <v>42676</v>
      </c>
      <c r="G63" s="21">
        <f>[1]DEPURADO!F57</f>
        <v>71449</v>
      </c>
      <c r="H63" s="22">
        <v>0</v>
      </c>
      <c r="I63" s="22">
        <f>+[1]DEPURADO!N57+[1]DEPURADO!O57</f>
        <v>0</v>
      </c>
      <c r="J63" s="22">
        <f>+[1]DEPURADO!S57</f>
        <v>0</v>
      </c>
      <c r="K63" s="23">
        <f>+[1]DEPURADO!Q57+[1]DEPURADO!R57</f>
        <v>54360</v>
      </c>
      <c r="L63" s="22">
        <v>0</v>
      </c>
      <c r="M63" s="22">
        <v>0</v>
      </c>
      <c r="N63" s="22">
        <f t="shared" si="0"/>
        <v>54360</v>
      </c>
      <c r="O63" s="22">
        <f t="shared" si="1"/>
        <v>17089</v>
      </c>
      <c r="P63" s="18">
        <f>IF([1]DEPURADO!I57&gt;1,0,[1]DEPURADO!B57)</f>
        <v>13375</v>
      </c>
      <c r="Q63" s="24">
        <f t="shared" si="2"/>
        <v>71449</v>
      </c>
      <c r="R63" s="25">
        <f t="shared" si="3"/>
        <v>0</v>
      </c>
      <c r="S63" s="25">
        <f>+[1]DEPURADO!K57</f>
        <v>0</v>
      </c>
      <c r="T63" s="17" t="s">
        <v>44</v>
      </c>
      <c r="U63" s="25">
        <f>+[1]DEPURADO!J57</f>
        <v>0</v>
      </c>
      <c r="V63" s="24"/>
      <c r="W63" s="17" t="s">
        <v>44</v>
      </c>
      <c r="X63" s="25">
        <f>+[1]DEPURADO!L57+[1]DEPURADO!M57</f>
        <v>10365</v>
      </c>
      <c r="Y63" s="17" t="s">
        <v>44</v>
      </c>
      <c r="Z63" s="25">
        <f t="shared" si="4"/>
        <v>0</v>
      </c>
      <c r="AA63" s="25"/>
      <c r="AB63" s="25">
        <v>0</v>
      </c>
      <c r="AC63" s="25">
        <v>0</v>
      </c>
      <c r="AD63" s="24"/>
      <c r="AE63" s="24">
        <f>+[1]DEPURADO!L57</f>
        <v>10365</v>
      </c>
      <c r="AF63" s="24">
        <v>0</v>
      </c>
      <c r="AG63" s="24">
        <f t="shared" si="5"/>
        <v>6724</v>
      </c>
      <c r="AH63" s="24">
        <v>0</v>
      </c>
      <c r="AI63" s="24" t="str">
        <f>+[1]DEPURADO!G57</f>
        <v>CANCELADO GLOSA POR CONCILIAR Y SALDO A FAVOR DEL PRESTADOR</v>
      </c>
      <c r="AJ63" s="26"/>
      <c r="AK63" s="27"/>
    </row>
    <row r="64" spans="1:37" s="28" customFormat="1" x14ac:dyDescent="0.25">
      <c r="A64" s="17">
        <f t="shared" si="6"/>
        <v>56</v>
      </c>
      <c r="B64" s="18"/>
      <c r="C64" s="17">
        <f>+[1]DEPURADO!A58</f>
        <v>13376</v>
      </c>
      <c r="D64" s="17">
        <f>+[1]DEPURADO!B58</f>
        <v>13376</v>
      </c>
      <c r="E64" s="19">
        <f>+[1]DEPURADO!C58</f>
        <v>42651</v>
      </c>
      <c r="F64" s="20">
        <f>+IF([1]DEPURADO!D58&gt;1,[1]DEPURADO!D58," ")</f>
        <v>42676</v>
      </c>
      <c r="G64" s="21">
        <f>[1]DEPURADO!F58</f>
        <v>16725</v>
      </c>
      <c r="H64" s="22">
        <v>0</v>
      </c>
      <c r="I64" s="22">
        <f>+[1]DEPURADO!N58+[1]DEPURADO!O58</f>
        <v>0</v>
      </c>
      <c r="J64" s="22">
        <f>+[1]DEPURADO!S58</f>
        <v>0</v>
      </c>
      <c r="K64" s="23">
        <f>+[1]DEPURADO!Q58+[1]DEPURADO!R58</f>
        <v>16725</v>
      </c>
      <c r="L64" s="22">
        <v>0</v>
      </c>
      <c r="M64" s="22">
        <v>0</v>
      </c>
      <c r="N64" s="22">
        <f t="shared" si="0"/>
        <v>16725</v>
      </c>
      <c r="O64" s="22">
        <f t="shared" si="1"/>
        <v>0</v>
      </c>
      <c r="P64" s="18">
        <f>IF([1]DEPURADO!I58&gt;1,0,[1]DEPURADO!B58)</f>
        <v>13376</v>
      </c>
      <c r="Q64" s="24">
        <f t="shared" si="2"/>
        <v>16725</v>
      </c>
      <c r="R64" s="25">
        <f t="shared" si="3"/>
        <v>0</v>
      </c>
      <c r="S64" s="25">
        <f>+[1]DEPURADO!K58</f>
        <v>0</v>
      </c>
      <c r="T64" s="17" t="s">
        <v>44</v>
      </c>
      <c r="U64" s="25">
        <f>+[1]DEPURADO!J58</f>
        <v>0</v>
      </c>
      <c r="V64" s="24"/>
      <c r="W64" s="17" t="s">
        <v>44</v>
      </c>
      <c r="X64" s="25">
        <f>+[1]DEPURADO!L58+[1]DEPURADO!M58</f>
        <v>0</v>
      </c>
      <c r="Y64" s="17" t="s">
        <v>44</v>
      </c>
      <c r="Z64" s="25">
        <f t="shared" si="4"/>
        <v>0</v>
      </c>
      <c r="AA64" s="25"/>
      <c r="AB64" s="25">
        <v>0</v>
      </c>
      <c r="AC64" s="25">
        <v>0</v>
      </c>
      <c r="AD64" s="24"/>
      <c r="AE64" s="24">
        <f>+[1]DEPURADO!L58</f>
        <v>0</v>
      </c>
      <c r="AF64" s="24">
        <v>0</v>
      </c>
      <c r="AG64" s="24">
        <f t="shared" si="5"/>
        <v>0</v>
      </c>
      <c r="AH64" s="24">
        <v>0</v>
      </c>
      <c r="AI64" s="24" t="str">
        <f>+[1]DEPURADO!G58</f>
        <v>CANCELADO</v>
      </c>
      <c r="AJ64" s="26"/>
      <c r="AK64" s="27"/>
    </row>
    <row r="65" spans="1:37" s="28" customFormat="1" x14ac:dyDescent="0.25">
      <c r="A65" s="17">
        <f t="shared" si="6"/>
        <v>57</v>
      </c>
      <c r="B65" s="18"/>
      <c r="C65" s="17">
        <f>+[1]DEPURADO!A59</f>
        <v>13377</v>
      </c>
      <c r="D65" s="17">
        <f>+[1]DEPURADO!B59</f>
        <v>13377</v>
      </c>
      <c r="E65" s="19">
        <f>+[1]DEPURADO!C59</f>
        <v>42651</v>
      </c>
      <c r="F65" s="20">
        <f>+IF([1]DEPURADO!D59&gt;1,[1]DEPURADO!D59," ")</f>
        <v>42676</v>
      </c>
      <c r="G65" s="21">
        <f>[1]DEPURADO!F59</f>
        <v>59025</v>
      </c>
      <c r="H65" s="22">
        <v>0</v>
      </c>
      <c r="I65" s="22">
        <f>+[1]DEPURADO!N59+[1]DEPURADO!O59</f>
        <v>0</v>
      </c>
      <c r="J65" s="22">
        <f>+[1]DEPURADO!S59</f>
        <v>0</v>
      </c>
      <c r="K65" s="23">
        <f>+[1]DEPURADO!Q59+[1]DEPURADO!R59</f>
        <v>22925</v>
      </c>
      <c r="L65" s="22">
        <v>0</v>
      </c>
      <c r="M65" s="22">
        <v>0</v>
      </c>
      <c r="N65" s="22">
        <f t="shared" si="0"/>
        <v>22925</v>
      </c>
      <c r="O65" s="22">
        <f t="shared" si="1"/>
        <v>36100</v>
      </c>
      <c r="P65" s="18">
        <f>IF([1]DEPURADO!I59&gt;1,0,[1]DEPURADO!B59)</f>
        <v>13377</v>
      </c>
      <c r="Q65" s="24">
        <f t="shared" si="2"/>
        <v>59025</v>
      </c>
      <c r="R65" s="25">
        <f t="shared" si="3"/>
        <v>0</v>
      </c>
      <c r="S65" s="25">
        <f>+[1]DEPURADO!K59</f>
        <v>0</v>
      </c>
      <c r="T65" s="17" t="s">
        <v>44</v>
      </c>
      <c r="U65" s="25">
        <f>+[1]DEPURADO!J59</f>
        <v>0</v>
      </c>
      <c r="V65" s="24"/>
      <c r="W65" s="17" t="s">
        <v>44</v>
      </c>
      <c r="X65" s="25">
        <f>+[1]DEPURADO!L59+[1]DEPURADO!M59</f>
        <v>33800</v>
      </c>
      <c r="Y65" s="17" t="s">
        <v>44</v>
      </c>
      <c r="Z65" s="25">
        <f t="shared" si="4"/>
        <v>0</v>
      </c>
      <c r="AA65" s="25"/>
      <c r="AB65" s="25">
        <v>0</v>
      </c>
      <c r="AC65" s="25">
        <v>0</v>
      </c>
      <c r="AD65" s="24"/>
      <c r="AE65" s="24">
        <f>+[1]DEPURADO!L59</f>
        <v>33800</v>
      </c>
      <c r="AF65" s="24">
        <v>0</v>
      </c>
      <c r="AG65" s="24">
        <f t="shared" si="5"/>
        <v>2300</v>
      </c>
      <c r="AH65" s="24">
        <v>0</v>
      </c>
      <c r="AI65" s="24" t="str">
        <f>+[1]DEPURADO!G59</f>
        <v>CANCELADO GLOSA POR CONCILIAR Y SALDO A FAVOR DEL PRESTADOR</v>
      </c>
      <c r="AJ65" s="26"/>
      <c r="AK65" s="27"/>
    </row>
    <row r="66" spans="1:37" s="28" customFormat="1" x14ac:dyDescent="0.25">
      <c r="A66" s="17">
        <f t="shared" si="6"/>
        <v>58</v>
      </c>
      <c r="B66" s="18"/>
      <c r="C66" s="17">
        <f>+[1]DEPURADO!A60</f>
        <v>13379</v>
      </c>
      <c r="D66" s="17">
        <f>+[1]DEPURADO!B60</f>
        <v>13379</v>
      </c>
      <c r="E66" s="19">
        <f>+[1]DEPURADO!C60</f>
        <v>42651</v>
      </c>
      <c r="F66" s="20">
        <f>+IF([1]DEPURADO!D60&gt;1,[1]DEPURADO!D60," ")</f>
        <v>42676</v>
      </c>
      <c r="G66" s="21">
        <f>[1]DEPURADO!F60</f>
        <v>70320</v>
      </c>
      <c r="H66" s="22">
        <v>0</v>
      </c>
      <c r="I66" s="22">
        <f>+[1]DEPURADO!N60+[1]DEPURADO!O60</f>
        <v>0</v>
      </c>
      <c r="J66" s="22">
        <f>+[1]DEPURADO!S60</f>
        <v>0</v>
      </c>
      <c r="K66" s="23">
        <f>+[1]DEPURADO!Q60+[1]DEPURADO!R60</f>
        <v>34220</v>
      </c>
      <c r="L66" s="22">
        <v>0</v>
      </c>
      <c r="M66" s="22">
        <v>0</v>
      </c>
      <c r="N66" s="22">
        <f t="shared" si="0"/>
        <v>34220</v>
      </c>
      <c r="O66" s="22">
        <f t="shared" si="1"/>
        <v>36100</v>
      </c>
      <c r="P66" s="18">
        <f>IF([1]DEPURADO!I60&gt;1,0,[1]DEPURADO!B60)</f>
        <v>13379</v>
      </c>
      <c r="Q66" s="24">
        <f t="shared" si="2"/>
        <v>70320</v>
      </c>
      <c r="R66" s="25">
        <f t="shared" si="3"/>
        <v>0</v>
      </c>
      <c r="S66" s="25">
        <f>+[1]DEPURADO!K60</f>
        <v>0</v>
      </c>
      <c r="T66" s="17" t="s">
        <v>44</v>
      </c>
      <c r="U66" s="25">
        <f>+[1]DEPURADO!J60</f>
        <v>0</v>
      </c>
      <c r="V66" s="24"/>
      <c r="W66" s="17" t="s">
        <v>44</v>
      </c>
      <c r="X66" s="25">
        <f>+[1]DEPURADO!L60+[1]DEPURADO!M60</f>
        <v>33800</v>
      </c>
      <c r="Y66" s="17" t="s">
        <v>44</v>
      </c>
      <c r="Z66" s="25">
        <f t="shared" si="4"/>
        <v>0</v>
      </c>
      <c r="AA66" s="25"/>
      <c r="AB66" s="25">
        <v>0</v>
      </c>
      <c r="AC66" s="25">
        <v>0</v>
      </c>
      <c r="AD66" s="24"/>
      <c r="AE66" s="24">
        <f>+[1]DEPURADO!L60</f>
        <v>33800</v>
      </c>
      <c r="AF66" s="24">
        <v>0</v>
      </c>
      <c r="AG66" s="24">
        <f t="shared" si="5"/>
        <v>2300</v>
      </c>
      <c r="AH66" s="24">
        <v>0</v>
      </c>
      <c r="AI66" s="24" t="str">
        <f>+[1]DEPURADO!G60</f>
        <v>CANCELADO GLOSA POR CONCILIAR Y SALDO A FAVOR DEL PRESTADOR</v>
      </c>
      <c r="AJ66" s="26"/>
      <c r="AK66" s="27"/>
    </row>
    <row r="67" spans="1:37" s="28" customFormat="1" x14ac:dyDescent="0.25">
      <c r="A67" s="17">
        <f t="shared" si="6"/>
        <v>59</v>
      </c>
      <c r="B67" s="18"/>
      <c r="C67" s="17">
        <f>+[1]DEPURADO!A61</f>
        <v>13380</v>
      </c>
      <c r="D67" s="17">
        <f>+[1]DEPURADO!B61</f>
        <v>13380</v>
      </c>
      <c r="E67" s="19">
        <f>+[1]DEPURADO!C61</f>
        <v>42651</v>
      </c>
      <c r="F67" s="20">
        <f>+IF([1]DEPURADO!D61&gt;1,[1]DEPURADO!D61," ")</f>
        <v>42676</v>
      </c>
      <c r="G67" s="21">
        <f>[1]DEPURADO!F61</f>
        <v>63625</v>
      </c>
      <c r="H67" s="22">
        <v>0</v>
      </c>
      <c r="I67" s="22">
        <f>+[1]DEPURADO!N61+[1]DEPURADO!O61</f>
        <v>0</v>
      </c>
      <c r="J67" s="22">
        <f>+[1]DEPURADO!S61</f>
        <v>0</v>
      </c>
      <c r="K67" s="23">
        <f>+[1]DEPURADO!Q61+[1]DEPURADO!R61</f>
        <v>29825</v>
      </c>
      <c r="L67" s="22">
        <v>0</v>
      </c>
      <c r="M67" s="22">
        <v>0</v>
      </c>
      <c r="N67" s="22">
        <f t="shared" si="0"/>
        <v>29825</v>
      </c>
      <c r="O67" s="22">
        <f t="shared" si="1"/>
        <v>33800</v>
      </c>
      <c r="P67" s="18">
        <f>IF([1]DEPURADO!I61&gt;1,0,[1]DEPURADO!B61)</f>
        <v>13380</v>
      </c>
      <c r="Q67" s="24">
        <f t="shared" si="2"/>
        <v>63625</v>
      </c>
      <c r="R67" s="25">
        <f t="shared" si="3"/>
        <v>0</v>
      </c>
      <c r="S67" s="25">
        <f>+[1]DEPURADO!K61</f>
        <v>0</v>
      </c>
      <c r="T67" s="17" t="s">
        <v>44</v>
      </c>
      <c r="U67" s="25">
        <f>+[1]DEPURADO!J61</f>
        <v>0</v>
      </c>
      <c r="V67" s="24"/>
      <c r="W67" s="17" t="s">
        <v>44</v>
      </c>
      <c r="X67" s="25">
        <f>+[1]DEPURADO!L61+[1]DEPURADO!M61</f>
        <v>33800</v>
      </c>
      <c r="Y67" s="17" t="s">
        <v>44</v>
      </c>
      <c r="Z67" s="25">
        <f t="shared" si="4"/>
        <v>0</v>
      </c>
      <c r="AA67" s="25"/>
      <c r="AB67" s="25">
        <v>0</v>
      </c>
      <c r="AC67" s="25">
        <v>0</v>
      </c>
      <c r="AD67" s="24"/>
      <c r="AE67" s="24">
        <f>+[1]DEPURADO!L61</f>
        <v>33800</v>
      </c>
      <c r="AF67" s="24">
        <v>0</v>
      </c>
      <c r="AG67" s="24">
        <f t="shared" si="5"/>
        <v>0</v>
      </c>
      <c r="AH67" s="24">
        <v>0</v>
      </c>
      <c r="AI67" s="24" t="str">
        <f>+[1]DEPURADO!G61</f>
        <v>CANCELADO Y GLOSA POR CONCILIAR</v>
      </c>
      <c r="AJ67" s="26"/>
      <c r="AK67" s="27"/>
    </row>
    <row r="68" spans="1:37" s="28" customFormat="1" x14ac:dyDescent="0.25">
      <c r="A68" s="17">
        <f t="shared" si="6"/>
        <v>60</v>
      </c>
      <c r="B68" s="18"/>
      <c r="C68" s="17">
        <f>+[1]DEPURADO!A62</f>
        <v>13381</v>
      </c>
      <c r="D68" s="17">
        <f>+[1]DEPURADO!B62</f>
        <v>13381</v>
      </c>
      <c r="E68" s="19">
        <f>+[1]DEPURADO!C62</f>
        <v>42651</v>
      </c>
      <c r="F68" s="20">
        <f>+IF([1]DEPURADO!D62&gt;1,[1]DEPURADO!D62," ")</f>
        <v>42676</v>
      </c>
      <c r="G68" s="21">
        <f>[1]DEPURADO!F62</f>
        <v>56560</v>
      </c>
      <c r="H68" s="22">
        <v>0</v>
      </c>
      <c r="I68" s="22">
        <f>+[1]DEPURADO!N62+[1]DEPURADO!O62</f>
        <v>0</v>
      </c>
      <c r="J68" s="22">
        <f>+[1]DEPURADO!S62</f>
        <v>0</v>
      </c>
      <c r="K68" s="23">
        <f>+[1]DEPURADO!Q62+[1]DEPURADO!R62</f>
        <v>56560</v>
      </c>
      <c r="L68" s="22">
        <v>0</v>
      </c>
      <c r="M68" s="22">
        <v>0</v>
      </c>
      <c r="N68" s="22">
        <f t="shared" si="0"/>
        <v>56560</v>
      </c>
      <c r="O68" s="22">
        <f t="shared" si="1"/>
        <v>0</v>
      </c>
      <c r="P68" s="18">
        <f>IF([1]DEPURADO!I62&gt;1,0,[1]DEPURADO!B62)</f>
        <v>13381</v>
      </c>
      <c r="Q68" s="24">
        <f t="shared" si="2"/>
        <v>56560</v>
      </c>
      <c r="R68" s="25">
        <f t="shared" si="3"/>
        <v>0</v>
      </c>
      <c r="S68" s="25">
        <f>+[1]DEPURADO!K62</f>
        <v>0</v>
      </c>
      <c r="T68" s="17" t="s">
        <v>44</v>
      </c>
      <c r="U68" s="25">
        <f>+[1]DEPURADO!J62</f>
        <v>0</v>
      </c>
      <c r="V68" s="24"/>
      <c r="W68" s="17" t="s">
        <v>44</v>
      </c>
      <c r="X68" s="25">
        <f>+[1]DEPURADO!L62+[1]DEPURADO!M62</f>
        <v>0</v>
      </c>
      <c r="Y68" s="17" t="s">
        <v>44</v>
      </c>
      <c r="Z68" s="25">
        <f t="shared" si="4"/>
        <v>0</v>
      </c>
      <c r="AA68" s="25"/>
      <c r="AB68" s="25">
        <v>0</v>
      </c>
      <c r="AC68" s="25">
        <v>0</v>
      </c>
      <c r="AD68" s="24"/>
      <c r="AE68" s="24">
        <f>+[1]DEPURADO!L62</f>
        <v>0</v>
      </c>
      <c r="AF68" s="24">
        <v>0</v>
      </c>
      <c r="AG68" s="24">
        <f t="shared" si="5"/>
        <v>0</v>
      </c>
      <c r="AH68" s="24">
        <v>0</v>
      </c>
      <c r="AI68" s="24" t="str">
        <f>+[1]DEPURADO!G62</f>
        <v>CANCELADO</v>
      </c>
      <c r="AJ68" s="26"/>
      <c r="AK68" s="27"/>
    </row>
    <row r="69" spans="1:37" s="28" customFormat="1" x14ac:dyDescent="0.25">
      <c r="A69" s="17">
        <f t="shared" si="6"/>
        <v>61</v>
      </c>
      <c r="B69" s="18"/>
      <c r="C69" s="17">
        <f>+[1]DEPURADO!A63</f>
        <v>13382</v>
      </c>
      <c r="D69" s="17">
        <f>+[1]DEPURADO!B63</f>
        <v>13382</v>
      </c>
      <c r="E69" s="19">
        <f>+[1]DEPURADO!C63</f>
        <v>42651</v>
      </c>
      <c r="F69" s="20">
        <f>+IF([1]DEPURADO!D63&gt;1,[1]DEPURADO!D63," ")</f>
        <v>42676</v>
      </c>
      <c r="G69" s="21">
        <f>[1]DEPURADO!F63</f>
        <v>48365</v>
      </c>
      <c r="H69" s="22">
        <v>0</v>
      </c>
      <c r="I69" s="22">
        <f>+[1]DEPURADO!N63+[1]DEPURADO!O63</f>
        <v>0</v>
      </c>
      <c r="J69" s="22">
        <f>+[1]DEPURADO!S63</f>
        <v>0</v>
      </c>
      <c r="K69" s="23">
        <f>+[1]DEPURADO!Q63+[1]DEPURADO!R63</f>
        <v>48365</v>
      </c>
      <c r="L69" s="22">
        <v>0</v>
      </c>
      <c r="M69" s="22">
        <v>0</v>
      </c>
      <c r="N69" s="22">
        <f t="shared" si="0"/>
        <v>48365</v>
      </c>
      <c r="O69" s="22">
        <f t="shared" si="1"/>
        <v>0</v>
      </c>
      <c r="P69" s="18">
        <f>IF([1]DEPURADO!I63&gt;1,0,[1]DEPURADO!B63)</f>
        <v>13382</v>
      </c>
      <c r="Q69" s="24">
        <f t="shared" si="2"/>
        <v>48365</v>
      </c>
      <c r="R69" s="25">
        <f t="shared" si="3"/>
        <v>0</v>
      </c>
      <c r="S69" s="25">
        <f>+[1]DEPURADO!K63</f>
        <v>0</v>
      </c>
      <c r="T69" s="17" t="s">
        <v>44</v>
      </c>
      <c r="U69" s="25">
        <f>+[1]DEPURADO!J63</f>
        <v>0</v>
      </c>
      <c r="V69" s="24"/>
      <c r="W69" s="17" t="s">
        <v>44</v>
      </c>
      <c r="X69" s="25">
        <f>+[1]DEPURADO!L63+[1]DEPURADO!M63</f>
        <v>0</v>
      </c>
      <c r="Y69" s="17" t="s">
        <v>44</v>
      </c>
      <c r="Z69" s="25">
        <f t="shared" si="4"/>
        <v>0</v>
      </c>
      <c r="AA69" s="25"/>
      <c r="AB69" s="25">
        <v>0</v>
      </c>
      <c r="AC69" s="25">
        <v>0</v>
      </c>
      <c r="AD69" s="24"/>
      <c r="AE69" s="24">
        <f>+[1]DEPURADO!L63</f>
        <v>0</v>
      </c>
      <c r="AF69" s="24">
        <v>0</v>
      </c>
      <c r="AG69" s="24">
        <f t="shared" si="5"/>
        <v>0</v>
      </c>
      <c r="AH69" s="24">
        <v>0</v>
      </c>
      <c r="AI69" s="24" t="str">
        <f>+[1]DEPURADO!G63</f>
        <v>CANCELADO</v>
      </c>
      <c r="AJ69" s="26"/>
      <c r="AK69" s="27"/>
    </row>
    <row r="70" spans="1:37" s="28" customFormat="1" x14ac:dyDescent="0.25">
      <c r="A70" s="17">
        <f t="shared" si="6"/>
        <v>62</v>
      </c>
      <c r="B70" s="18"/>
      <c r="C70" s="17">
        <f>+[1]DEPURADO!A64</f>
        <v>13388</v>
      </c>
      <c r="D70" s="17">
        <f>+[1]DEPURADO!B64</f>
        <v>13388</v>
      </c>
      <c r="E70" s="19">
        <f>+[1]DEPURADO!C64</f>
        <v>42653</v>
      </c>
      <c r="F70" s="20">
        <f>+IF([1]DEPURADO!D64&gt;1,[1]DEPURADO!D64," ")</f>
        <v>42678</v>
      </c>
      <c r="G70" s="21">
        <f>[1]DEPURADO!F64</f>
        <v>280005</v>
      </c>
      <c r="H70" s="22">
        <v>0</v>
      </c>
      <c r="I70" s="22">
        <f>+[1]DEPURADO!N64+[1]DEPURADO!O64</f>
        <v>0</v>
      </c>
      <c r="J70" s="22">
        <f>+[1]DEPURADO!S64</f>
        <v>0</v>
      </c>
      <c r="K70" s="23">
        <f>+[1]DEPURADO!Q64+[1]DEPURADO!R64</f>
        <v>280005</v>
      </c>
      <c r="L70" s="22">
        <v>0</v>
      </c>
      <c r="M70" s="22">
        <v>0</v>
      </c>
      <c r="N70" s="22">
        <f t="shared" si="0"/>
        <v>280005</v>
      </c>
      <c r="O70" s="22">
        <f t="shared" si="1"/>
        <v>0</v>
      </c>
      <c r="P70" s="18">
        <f>IF([1]DEPURADO!I64&gt;1,0,[1]DEPURADO!B64)</f>
        <v>13388</v>
      </c>
      <c r="Q70" s="24">
        <f t="shared" si="2"/>
        <v>280005</v>
      </c>
      <c r="R70" s="25">
        <f t="shared" si="3"/>
        <v>0</v>
      </c>
      <c r="S70" s="25">
        <f>+[1]DEPURADO!K64</f>
        <v>0</v>
      </c>
      <c r="T70" s="17" t="s">
        <v>44</v>
      </c>
      <c r="U70" s="25">
        <f>+[1]DEPURADO!J64</f>
        <v>0</v>
      </c>
      <c r="V70" s="24"/>
      <c r="W70" s="17" t="s">
        <v>44</v>
      </c>
      <c r="X70" s="25">
        <f>+[1]DEPURADO!L64+[1]DEPURADO!M64</f>
        <v>0</v>
      </c>
      <c r="Y70" s="17" t="s">
        <v>44</v>
      </c>
      <c r="Z70" s="25">
        <f t="shared" si="4"/>
        <v>0</v>
      </c>
      <c r="AA70" s="25"/>
      <c r="AB70" s="25">
        <v>0</v>
      </c>
      <c r="AC70" s="25">
        <v>0</v>
      </c>
      <c r="AD70" s="24"/>
      <c r="AE70" s="24">
        <f>+[1]DEPURADO!L64</f>
        <v>0</v>
      </c>
      <c r="AF70" s="24">
        <v>0</v>
      </c>
      <c r="AG70" s="24">
        <f t="shared" si="5"/>
        <v>0</v>
      </c>
      <c r="AH70" s="24">
        <v>0</v>
      </c>
      <c r="AI70" s="24" t="str">
        <f>+[1]DEPURADO!G64</f>
        <v>CANCELADO</v>
      </c>
      <c r="AJ70" s="26"/>
      <c r="AK70" s="27"/>
    </row>
    <row r="71" spans="1:37" s="28" customFormat="1" x14ac:dyDescent="0.25">
      <c r="A71" s="17">
        <f t="shared" si="6"/>
        <v>63</v>
      </c>
      <c r="B71" s="18"/>
      <c r="C71" s="17">
        <f>+[1]DEPURADO!A65</f>
        <v>13532</v>
      </c>
      <c r="D71" s="17">
        <f>+[1]DEPURADO!B65</f>
        <v>13532</v>
      </c>
      <c r="E71" s="19">
        <f>+[1]DEPURADO!C65</f>
        <v>42665</v>
      </c>
      <c r="F71" s="20">
        <f>+IF([1]DEPURADO!D65&gt;1,[1]DEPURADO!D65," ")</f>
        <v>42690</v>
      </c>
      <c r="G71" s="21">
        <f>[1]DEPURADO!F65</f>
        <v>650000</v>
      </c>
      <c r="H71" s="22">
        <v>0</v>
      </c>
      <c r="I71" s="22">
        <f>+[1]DEPURADO!N65+[1]DEPURADO!O65</f>
        <v>0</v>
      </c>
      <c r="J71" s="22">
        <f>+[1]DEPURADO!S65</f>
        <v>0</v>
      </c>
      <c r="K71" s="23">
        <f>+[1]DEPURADO!Q65+[1]DEPURADO!R65</f>
        <v>650000</v>
      </c>
      <c r="L71" s="22">
        <v>0</v>
      </c>
      <c r="M71" s="22">
        <v>0</v>
      </c>
      <c r="N71" s="22">
        <f t="shared" si="0"/>
        <v>650000</v>
      </c>
      <c r="O71" s="22">
        <f t="shared" si="1"/>
        <v>0</v>
      </c>
      <c r="P71" s="18">
        <f>IF([1]DEPURADO!I65&gt;1,0,[1]DEPURADO!B65)</f>
        <v>13532</v>
      </c>
      <c r="Q71" s="24">
        <f t="shared" si="2"/>
        <v>650000</v>
      </c>
      <c r="R71" s="25">
        <f t="shared" si="3"/>
        <v>0</v>
      </c>
      <c r="S71" s="25">
        <f>+[1]DEPURADO!K65</f>
        <v>0</v>
      </c>
      <c r="T71" s="17" t="s">
        <v>44</v>
      </c>
      <c r="U71" s="25">
        <f>+[1]DEPURADO!J65</f>
        <v>0</v>
      </c>
      <c r="V71" s="24"/>
      <c r="W71" s="17" t="s">
        <v>44</v>
      </c>
      <c r="X71" s="25">
        <f>+[1]DEPURADO!L65+[1]DEPURADO!M65</f>
        <v>0</v>
      </c>
      <c r="Y71" s="17" t="s">
        <v>44</v>
      </c>
      <c r="Z71" s="25">
        <f t="shared" si="4"/>
        <v>0</v>
      </c>
      <c r="AA71" s="25"/>
      <c r="AB71" s="25">
        <v>0</v>
      </c>
      <c r="AC71" s="25">
        <v>0</v>
      </c>
      <c r="AD71" s="24"/>
      <c r="AE71" s="24">
        <f>+[1]DEPURADO!L65</f>
        <v>0</v>
      </c>
      <c r="AF71" s="24">
        <v>0</v>
      </c>
      <c r="AG71" s="24">
        <f t="shared" si="5"/>
        <v>0</v>
      </c>
      <c r="AH71" s="24">
        <v>0</v>
      </c>
      <c r="AI71" s="24" t="str">
        <f>+[1]DEPURADO!G65</f>
        <v>CANCELADO</v>
      </c>
      <c r="AJ71" s="26"/>
      <c r="AK71" s="27"/>
    </row>
    <row r="72" spans="1:37" s="28" customFormat="1" x14ac:dyDescent="0.25">
      <c r="A72" s="17">
        <f t="shared" si="6"/>
        <v>64</v>
      </c>
      <c r="B72" s="18"/>
      <c r="C72" s="17">
        <f>+[1]DEPURADO!A66</f>
        <v>13683</v>
      </c>
      <c r="D72" s="17">
        <f>+[1]DEPURADO!B66</f>
        <v>13683</v>
      </c>
      <c r="E72" s="19">
        <f>+[1]DEPURADO!C66</f>
        <v>42674</v>
      </c>
      <c r="F72" s="20">
        <f>+IF([1]DEPURADO!D66&gt;1,[1]DEPURADO!D66," ")</f>
        <v>42699</v>
      </c>
      <c r="G72" s="21">
        <f>[1]DEPURADO!F66</f>
        <v>9866466</v>
      </c>
      <c r="H72" s="22">
        <v>0</v>
      </c>
      <c r="I72" s="22">
        <f>+[1]DEPURADO!N66+[1]DEPURADO!O66</f>
        <v>9866466</v>
      </c>
      <c r="J72" s="22">
        <f>+[1]DEPURADO!S66</f>
        <v>0</v>
      </c>
      <c r="K72" s="23">
        <f>+[1]DEPURADO!Q66+[1]DEPURADO!R66</f>
        <v>0</v>
      </c>
      <c r="L72" s="22">
        <v>0</v>
      </c>
      <c r="M72" s="22">
        <v>0</v>
      </c>
      <c r="N72" s="22">
        <f t="shared" si="0"/>
        <v>0</v>
      </c>
      <c r="O72" s="22">
        <f t="shared" si="1"/>
        <v>0</v>
      </c>
      <c r="P72" s="18">
        <f>IF([1]DEPURADO!I66&gt;1,0,[1]DEPURADO!B66)</f>
        <v>13683</v>
      </c>
      <c r="Q72" s="24">
        <f t="shared" si="2"/>
        <v>9866466</v>
      </c>
      <c r="R72" s="25">
        <f t="shared" si="3"/>
        <v>0</v>
      </c>
      <c r="S72" s="25">
        <f>+[1]DEPURADO!K66</f>
        <v>0</v>
      </c>
      <c r="T72" s="17" t="s">
        <v>44</v>
      </c>
      <c r="U72" s="25">
        <f>+[1]DEPURADO!J66</f>
        <v>0</v>
      </c>
      <c r="V72" s="24"/>
      <c r="W72" s="17" t="s">
        <v>44</v>
      </c>
      <c r="X72" s="25">
        <f>+[1]DEPURADO!L66+[1]DEPURADO!M66</f>
        <v>0</v>
      </c>
      <c r="Y72" s="17" t="s">
        <v>44</v>
      </c>
      <c r="Z72" s="25">
        <f t="shared" si="4"/>
        <v>0</v>
      </c>
      <c r="AA72" s="25"/>
      <c r="AB72" s="25">
        <v>0</v>
      </c>
      <c r="AC72" s="25">
        <v>0</v>
      </c>
      <c r="AD72" s="24"/>
      <c r="AE72" s="24">
        <f>+[1]DEPURADO!L66</f>
        <v>0</v>
      </c>
      <c r="AF72" s="24">
        <v>0</v>
      </c>
      <c r="AG72" s="24">
        <f t="shared" si="5"/>
        <v>0</v>
      </c>
      <c r="AH72" s="24">
        <v>0</v>
      </c>
      <c r="AI72" s="24" t="str">
        <f>+[1]DEPURADO!G66</f>
        <v>CONTRATO LIQUIDADO</v>
      </c>
      <c r="AJ72" s="26"/>
      <c r="AK72" s="27"/>
    </row>
    <row r="73" spans="1:37" s="28" customFormat="1" x14ac:dyDescent="0.25">
      <c r="A73" s="17">
        <f t="shared" si="6"/>
        <v>65</v>
      </c>
      <c r="B73" s="18"/>
      <c r="C73" s="17">
        <f>+[1]DEPURADO!A67</f>
        <v>13611</v>
      </c>
      <c r="D73" s="17">
        <f>+[1]DEPURADO!B67</f>
        <v>13611</v>
      </c>
      <c r="E73" s="19">
        <f>+[1]DEPURADO!C67</f>
        <v>42678</v>
      </c>
      <c r="F73" s="20">
        <f>+IF([1]DEPURADO!D67&gt;1,[1]DEPURADO!D67," ")</f>
        <v>42703</v>
      </c>
      <c r="G73" s="21">
        <f>[1]DEPURADO!F67</f>
        <v>650000</v>
      </c>
      <c r="H73" s="22">
        <v>0</v>
      </c>
      <c r="I73" s="22">
        <f>+[1]DEPURADO!N67+[1]DEPURADO!O67</f>
        <v>0</v>
      </c>
      <c r="J73" s="22">
        <f>+[1]DEPURADO!S67</f>
        <v>0</v>
      </c>
      <c r="K73" s="23">
        <f>+[1]DEPURADO!Q67+[1]DEPURADO!R67</f>
        <v>650000</v>
      </c>
      <c r="L73" s="22">
        <v>0</v>
      </c>
      <c r="M73" s="22">
        <v>0</v>
      </c>
      <c r="N73" s="22">
        <f t="shared" si="0"/>
        <v>650000</v>
      </c>
      <c r="O73" s="22">
        <f t="shared" si="1"/>
        <v>0</v>
      </c>
      <c r="P73" s="18">
        <f>IF([1]DEPURADO!I67&gt;1,0,[1]DEPURADO!B67)</f>
        <v>13611</v>
      </c>
      <c r="Q73" s="24">
        <f t="shared" si="2"/>
        <v>650000</v>
      </c>
      <c r="R73" s="25">
        <f t="shared" si="3"/>
        <v>0</v>
      </c>
      <c r="S73" s="25">
        <f>+[1]DEPURADO!K67</f>
        <v>0</v>
      </c>
      <c r="T73" s="17" t="s">
        <v>44</v>
      </c>
      <c r="U73" s="25">
        <f>+[1]DEPURADO!J67</f>
        <v>0</v>
      </c>
      <c r="V73" s="24"/>
      <c r="W73" s="17" t="s">
        <v>44</v>
      </c>
      <c r="X73" s="25">
        <f>+[1]DEPURADO!L67+[1]DEPURADO!M67</f>
        <v>0</v>
      </c>
      <c r="Y73" s="17" t="s">
        <v>44</v>
      </c>
      <c r="Z73" s="25">
        <f t="shared" si="4"/>
        <v>0</v>
      </c>
      <c r="AA73" s="25"/>
      <c r="AB73" s="25">
        <v>0</v>
      </c>
      <c r="AC73" s="25">
        <v>0</v>
      </c>
      <c r="AD73" s="24"/>
      <c r="AE73" s="24">
        <f>+[1]DEPURADO!L67</f>
        <v>0</v>
      </c>
      <c r="AF73" s="24">
        <v>0</v>
      </c>
      <c r="AG73" s="24">
        <f t="shared" si="5"/>
        <v>0</v>
      </c>
      <c r="AH73" s="24">
        <v>0</v>
      </c>
      <c r="AI73" s="24" t="str">
        <f>+[1]DEPURADO!G67</f>
        <v>CANCELADO</v>
      </c>
      <c r="AJ73" s="26"/>
      <c r="AK73" s="27"/>
    </row>
    <row r="74" spans="1:37" s="28" customFormat="1" x14ac:dyDescent="0.25">
      <c r="A74" s="17">
        <f t="shared" si="6"/>
        <v>66</v>
      </c>
      <c r="B74" s="18"/>
      <c r="C74" s="17">
        <f>+[1]DEPURADO!A68</f>
        <v>13721</v>
      </c>
      <c r="D74" s="17">
        <f>+[1]DEPURADO!B68</f>
        <v>13721</v>
      </c>
      <c r="E74" s="19">
        <f>+[1]DEPURADO!C68</f>
        <v>42691</v>
      </c>
      <c r="F74" s="20">
        <f>+IF([1]DEPURADO!D68&gt;1,[1]DEPURADO!D68," ")</f>
        <v>42716</v>
      </c>
      <c r="G74" s="21">
        <f>[1]DEPURADO!F68</f>
        <v>65025</v>
      </c>
      <c r="H74" s="22">
        <v>0</v>
      </c>
      <c r="I74" s="22">
        <f>+[1]DEPURADO!N68+[1]DEPURADO!O68</f>
        <v>0</v>
      </c>
      <c r="J74" s="22">
        <f>+[1]DEPURADO!S68</f>
        <v>0</v>
      </c>
      <c r="K74" s="23">
        <f>+[1]DEPURADO!Q68+[1]DEPURADO!R68</f>
        <v>65025</v>
      </c>
      <c r="L74" s="22">
        <v>0</v>
      </c>
      <c r="M74" s="22">
        <v>0</v>
      </c>
      <c r="N74" s="22">
        <f t="shared" ref="N74:N137" si="7">+SUM(J74:M74)</f>
        <v>65025</v>
      </c>
      <c r="O74" s="22">
        <f t="shared" ref="O74:O137" si="8">+G74-I74-N74</f>
        <v>0</v>
      </c>
      <c r="P74" s="18">
        <f>IF([1]DEPURADO!I68&gt;1,0,[1]DEPURADO!B68)</f>
        <v>13721</v>
      </c>
      <c r="Q74" s="24">
        <f t="shared" ref="Q74:Q137" si="9">+IF(P74&gt;0,G74,0)</f>
        <v>65025</v>
      </c>
      <c r="R74" s="25">
        <f t="shared" ref="R74:R137" si="10">IF(P74=0,G74,0)</f>
        <v>0</v>
      </c>
      <c r="S74" s="25">
        <f>+[1]DEPURADO!K68</f>
        <v>0</v>
      </c>
      <c r="T74" s="17" t="s">
        <v>44</v>
      </c>
      <c r="U74" s="25">
        <f>+[1]DEPURADO!J68</f>
        <v>0</v>
      </c>
      <c r="V74" s="24"/>
      <c r="W74" s="17" t="s">
        <v>44</v>
      </c>
      <c r="X74" s="25">
        <f>+[1]DEPURADO!L68+[1]DEPURADO!M68</f>
        <v>0</v>
      </c>
      <c r="Y74" s="17" t="s">
        <v>44</v>
      </c>
      <c r="Z74" s="25">
        <f t="shared" ref="Z74:Z137" si="11">+X74-AE74+IF(X74-AE74&lt;-1,-X74+AE74,0)</f>
        <v>0</v>
      </c>
      <c r="AA74" s="25"/>
      <c r="AB74" s="25">
        <v>0</v>
      </c>
      <c r="AC74" s="25">
        <v>0</v>
      </c>
      <c r="AD74" s="24"/>
      <c r="AE74" s="24">
        <f>+[1]DEPURADO!L68</f>
        <v>0</v>
      </c>
      <c r="AF74" s="24">
        <v>0</v>
      </c>
      <c r="AG74" s="24">
        <f t="shared" ref="AG74:AG137" si="12">+G74-I74-N74-R74-Z74-AC74-AE74-S74-U74</f>
        <v>0</v>
      </c>
      <c r="AH74" s="24">
        <v>0</v>
      </c>
      <c r="AI74" s="24" t="str">
        <f>+[1]DEPURADO!G68</f>
        <v>CANCELADO</v>
      </c>
      <c r="AJ74" s="26"/>
      <c r="AK74" s="27"/>
    </row>
    <row r="75" spans="1:37" s="28" customFormat="1" x14ac:dyDescent="0.25">
      <c r="A75" s="17">
        <f t="shared" ref="A75:A138" si="13">+A74+1</f>
        <v>67</v>
      </c>
      <c r="B75" s="18"/>
      <c r="C75" s="17">
        <f>+[1]DEPURADO!A69</f>
        <v>13801</v>
      </c>
      <c r="D75" s="17">
        <f>+[1]DEPURADO!B69</f>
        <v>13801</v>
      </c>
      <c r="E75" s="19">
        <f>+[1]DEPURADO!C69</f>
        <v>42696</v>
      </c>
      <c r="F75" s="20">
        <f>+IF([1]DEPURADO!D69&gt;1,[1]DEPURADO!D69," ")</f>
        <v>42721</v>
      </c>
      <c r="G75" s="21">
        <f>[1]DEPURADO!F69</f>
        <v>650000</v>
      </c>
      <c r="H75" s="22">
        <v>0</v>
      </c>
      <c r="I75" s="22">
        <f>+[1]DEPURADO!N69+[1]DEPURADO!O69</f>
        <v>0</v>
      </c>
      <c r="J75" s="22">
        <f>+[1]DEPURADO!S69</f>
        <v>0</v>
      </c>
      <c r="K75" s="23">
        <f>+[1]DEPURADO!Q69+[1]DEPURADO!R69</f>
        <v>650000</v>
      </c>
      <c r="L75" s="22">
        <v>0</v>
      </c>
      <c r="M75" s="22">
        <v>0</v>
      </c>
      <c r="N75" s="22">
        <f t="shared" si="7"/>
        <v>650000</v>
      </c>
      <c r="O75" s="22">
        <f t="shared" si="8"/>
        <v>0</v>
      </c>
      <c r="P75" s="18">
        <f>IF([1]DEPURADO!I69&gt;1,0,[1]DEPURADO!B69)</f>
        <v>13801</v>
      </c>
      <c r="Q75" s="24">
        <f t="shared" si="9"/>
        <v>650000</v>
      </c>
      <c r="R75" s="25">
        <f t="shared" si="10"/>
        <v>0</v>
      </c>
      <c r="S75" s="25">
        <f>+[1]DEPURADO!K69</f>
        <v>0</v>
      </c>
      <c r="T75" s="17" t="s">
        <v>44</v>
      </c>
      <c r="U75" s="25">
        <f>+[1]DEPURADO!J69</f>
        <v>0</v>
      </c>
      <c r="V75" s="24"/>
      <c r="W75" s="17" t="s">
        <v>44</v>
      </c>
      <c r="X75" s="25">
        <f>+[1]DEPURADO!L69+[1]DEPURADO!M69</f>
        <v>0</v>
      </c>
      <c r="Y75" s="17" t="s">
        <v>44</v>
      </c>
      <c r="Z75" s="25">
        <f t="shared" si="11"/>
        <v>0</v>
      </c>
      <c r="AA75" s="25"/>
      <c r="AB75" s="25">
        <v>0</v>
      </c>
      <c r="AC75" s="25">
        <v>0</v>
      </c>
      <c r="AD75" s="24"/>
      <c r="AE75" s="24">
        <f>+[1]DEPURADO!L69</f>
        <v>0</v>
      </c>
      <c r="AF75" s="24">
        <v>0</v>
      </c>
      <c r="AG75" s="24">
        <f t="shared" si="12"/>
        <v>0</v>
      </c>
      <c r="AH75" s="24">
        <v>0</v>
      </c>
      <c r="AI75" s="24" t="str">
        <f>+[1]DEPURADO!G69</f>
        <v>CANCELADO</v>
      </c>
      <c r="AJ75" s="26"/>
      <c r="AK75" s="27"/>
    </row>
    <row r="76" spans="1:37" s="28" customFormat="1" x14ac:dyDescent="0.25">
      <c r="A76" s="17">
        <f t="shared" si="13"/>
        <v>68</v>
      </c>
      <c r="B76" s="18"/>
      <c r="C76" s="17">
        <f>+[1]DEPURADO!A70</f>
        <v>13899</v>
      </c>
      <c r="D76" s="17">
        <f>+[1]DEPURADO!B70</f>
        <v>13899</v>
      </c>
      <c r="E76" s="19">
        <f>+[1]DEPURADO!C70</f>
        <v>42704</v>
      </c>
      <c r="F76" s="20">
        <f>+IF([1]DEPURADO!D70&gt;1,[1]DEPURADO!D70," ")</f>
        <v>42729</v>
      </c>
      <c r="G76" s="21">
        <f>[1]DEPURADO!F70</f>
        <v>10093582</v>
      </c>
      <c r="H76" s="22">
        <v>0</v>
      </c>
      <c r="I76" s="22">
        <f>+[1]DEPURADO!N70+[1]DEPURADO!O70</f>
        <v>10093582</v>
      </c>
      <c r="J76" s="22">
        <f>+[1]DEPURADO!S70</f>
        <v>0</v>
      </c>
      <c r="K76" s="23">
        <f>+[1]DEPURADO!Q70+[1]DEPURADO!R70</f>
        <v>0</v>
      </c>
      <c r="L76" s="22">
        <v>0</v>
      </c>
      <c r="M76" s="22">
        <v>0</v>
      </c>
      <c r="N76" s="22">
        <f t="shared" si="7"/>
        <v>0</v>
      </c>
      <c r="O76" s="22">
        <f t="shared" si="8"/>
        <v>0</v>
      </c>
      <c r="P76" s="18">
        <f>IF([1]DEPURADO!I70&gt;1,0,[1]DEPURADO!B70)</f>
        <v>13899</v>
      </c>
      <c r="Q76" s="24">
        <f t="shared" si="9"/>
        <v>10093582</v>
      </c>
      <c r="R76" s="25">
        <f t="shared" si="10"/>
        <v>0</v>
      </c>
      <c r="S76" s="25">
        <f>+[1]DEPURADO!K70</f>
        <v>0</v>
      </c>
      <c r="T76" s="17" t="s">
        <v>44</v>
      </c>
      <c r="U76" s="25">
        <f>+[1]DEPURADO!J70</f>
        <v>0</v>
      </c>
      <c r="V76" s="24"/>
      <c r="W76" s="17" t="s">
        <v>44</v>
      </c>
      <c r="X76" s="25">
        <f>+[1]DEPURADO!L70+[1]DEPURADO!M70</f>
        <v>0</v>
      </c>
      <c r="Y76" s="17" t="s">
        <v>44</v>
      </c>
      <c r="Z76" s="25">
        <f t="shared" si="11"/>
        <v>0</v>
      </c>
      <c r="AA76" s="25"/>
      <c r="AB76" s="25">
        <v>0</v>
      </c>
      <c r="AC76" s="25">
        <v>0</v>
      </c>
      <c r="AD76" s="24"/>
      <c r="AE76" s="24">
        <f>+[1]DEPURADO!L70</f>
        <v>0</v>
      </c>
      <c r="AF76" s="24">
        <v>0</v>
      </c>
      <c r="AG76" s="24">
        <f t="shared" si="12"/>
        <v>0</v>
      </c>
      <c r="AH76" s="24">
        <v>0</v>
      </c>
      <c r="AI76" s="24" t="str">
        <f>+[1]DEPURADO!G70</f>
        <v>CONTRATO LIQUIDADO</v>
      </c>
      <c r="AJ76" s="26"/>
      <c r="AK76" s="27"/>
    </row>
    <row r="77" spans="1:37" s="28" customFormat="1" x14ac:dyDescent="0.25">
      <c r="A77" s="17">
        <f t="shared" si="13"/>
        <v>69</v>
      </c>
      <c r="B77" s="18"/>
      <c r="C77" s="17">
        <f>+[1]DEPURADO!A71</f>
        <v>13994</v>
      </c>
      <c r="D77" s="17">
        <f>+[1]DEPURADO!B71</f>
        <v>13994</v>
      </c>
      <c r="E77" s="19">
        <f>+[1]DEPURADO!C71</f>
        <v>42733</v>
      </c>
      <c r="F77" s="20">
        <f>+IF([1]DEPURADO!D71&gt;1,[1]DEPURADO!D71," ")</f>
        <v>42758</v>
      </c>
      <c r="G77" s="21">
        <f>[1]DEPURADO!F71</f>
        <v>106600</v>
      </c>
      <c r="H77" s="22">
        <v>0</v>
      </c>
      <c r="I77" s="22">
        <f>+[1]DEPURADO!N71+[1]DEPURADO!O71</f>
        <v>0</v>
      </c>
      <c r="J77" s="22">
        <f>+[1]DEPURADO!S71</f>
        <v>0</v>
      </c>
      <c r="K77" s="23">
        <f>+[1]DEPURADO!Q71+[1]DEPURADO!R71</f>
        <v>106600</v>
      </c>
      <c r="L77" s="22">
        <v>0</v>
      </c>
      <c r="M77" s="22">
        <v>0</v>
      </c>
      <c r="N77" s="22">
        <f t="shared" si="7"/>
        <v>106600</v>
      </c>
      <c r="O77" s="22">
        <f t="shared" si="8"/>
        <v>0</v>
      </c>
      <c r="P77" s="18">
        <f>IF([1]DEPURADO!I71&gt;1,0,[1]DEPURADO!B71)</f>
        <v>13994</v>
      </c>
      <c r="Q77" s="24">
        <f t="shared" si="9"/>
        <v>106600</v>
      </c>
      <c r="R77" s="25">
        <f t="shared" si="10"/>
        <v>0</v>
      </c>
      <c r="S77" s="25">
        <f>+[1]DEPURADO!K71</f>
        <v>0</v>
      </c>
      <c r="T77" s="17" t="s">
        <v>44</v>
      </c>
      <c r="U77" s="25">
        <f>+[1]DEPURADO!J71</f>
        <v>0</v>
      </c>
      <c r="V77" s="24"/>
      <c r="W77" s="17" t="s">
        <v>44</v>
      </c>
      <c r="X77" s="25">
        <f>+[1]DEPURADO!L71+[1]DEPURADO!M71</f>
        <v>0</v>
      </c>
      <c r="Y77" s="17" t="s">
        <v>44</v>
      </c>
      <c r="Z77" s="25">
        <f t="shared" si="11"/>
        <v>0</v>
      </c>
      <c r="AA77" s="25"/>
      <c r="AB77" s="25">
        <v>0</v>
      </c>
      <c r="AC77" s="25">
        <v>0</v>
      </c>
      <c r="AD77" s="24"/>
      <c r="AE77" s="24">
        <f>+[1]DEPURADO!L71</f>
        <v>0</v>
      </c>
      <c r="AF77" s="24">
        <v>0</v>
      </c>
      <c r="AG77" s="24">
        <f t="shared" si="12"/>
        <v>0</v>
      </c>
      <c r="AH77" s="24">
        <v>0</v>
      </c>
      <c r="AI77" s="24" t="str">
        <f>+[1]DEPURADO!G71</f>
        <v>CANCELADO</v>
      </c>
      <c r="AJ77" s="26"/>
      <c r="AK77" s="27"/>
    </row>
    <row r="78" spans="1:37" s="28" customFormat="1" x14ac:dyDescent="0.25">
      <c r="A78" s="17">
        <f t="shared" si="13"/>
        <v>70</v>
      </c>
      <c r="B78" s="18"/>
      <c r="C78" s="17">
        <f>+[1]DEPURADO!A72</f>
        <v>14105</v>
      </c>
      <c r="D78" s="17">
        <f>+[1]DEPURADO!B72</f>
        <v>14105</v>
      </c>
      <c r="E78" s="19">
        <f>+[1]DEPURADO!C72</f>
        <v>42735</v>
      </c>
      <c r="F78" s="20">
        <f>+IF([1]DEPURADO!D72&gt;1,[1]DEPURADO!D72," ")</f>
        <v>42760</v>
      </c>
      <c r="G78" s="21">
        <f>[1]DEPURADO!F72</f>
        <v>10308298</v>
      </c>
      <c r="H78" s="22">
        <v>0</v>
      </c>
      <c r="I78" s="22">
        <f>+[1]DEPURADO!N72+[1]DEPURADO!O72</f>
        <v>10308298</v>
      </c>
      <c r="J78" s="22">
        <f>+[1]DEPURADO!S72</f>
        <v>0</v>
      </c>
      <c r="K78" s="23">
        <f>+[1]DEPURADO!Q72+[1]DEPURADO!R72</f>
        <v>0</v>
      </c>
      <c r="L78" s="22">
        <v>0</v>
      </c>
      <c r="M78" s="22">
        <v>0</v>
      </c>
      <c r="N78" s="22">
        <f t="shared" si="7"/>
        <v>0</v>
      </c>
      <c r="O78" s="22">
        <f t="shared" si="8"/>
        <v>0</v>
      </c>
      <c r="P78" s="18">
        <f>IF([1]DEPURADO!I72&gt;1,0,[1]DEPURADO!B72)</f>
        <v>14105</v>
      </c>
      <c r="Q78" s="24">
        <f t="shared" si="9"/>
        <v>10308298</v>
      </c>
      <c r="R78" s="25">
        <f t="shared" si="10"/>
        <v>0</v>
      </c>
      <c r="S78" s="25">
        <f>+[1]DEPURADO!K72</f>
        <v>0</v>
      </c>
      <c r="T78" s="17" t="s">
        <v>44</v>
      </c>
      <c r="U78" s="25">
        <f>+[1]DEPURADO!J72</f>
        <v>0</v>
      </c>
      <c r="V78" s="24"/>
      <c r="W78" s="17" t="s">
        <v>44</v>
      </c>
      <c r="X78" s="25">
        <f>+[1]DEPURADO!L72+[1]DEPURADO!M72</f>
        <v>0</v>
      </c>
      <c r="Y78" s="17" t="s">
        <v>44</v>
      </c>
      <c r="Z78" s="25">
        <f t="shared" si="11"/>
        <v>0</v>
      </c>
      <c r="AA78" s="25"/>
      <c r="AB78" s="25">
        <v>0</v>
      </c>
      <c r="AC78" s="25">
        <v>0</v>
      </c>
      <c r="AD78" s="24"/>
      <c r="AE78" s="24">
        <f>+[1]DEPURADO!L72</f>
        <v>0</v>
      </c>
      <c r="AF78" s="24">
        <v>0</v>
      </c>
      <c r="AG78" s="24">
        <f t="shared" si="12"/>
        <v>0</v>
      </c>
      <c r="AH78" s="24">
        <v>0</v>
      </c>
      <c r="AI78" s="24" t="str">
        <f>+[1]DEPURADO!G72</f>
        <v>CONTRATO LIQUIDADO</v>
      </c>
      <c r="AJ78" s="26"/>
      <c r="AK78" s="27"/>
    </row>
    <row r="79" spans="1:37" s="28" customFormat="1" x14ac:dyDescent="0.25">
      <c r="A79" s="17">
        <f t="shared" si="13"/>
        <v>71</v>
      </c>
      <c r="B79" s="18"/>
      <c r="C79" s="17">
        <f>+[1]DEPURADO!A73</f>
        <v>14000</v>
      </c>
      <c r="D79" s="17">
        <f>+[1]DEPURADO!B73</f>
        <v>14000</v>
      </c>
      <c r="E79" s="19">
        <f>+[1]DEPURADO!C73</f>
        <v>42736</v>
      </c>
      <c r="F79" s="20">
        <f>+IF([1]DEPURADO!D73&gt;1,[1]DEPURADO!D73," ")</f>
        <v>43832</v>
      </c>
      <c r="G79" s="21">
        <f>[1]DEPURADO!F73</f>
        <v>586500</v>
      </c>
      <c r="H79" s="22">
        <v>0</v>
      </c>
      <c r="I79" s="22">
        <f>+[1]DEPURADO!N73+[1]DEPURADO!O73</f>
        <v>0</v>
      </c>
      <c r="J79" s="22">
        <f>+[1]DEPURADO!S73</f>
        <v>0</v>
      </c>
      <c r="K79" s="23">
        <f>+[1]DEPURADO!Q73+[1]DEPURADO!R73</f>
        <v>586500</v>
      </c>
      <c r="L79" s="22">
        <v>0</v>
      </c>
      <c r="M79" s="22">
        <v>0</v>
      </c>
      <c r="N79" s="22">
        <f t="shared" si="7"/>
        <v>586500</v>
      </c>
      <c r="O79" s="22">
        <f t="shared" si="8"/>
        <v>0</v>
      </c>
      <c r="P79" s="18">
        <f>IF([1]DEPURADO!I73&gt;1,0,[1]DEPURADO!B73)</f>
        <v>14000</v>
      </c>
      <c r="Q79" s="24">
        <f t="shared" si="9"/>
        <v>586500</v>
      </c>
      <c r="R79" s="25">
        <f t="shared" si="10"/>
        <v>0</v>
      </c>
      <c r="S79" s="25">
        <f>+[1]DEPURADO!K73</f>
        <v>0</v>
      </c>
      <c r="T79" s="17" t="s">
        <v>44</v>
      </c>
      <c r="U79" s="25">
        <f>+[1]DEPURADO!J73</f>
        <v>0</v>
      </c>
      <c r="V79" s="24"/>
      <c r="W79" s="17" t="s">
        <v>44</v>
      </c>
      <c r="X79" s="25">
        <f>+[1]DEPURADO!L73+[1]DEPURADO!M73</f>
        <v>0</v>
      </c>
      <c r="Y79" s="17" t="s">
        <v>44</v>
      </c>
      <c r="Z79" s="25">
        <f t="shared" si="11"/>
        <v>0</v>
      </c>
      <c r="AA79" s="25"/>
      <c r="AB79" s="25">
        <v>0</v>
      </c>
      <c r="AC79" s="25">
        <v>0</v>
      </c>
      <c r="AD79" s="24"/>
      <c r="AE79" s="24">
        <f>+[1]DEPURADO!L73</f>
        <v>0</v>
      </c>
      <c r="AF79" s="24">
        <v>0</v>
      </c>
      <c r="AG79" s="24">
        <f t="shared" si="12"/>
        <v>0</v>
      </c>
      <c r="AH79" s="24">
        <v>0</v>
      </c>
      <c r="AI79" s="24" t="str">
        <f>+[1]DEPURADO!G73</f>
        <v>CANCELADO</v>
      </c>
      <c r="AJ79" s="26"/>
      <c r="AK79" s="27"/>
    </row>
    <row r="80" spans="1:37" s="28" customFormat="1" x14ac:dyDescent="0.25">
      <c r="A80" s="17">
        <f t="shared" si="13"/>
        <v>72</v>
      </c>
      <c r="B80" s="18"/>
      <c r="C80" s="17">
        <f>+[1]DEPURADO!A74</f>
        <v>14046</v>
      </c>
      <c r="D80" s="17">
        <f>+[1]DEPURADO!B74</f>
        <v>14046</v>
      </c>
      <c r="E80" s="19">
        <f>+[1]DEPURADO!C74</f>
        <v>42741</v>
      </c>
      <c r="F80" s="20">
        <f>+IF([1]DEPURADO!D74&gt;1,[1]DEPURADO!D74," ")</f>
        <v>43832</v>
      </c>
      <c r="G80" s="21">
        <f>[1]DEPURADO!F74</f>
        <v>234459</v>
      </c>
      <c r="H80" s="22">
        <v>0</v>
      </c>
      <c r="I80" s="22">
        <f>+[1]DEPURADO!N74+[1]DEPURADO!O74</f>
        <v>0</v>
      </c>
      <c r="J80" s="22">
        <f>+[1]DEPURADO!S74</f>
        <v>0</v>
      </c>
      <c r="K80" s="23">
        <f>+[1]DEPURADO!Q74+[1]DEPURADO!R74</f>
        <v>234459</v>
      </c>
      <c r="L80" s="22">
        <v>0</v>
      </c>
      <c r="M80" s="22">
        <v>0</v>
      </c>
      <c r="N80" s="22">
        <f t="shared" si="7"/>
        <v>234459</v>
      </c>
      <c r="O80" s="22">
        <f t="shared" si="8"/>
        <v>0</v>
      </c>
      <c r="P80" s="18">
        <f>IF([1]DEPURADO!I74&gt;1,0,[1]DEPURADO!B74)</f>
        <v>14046</v>
      </c>
      <c r="Q80" s="24">
        <f t="shared" si="9"/>
        <v>234459</v>
      </c>
      <c r="R80" s="25">
        <f t="shared" si="10"/>
        <v>0</v>
      </c>
      <c r="S80" s="25">
        <f>+[1]DEPURADO!K74</f>
        <v>0</v>
      </c>
      <c r="T80" s="17" t="s">
        <v>44</v>
      </c>
      <c r="U80" s="25">
        <f>+[1]DEPURADO!J74</f>
        <v>0</v>
      </c>
      <c r="V80" s="24"/>
      <c r="W80" s="17" t="s">
        <v>44</v>
      </c>
      <c r="X80" s="25">
        <f>+[1]DEPURADO!L74+[1]DEPURADO!M74</f>
        <v>0</v>
      </c>
      <c r="Y80" s="17" t="s">
        <v>44</v>
      </c>
      <c r="Z80" s="25">
        <f t="shared" si="11"/>
        <v>0</v>
      </c>
      <c r="AA80" s="25"/>
      <c r="AB80" s="25">
        <v>0</v>
      </c>
      <c r="AC80" s="25">
        <v>0</v>
      </c>
      <c r="AD80" s="24"/>
      <c r="AE80" s="24">
        <f>+[1]DEPURADO!L74</f>
        <v>0</v>
      </c>
      <c r="AF80" s="24">
        <v>0</v>
      </c>
      <c r="AG80" s="24">
        <f t="shared" si="12"/>
        <v>0</v>
      </c>
      <c r="AH80" s="24">
        <v>0</v>
      </c>
      <c r="AI80" s="24" t="str">
        <f>+[1]DEPURADO!G74</f>
        <v>CANCELADO</v>
      </c>
      <c r="AJ80" s="26"/>
      <c r="AK80" s="27"/>
    </row>
    <row r="81" spans="1:37" s="28" customFormat="1" x14ac:dyDescent="0.25">
      <c r="A81" s="17">
        <f t="shared" si="13"/>
        <v>73</v>
      </c>
      <c r="B81" s="18"/>
      <c r="C81" s="17">
        <f>+[1]DEPURADO!A75</f>
        <v>14055</v>
      </c>
      <c r="D81" s="17">
        <f>+[1]DEPURADO!B75</f>
        <v>14055</v>
      </c>
      <c r="E81" s="19">
        <f>+[1]DEPURADO!C75</f>
        <v>42745</v>
      </c>
      <c r="F81" s="20">
        <f>+IF([1]DEPURADO!D75&gt;1,[1]DEPURADO!D75," ")</f>
        <v>43832</v>
      </c>
      <c r="G81" s="21">
        <f>[1]DEPURADO!F75</f>
        <v>24095</v>
      </c>
      <c r="H81" s="22">
        <v>0</v>
      </c>
      <c r="I81" s="22">
        <f>+[1]DEPURADO!N75+[1]DEPURADO!O75</f>
        <v>0</v>
      </c>
      <c r="J81" s="22">
        <f>+[1]DEPURADO!S75</f>
        <v>0</v>
      </c>
      <c r="K81" s="23">
        <f>+[1]DEPURADO!Q75+[1]DEPURADO!R75</f>
        <v>0</v>
      </c>
      <c r="L81" s="22">
        <v>0</v>
      </c>
      <c r="M81" s="22">
        <v>0</v>
      </c>
      <c r="N81" s="22">
        <f t="shared" si="7"/>
        <v>0</v>
      </c>
      <c r="O81" s="22">
        <f t="shared" si="8"/>
        <v>24095</v>
      </c>
      <c r="P81" s="18">
        <f>IF([1]DEPURADO!I75&gt;1,0,[1]DEPURADO!B75)</f>
        <v>0</v>
      </c>
      <c r="Q81" s="24">
        <f t="shared" si="9"/>
        <v>0</v>
      </c>
      <c r="R81" s="25">
        <f t="shared" si="10"/>
        <v>24095</v>
      </c>
      <c r="S81" s="25">
        <f>+[1]DEPURADO!K75</f>
        <v>0</v>
      </c>
      <c r="T81" s="17" t="s">
        <v>44</v>
      </c>
      <c r="U81" s="25">
        <f>+[1]DEPURADO!J75</f>
        <v>0</v>
      </c>
      <c r="V81" s="24"/>
      <c r="W81" s="17" t="s">
        <v>44</v>
      </c>
      <c r="X81" s="25">
        <f>+[1]DEPURADO!L75+[1]DEPURADO!M75</f>
        <v>0</v>
      </c>
      <c r="Y81" s="17" t="s">
        <v>44</v>
      </c>
      <c r="Z81" s="25">
        <f t="shared" si="11"/>
        <v>0</v>
      </c>
      <c r="AA81" s="25"/>
      <c r="AB81" s="25">
        <v>0</v>
      </c>
      <c r="AC81" s="25">
        <v>0</v>
      </c>
      <c r="AD81" s="24"/>
      <c r="AE81" s="24">
        <f>+[1]DEPURADO!L75</f>
        <v>0</v>
      </c>
      <c r="AF81" s="24">
        <v>0</v>
      </c>
      <c r="AG81" s="24">
        <f t="shared" si="12"/>
        <v>0</v>
      </c>
      <c r="AH81" s="24">
        <v>0</v>
      </c>
      <c r="AI81" s="24" t="str">
        <f>+[1]DEPURADO!G75</f>
        <v>NO RADICADO</v>
      </c>
      <c r="AJ81" s="26"/>
      <c r="AK81" s="27"/>
    </row>
    <row r="82" spans="1:37" s="28" customFormat="1" x14ac:dyDescent="0.25">
      <c r="A82" s="17">
        <f t="shared" si="13"/>
        <v>74</v>
      </c>
      <c r="B82" s="18"/>
      <c r="C82" s="17">
        <f>+[1]DEPURADO!A76</f>
        <v>14092</v>
      </c>
      <c r="D82" s="17">
        <f>+[1]DEPURADO!B76</f>
        <v>14092</v>
      </c>
      <c r="E82" s="19">
        <f>+[1]DEPURADO!C76</f>
        <v>42752</v>
      </c>
      <c r="F82" s="20">
        <f>+IF([1]DEPURADO!D76&gt;1,[1]DEPURADO!D76," ")</f>
        <v>43832</v>
      </c>
      <c r="G82" s="21">
        <f>[1]DEPURADO!F76</f>
        <v>23070</v>
      </c>
      <c r="H82" s="22">
        <v>0</v>
      </c>
      <c r="I82" s="22">
        <f>+[1]DEPURADO!N76+[1]DEPURADO!O76</f>
        <v>0</v>
      </c>
      <c r="J82" s="22">
        <f>+[1]DEPURADO!S76</f>
        <v>0</v>
      </c>
      <c r="K82" s="23">
        <f>+[1]DEPURADO!Q76+[1]DEPURADO!R76</f>
        <v>0</v>
      </c>
      <c r="L82" s="22">
        <v>0</v>
      </c>
      <c r="M82" s="22">
        <v>0</v>
      </c>
      <c r="N82" s="22">
        <f t="shared" si="7"/>
        <v>0</v>
      </c>
      <c r="O82" s="22">
        <f t="shared" si="8"/>
        <v>23070</v>
      </c>
      <c r="P82" s="18">
        <f>IF([1]DEPURADO!I76&gt;1,0,[1]DEPURADO!B76)</f>
        <v>0</v>
      </c>
      <c r="Q82" s="24">
        <f t="shared" si="9"/>
        <v>0</v>
      </c>
      <c r="R82" s="25">
        <f t="shared" si="10"/>
        <v>23070</v>
      </c>
      <c r="S82" s="25">
        <f>+[1]DEPURADO!K76</f>
        <v>0</v>
      </c>
      <c r="T82" s="17" t="s">
        <v>44</v>
      </c>
      <c r="U82" s="25">
        <f>+[1]DEPURADO!J76</f>
        <v>0</v>
      </c>
      <c r="V82" s="24"/>
      <c r="W82" s="17" t="s">
        <v>44</v>
      </c>
      <c r="X82" s="25">
        <f>+[1]DEPURADO!L76+[1]DEPURADO!M76</f>
        <v>0</v>
      </c>
      <c r="Y82" s="17" t="s">
        <v>44</v>
      </c>
      <c r="Z82" s="25">
        <f t="shared" si="11"/>
        <v>0</v>
      </c>
      <c r="AA82" s="25"/>
      <c r="AB82" s="25">
        <v>0</v>
      </c>
      <c r="AC82" s="25">
        <v>0</v>
      </c>
      <c r="AD82" s="24"/>
      <c r="AE82" s="24">
        <f>+[1]DEPURADO!L76</f>
        <v>0</v>
      </c>
      <c r="AF82" s="24">
        <v>0</v>
      </c>
      <c r="AG82" s="24">
        <f t="shared" si="12"/>
        <v>0</v>
      </c>
      <c r="AH82" s="24">
        <v>0</v>
      </c>
      <c r="AI82" s="24" t="str">
        <f>+[1]DEPURADO!G76</f>
        <v>NO RADICADO</v>
      </c>
      <c r="AJ82" s="26"/>
      <c r="AK82" s="27"/>
    </row>
    <row r="83" spans="1:37" s="28" customFormat="1" x14ac:dyDescent="0.25">
      <c r="A83" s="17">
        <f t="shared" si="13"/>
        <v>75</v>
      </c>
      <c r="B83" s="18"/>
      <c r="C83" s="17">
        <f>+[1]DEPURADO!A77</f>
        <v>14127</v>
      </c>
      <c r="D83" s="17">
        <f>+[1]DEPURADO!B77</f>
        <v>14127</v>
      </c>
      <c r="E83" s="19">
        <f>+[1]DEPURADO!C77</f>
        <v>42755</v>
      </c>
      <c r="F83" s="20">
        <f>+IF([1]DEPURADO!D77&gt;1,[1]DEPURADO!D77," ")</f>
        <v>42926</v>
      </c>
      <c r="G83" s="21">
        <f>[1]DEPURADO!F77</f>
        <v>650000</v>
      </c>
      <c r="H83" s="22">
        <v>0</v>
      </c>
      <c r="I83" s="22">
        <f>+[1]DEPURADO!N77+[1]DEPURADO!O77</f>
        <v>0</v>
      </c>
      <c r="J83" s="22">
        <f>+[1]DEPURADO!S77</f>
        <v>0</v>
      </c>
      <c r="K83" s="23">
        <f>+[1]DEPURADO!Q77+[1]DEPURADO!R77</f>
        <v>650000</v>
      </c>
      <c r="L83" s="22">
        <v>0</v>
      </c>
      <c r="M83" s="22">
        <v>0</v>
      </c>
      <c r="N83" s="22">
        <f t="shared" si="7"/>
        <v>650000</v>
      </c>
      <c r="O83" s="22">
        <f t="shared" si="8"/>
        <v>0</v>
      </c>
      <c r="P83" s="18">
        <f>IF([1]DEPURADO!I77&gt;1,0,[1]DEPURADO!B77)</f>
        <v>14127</v>
      </c>
      <c r="Q83" s="24">
        <f t="shared" si="9"/>
        <v>650000</v>
      </c>
      <c r="R83" s="25">
        <f t="shared" si="10"/>
        <v>0</v>
      </c>
      <c r="S83" s="25">
        <f>+[1]DEPURADO!K77</f>
        <v>0</v>
      </c>
      <c r="T83" s="17" t="s">
        <v>44</v>
      </c>
      <c r="U83" s="25">
        <f>+[1]DEPURADO!J77</f>
        <v>0</v>
      </c>
      <c r="V83" s="24"/>
      <c r="W83" s="17" t="s">
        <v>44</v>
      </c>
      <c r="X83" s="25">
        <f>+[1]DEPURADO!L77+[1]DEPURADO!M77</f>
        <v>0</v>
      </c>
      <c r="Y83" s="17" t="s">
        <v>44</v>
      </c>
      <c r="Z83" s="25">
        <f t="shared" si="11"/>
        <v>0</v>
      </c>
      <c r="AA83" s="25"/>
      <c r="AB83" s="25">
        <v>0</v>
      </c>
      <c r="AC83" s="25">
        <v>0</v>
      </c>
      <c r="AD83" s="24"/>
      <c r="AE83" s="24">
        <f>+[1]DEPURADO!L77</f>
        <v>0</v>
      </c>
      <c r="AF83" s="24">
        <v>0</v>
      </c>
      <c r="AG83" s="24">
        <f t="shared" si="12"/>
        <v>0</v>
      </c>
      <c r="AH83" s="24">
        <v>0</v>
      </c>
      <c r="AI83" s="24" t="str">
        <f>+[1]DEPURADO!G77</f>
        <v>CANCELADO</v>
      </c>
      <c r="AJ83" s="26"/>
      <c r="AK83" s="27"/>
    </row>
    <row r="84" spans="1:37" s="28" customFormat="1" x14ac:dyDescent="0.25">
      <c r="A84" s="17">
        <f t="shared" si="13"/>
        <v>76</v>
      </c>
      <c r="B84" s="18"/>
      <c r="C84" s="17">
        <f>+[1]DEPURADO!A78</f>
        <v>14141</v>
      </c>
      <c r="D84" s="17">
        <f>+[1]DEPURADO!B78</f>
        <v>14141</v>
      </c>
      <c r="E84" s="19">
        <f>+[1]DEPURADO!C78</f>
        <v>42758</v>
      </c>
      <c r="F84" s="20">
        <f>+IF([1]DEPURADO!D78&gt;1,[1]DEPURADO!D78," ")</f>
        <v>43832</v>
      </c>
      <c r="G84" s="21">
        <f>[1]DEPURADO!F78</f>
        <v>4200</v>
      </c>
      <c r="H84" s="22">
        <v>0</v>
      </c>
      <c r="I84" s="22">
        <f>+[1]DEPURADO!N78+[1]DEPURADO!O78</f>
        <v>0</v>
      </c>
      <c r="J84" s="22">
        <f>+[1]DEPURADO!S78</f>
        <v>0</v>
      </c>
      <c r="K84" s="23">
        <f>+[1]DEPURADO!Q78+[1]DEPURADO!R78</f>
        <v>0</v>
      </c>
      <c r="L84" s="22">
        <v>0</v>
      </c>
      <c r="M84" s="22">
        <v>0</v>
      </c>
      <c r="N84" s="22">
        <f t="shared" si="7"/>
        <v>0</v>
      </c>
      <c r="O84" s="22">
        <f t="shared" si="8"/>
        <v>4200</v>
      </c>
      <c r="P84" s="18">
        <f>IF([1]DEPURADO!I78&gt;1,0,[1]DEPURADO!B78)</f>
        <v>0</v>
      </c>
      <c r="Q84" s="24">
        <f t="shared" si="9"/>
        <v>0</v>
      </c>
      <c r="R84" s="25">
        <f t="shared" si="10"/>
        <v>4200</v>
      </c>
      <c r="S84" s="25">
        <f>+[1]DEPURADO!K78</f>
        <v>0</v>
      </c>
      <c r="T84" s="17" t="s">
        <v>44</v>
      </c>
      <c r="U84" s="25">
        <f>+[1]DEPURADO!J78</f>
        <v>0</v>
      </c>
      <c r="V84" s="24"/>
      <c r="W84" s="17" t="s">
        <v>44</v>
      </c>
      <c r="X84" s="25">
        <f>+[1]DEPURADO!L78+[1]DEPURADO!M78</f>
        <v>0</v>
      </c>
      <c r="Y84" s="17" t="s">
        <v>44</v>
      </c>
      <c r="Z84" s="25">
        <f t="shared" si="11"/>
        <v>0</v>
      </c>
      <c r="AA84" s="25"/>
      <c r="AB84" s="25">
        <v>0</v>
      </c>
      <c r="AC84" s="25">
        <v>0</v>
      </c>
      <c r="AD84" s="24"/>
      <c r="AE84" s="24">
        <f>+[1]DEPURADO!L78</f>
        <v>0</v>
      </c>
      <c r="AF84" s="24">
        <v>0</v>
      </c>
      <c r="AG84" s="24">
        <f t="shared" si="12"/>
        <v>0</v>
      </c>
      <c r="AH84" s="24">
        <v>0</v>
      </c>
      <c r="AI84" s="24" t="str">
        <f>+[1]DEPURADO!G78</f>
        <v>NO RADICADO</v>
      </c>
      <c r="AJ84" s="26"/>
      <c r="AK84" s="27"/>
    </row>
    <row r="85" spans="1:37" s="28" customFormat="1" x14ac:dyDescent="0.25">
      <c r="A85" s="17">
        <f t="shared" si="13"/>
        <v>77</v>
      </c>
      <c r="B85" s="18"/>
      <c r="C85" s="17">
        <f>+[1]DEPURADO!A79</f>
        <v>14137</v>
      </c>
      <c r="D85" s="17">
        <f>+[1]DEPURADO!B79</f>
        <v>14137</v>
      </c>
      <c r="E85" s="19">
        <f>+[1]DEPURADO!C79</f>
        <v>42758</v>
      </c>
      <c r="F85" s="20">
        <f>+IF([1]DEPURADO!D79&gt;1,[1]DEPURADO!D79," ")</f>
        <v>43832</v>
      </c>
      <c r="G85" s="21">
        <f>[1]DEPURADO!F79</f>
        <v>25235</v>
      </c>
      <c r="H85" s="22">
        <v>0</v>
      </c>
      <c r="I85" s="22">
        <f>+[1]DEPURADO!N79+[1]DEPURADO!O79</f>
        <v>0</v>
      </c>
      <c r="J85" s="22">
        <f>+[1]DEPURADO!S79</f>
        <v>0</v>
      </c>
      <c r="K85" s="23">
        <f>+[1]DEPURADO!Q79+[1]DEPURADO!R79</f>
        <v>0</v>
      </c>
      <c r="L85" s="22">
        <v>0</v>
      </c>
      <c r="M85" s="22">
        <v>0</v>
      </c>
      <c r="N85" s="22">
        <f t="shared" si="7"/>
        <v>0</v>
      </c>
      <c r="O85" s="22">
        <f t="shared" si="8"/>
        <v>25235</v>
      </c>
      <c r="P85" s="18">
        <f>IF([1]DEPURADO!I79&gt;1,0,[1]DEPURADO!B79)</f>
        <v>0</v>
      </c>
      <c r="Q85" s="24">
        <f t="shared" si="9"/>
        <v>0</v>
      </c>
      <c r="R85" s="25">
        <f t="shared" si="10"/>
        <v>25235</v>
      </c>
      <c r="S85" s="25">
        <f>+[1]DEPURADO!K79</f>
        <v>0</v>
      </c>
      <c r="T85" s="17" t="s">
        <v>44</v>
      </c>
      <c r="U85" s="25">
        <f>+[1]DEPURADO!J79</f>
        <v>0</v>
      </c>
      <c r="V85" s="24"/>
      <c r="W85" s="17" t="s">
        <v>44</v>
      </c>
      <c r="X85" s="25">
        <f>+[1]DEPURADO!L79+[1]DEPURADO!M79</f>
        <v>0</v>
      </c>
      <c r="Y85" s="17" t="s">
        <v>44</v>
      </c>
      <c r="Z85" s="25">
        <f t="shared" si="11"/>
        <v>0</v>
      </c>
      <c r="AA85" s="25"/>
      <c r="AB85" s="25">
        <v>0</v>
      </c>
      <c r="AC85" s="25">
        <v>0</v>
      </c>
      <c r="AD85" s="24"/>
      <c r="AE85" s="24">
        <f>+[1]DEPURADO!L79</f>
        <v>0</v>
      </c>
      <c r="AF85" s="24">
        <v>0</v>
      </c>
      <c r="AG85" s="24">
        <f t="shared" si="12"/>
        <v>0</v>
      </c>
      <c r="AH85" s="24">
        <v>0</v>
      </c>
      <c r="AI85" s="24" t="str">
        <f>+[1]DEPURADO!G79</f>
        <v>NO RADICADO</v>
      </c>
      <c r="AJ85" s="26"/>
      <c r="AK85" s="27"/>
    </row>
    <row r="86" spans="1:37" s="28" customFormat="1" x14ac:dyDescent="0.25">
      <c r="A86" s="17">
        <f t="shared" si="13"/>
        <v>78</v>
      </c>
      <c r="B86" s="18"/>
      <c r="C86" s="17">
        <f>+[1]DEPURADO!A80</f>
        <v>14147</v>
      </c>
      <c r="D86" s="17">
        <f>+[1]DEPURADO!B80</f>
        <v>14147</v>
      </c>
      <c r="E86" s="19">
        <f>+[1]DEPURADO!C80</f>
        <v>42759</v>
      </c>
      <c r="F86" s="20">
        <f>+IF([1]DEPURADO!D80&gt;1,[1]DEPURADO!D80," ")</f>
        <v>43021</v>
      </c>
      <c r="G86" s="21">
        <f>[1]DEPURADO!F80</f>
        <v>17762</v>
      </c>
      <c r="H86" s="22">
        <v>0</v>
      </c>
      <c r="I86" s="22">
        <f>+[1]DEPURADO!N80+[1]DEPURADO!O80</f>
        <v>0</v>
      </c>
      <c r="J86" s="22">
        <f>+[1]DEPURADO!S80</f>
        <v>0</v>
      </c>
      <c r="K86" s="23">
        <f>+[1]DEPURADO!Q80+[1]DEPURADO!R80</f>
        <v>17762</v>
      </c>
      <c r="L86" s="22">
        <v>0</v>
      </c>
      <c r="M86" s="22">
        <v>0</v>
      </c>
      <c r="N86" s="22">
        <f t="shared" si="7"/>
        <v>17762</v>
      </c>
      <c r="O86" s="22">
        <f t="shared" si="8"/>
        <v>0</v>
      </c>
      <c r="P86" s="18">
        <f>IF([1]DEPURADO!I80&gt;1,0,[1]DEPURADO!B80)</f>
        <v>14147</v>
      </c>
      <c r="Q86" s="24">
        <f t="shared" si="9"/>
        <v>17762</v>
      </c>
      <c r="R86" s="25">
        <f t="shared" si="10"/>
        <v>0</v>
      </c>
      <c r="S86" s="25">
        <f>+[1]DEPURADO!K80</f>
        <v>0</v>
      </c>
      <c r="T86" s="17" t="s">
        <v>44</v>
      </c>
      <c r="U86" s="25">
        <f>+[1]DEPURADO!J80</f>
        <v>0</v>
      </c>
      <c r="V86" s="24"/>
      <c r="W86" s="17" t="s">
        <v>44</v>
      </c>
      <c r="X86" s="25">
        <f>+[1]DEPURADO!L80+[1]DEPURADO!M80</f>
        <v>0</v>
      </c>
      <c r="Y86" s="17" t="s">
        <v>44</v>
      </c>
      <c r="Z86" s="25">
        <f t="shared" si="11"/>
        <v>0</v>
      </c>
      <c r="AA86" s="25"/>
      <c r="AB86" s="25">
        <v>0</v>
      </c>
      <c r="AC86" s="25">
        <v>0</v>
      </c>
      <c r="AD86" s="24"/>
      <c r="AE86" s="24">
        <f>+[1]DEPURADO!L80</f>
        <v>0</v>
      </c>
      <c r="AF86" s="24">
        <v>0</v>
      </c>
      <c r="AG86" s="24">
        <f t="shared" si="12"/>
        <v>0</v>
      </c>
      <c r="AH86" s="24">
        <v>0</v>
      </c>
      <c r="AI86" s="24" t="str">
        <f>+[1]DEPURADO!G80</f>
        <v>CANCELADO</v>
      </c>
      <c r="AJ86" s="26"/>
      <c r="AK86" s="27"/>
    </row>
    <row r="87" spans="1:37" s="28" customFormat="1" x14ac:dyDescent="0.25">
      <c r="A87" s="17">
        <f t="shared" si="13"/>
        <v>79</v>
      </c>
      <c r="B87" s="18"/>
      <c r="C87" s="17">
        <f>+[1]DEPURADO!A81</f>
        <v>14153</v>
      </c>
      <c r="D87" s="17">
        <f>+[1]DEPURADO!B81</f>
        <v>14153</v>
      </c>
      <c r="E87" s="19">
        <f>+[1]DEPURADO!C81</f>
        <v>42759</v>
      </c>
      <c r="F87" s="20">
        <f>+IF([1]DEPURADO!D81&gt;1,[1]DEPURADO!D81," ")</f>
        <v>43021</v>
      </c>
      <c r="G87" s="21">
        <f>[1]DEPURADO!F81</f>
        <v>84760</v>
      </c>
      <c r="H87" s="22">
        <v>0</v>
      </c>
      <c r="I87" s="22">
        <f>+[1]DEPURADO!N81+[1]DEPURADO!O81</f>
        <v>0</v>
      </c>
      <c r="J87" s="22">
        <f>+[1]DEPURADO!S81</f>
        <v>0</v>
      </c>
      <c r="K87" s="23">
        <f>+[1]DEPURADO!Q81+[1]DEPURADO!R81</f>
        <v>84760</v>
      </c>
      <c r="L87" s="22">
        <v>0</v>
      </c>
      <c r="M87" s="22">
        <v>0</v>
      </c>
      <c r="N87" s="22">
        <f t="shared" si="7"/>
        <v>84760</v>
      </c>
      <c r="O87" s="22">
        <f t="shared" si="8"/>
        <v>0</v>
      </c>
      <c r="P87" s="18">
        <f>IF([1]DEPURADO!I81&gt;1,0,[1]DEPURADO!B81)</f>
        <v>14153</v>
      </c>
      <c r="Q87" s="24">
        <f t="shared" si="9"/>
        <v>84760</v>
      </c>
      <c r="R87" s="25">
        <f t="shared" si="10"/>
        <v>0</v>
      </c>
      <c r="S87" s="25">
        <f>+[1]DEPURADO!K81</f>
        <v>0</v>
      </c>
      <c r="T87" s="17" t="s">
        <v>44</v>
      </c>
      <c r="U87" s="25">
        <f>+[1]DEPURADO!J81</f>
        <v>0</v>
      </c>
      <c r="V87" s="24"/>
      <c r="W87" s="17" t="s">
        <v>44</v>
      </c>
      <c r="X87" s="25">
        <f>+[1]DEPURADO!L81+[1]DEPURADO!M81</f>
        <v>0</v>
      </c>
      <c r="Y87" s="17" t="s">
        <v>44</v>
      </c>
      <c r="Z87" s="25">
        <f t="shared" si="11"/>
        <v>0</v>
      </c>
      <c r="AA87" s="25"/>
      <c r="AB87" s="25">
        <v>0</v>
      </c>
      <c r="AC87" s="25">
        <v>0</v>
      </c>
      <c r="AD87" s="24"/>
      <c r="AE87" s="24">
        <f>+[1]DEPURADO!L81</f>
        <v>0</v>
      </c>
      <c r="AF87" s="24">
        <v>0</v>
      </c>
      <c r="AG87" s="24">
        <f t="shared" si="12"/>
        <v>0</v>
      </c>
      <c r="AH87" s="24">
        <v>0</v>
      </c>
      <c r="AI87" s="24" t="str">
        <f>+[1]DEPURADO!G81</f>
        <v>CANCELADO</v>
      </c>
      <c r="AJ87" s="26"/>
      <c r="AK87" s="27"/>
    </row>
    <row r="88" spans="1:37" s="28" customFormat="1" x14ac:dyDescent="0.25">
      <c r="A88" s="17">
        <f t="shared" si="13"/>
        <v>80</v>
      </c>
      <c r="B88" s="18"/>
      <c r="C88" s="17">
        <f>+[1]DEPURADO!A82</f>
        <v>14164</v>
      </c>
      <c r="D88" s="17">
        <f>+[1]DEPURADO!B82</f>
        <v>14164</v>
      </c>
      <c r="E88" s="19">
        <f>+[1]DEPURADO!C82</f>
        <v>42761</v>
      </c>
      <c r="F88" s="20">
        <f>+IF([1]DEPURADO!D82&gt;1,[1]DEPURADO!D82," ")</f>
        <v>42926</v>
      </c>
      <c r="G88" s="21">
        <f>[1]DEPURADO!F82</f>
        <v>650000</v>
      </c>
      <c r="H88" s="22">
        <v>0</v>
      </c>
      <c r="I88" s="22">
        <f>+[1]DEPURADO!N82+[1]DEPURADO!O82</f>
        <v>0</v>
      </c>
      <c r="J88" s="22">
        <f>+[1]DEPURADO!S82</f>
        <v>0</v>
      </c>
      <c r="K88" s="23">
        <f>+[1]DEPURADO!Q82+[1]DEPURADO!R82</f>
        <v>650000</v>
      </c>
      <c r="L88" s="22">
        <v>0</v>
      </c>
      <c r="M88" s="22">
        <v>0</v>
      </c>
      <c r="N88" s="22">
        <f t="shared" si="7"/>
        <v>650000</v>
      </c>
      <c r="O88" s="22">
        <f t="shared" si="8"/>
        <v>0</v>
      </c>
      <c r="P88" s="18">
        <f>IF([1]DEPURADO!I82&gt;1,0,[1]DEPURADO!B82)</f>
        <v>14164</v>
      </c>
      <c r="Q88" s="24">
        <f t="shared" si="9"/>
        <v>650000</v>
      </c>
      <c r="R88" s="25">
        <f t="shared" si="10"/>
        <v>0</v>
      </c>
      <c r="S88" s="25">
        <f>+[1]DEPURADO!K82</f>
        <v>0</v>
      </c>
      <c r="T88" s="17" t="s">
        <v>44</v>
      </c>
      <c r="U88" s="25">
        <f>+[1]DEPURADO!J82</f>
        <v>0</v>
      </c>
      <c r="V88" s="24"/>
      <c r="W88" s="17" t="s">
        <v>44</v>
      </c>
      <c r="X88" s="25">
        <f>+[1]DEPURADO!L82+[1]DEPURADO!M82</f>
        <v>0</v>
      </c>
      <c r="Y88" s="17" t="s">
        <v>44</v>
      </c>
      <c r="Z88" s="25">
        <f t="shared" si="11"/>
        <v>0</v>
      </c>
      <c r="AA88" s="25"/>
      <c r="AB88" s="25">
        <v>0</v>
      </c>
      <c r="AC88" s="25">
        <v>0</v>
      </c>
      <c r="AD88" s="24"/>
      <c r="AE88" s="24">
        <f>+[1]DEPURADO!L82</f>
        <v>0</v>
      </c>
      <c r="AF88" s="24">
        <v>0</v>
      </c>
      <c r="AG88" s="24">
        <f t="shared" si="12"/>
        <v>0</v>
      </c>
      <c r="AH88" s="24">
        <v>0</v>
      </c>
      <c r="AI88" s="24" t="str">
        <f>+[1]DEPURADO!G82</f>
        <v>CANCELADO</v>
      </c>
      <c r="AJ88" s="26"/>
      <c r="AK88" s="27"/>
    </row>
    <row r="89" spans="1:37" s="28" customFormat="1" x14ac:dyDescent="0.25">
      <c r="A89" s="17">
        <f t="shared" si="13"/>
        <v>81</v>
      </c>
      <c r="B89" s="18"/>
      <c r="C89" s="17">
        <f>+[1]DEPURADO!A83</f>
        <v>14223</v>
      </c>
      <c r="D89" s="17">
        <f>+[1]DEPURADO!B83</f>
        <v>14223</v>
      </c>
      <c r="E89" s="19">
        <f>+[1]DEPURADO!C83</f>
        <v>42773</v>
      </c>
      <c r="F89" s="20">
        <f>+IF([1]DEPURADO!D83&gt;1,[1]DEPURADO!D83," ")</f>
        <v>43832</v>
      </c>
      <c r="G89" s="21">
        <f>[1]DEPURADO!F83</f>
        <v>1420</v>
      </c>
      <c r="H89" s="22">
        <v>0</v>
      </c>
      <c r="I89" s="22">
        <f>+[1]DEPURADO!N83+[1]DEPURADO!O83</f>
        <v>0</v>
      </c>
      <c r="J89" s="22">
        <f>+[1]DEPURADO!S83</f>
        <v>0</v>
      </c>
      <c r="K89" s="23">
        <f>+[1]DEPURADO!Q83+[1]DEPURADO!R83</f>
        <v>0</v>
      </c>
      <c r="L89" s="22">
        <v>0</v>
      </c>
      <c r="M89" s="22">
        <v>0</v>
      </c>
      <c r="N89" s="22">
        <f t="shared" si="7"/>
        <v>0</v>
      </c>
      <c r="O89" s="22">
        <f t="shared" si="8"/>
        <v>1420</v>
      </c>
      <c r="P89" s="18">
        <f>IF([1]DEPURADO!I83&gt;1,0,[1]DEPURADO!B83)</f>
        <v>0</v>
      </c>
      <c r="Q89" s="24">
        <f t="shared" si="9"/>
        <v>0</v>
      </c>
      <c r="R89" s="25">
        <f t="shared" si="10"/>
        <v>1420</v>
      </c>
      <c r="S89" s="25">
        <f>+[1]DEPURADO!K83</f>
        <v>0</v>
      </c>
      <c r="T89" s="17" t="s">
        <v>44</v>
      </c>
      <c r="U89" s="25">
        <f>+[1]DEPURADO!J83</f>
        <v>0</v>
      </c>
      <c r="V89" s="24"/>
      <c r="W89" s="17" t="s">
        <v>44</v>
      </c>
      <c r="X89" s="25">
        <f>+[1]DEPURADO!L83+[1]DEPURADO!M83</f>
        <v>0</v>
      </c>
      <c r="Y89" s="17" t="s">
        <v>44</v>
      </c>
      <c r="Z89" s="25">
        <f t="shared" si="11"/>
        <v>0</v>
      </c>
      <c r="AA89" s="25"/>
      <c r="AB89" s="25">
        <v>0</v>
      </c>
      <c r="AC89" s="25">
        <v>0</v>
      </c>
      <c r="AD89" s="24"/>
      <c r="AE89" s="24">
        <f>+[1]DEPURADO!L83</f>
        <v>0</v>
      </c>
      <c r="AF89" s="24">
        <v>0</v>
      </c>
      <c r="AG89" s="24">
        <f t="shared" si="12"/>
        <v>0</v>
      </c>
      <c r="AH89" s="24">
        <v>0</v>
      </c>
      <c r="AI89" s="24" t="str">
        <f>+[1]DEPURADO!G83</f>
        <v>NO RADICADO</v>
      </c>
      <c r="AJ89" s="26"/>
      <c r="AK89" s="27"/>
    </row>
    <row r="90" spans="1:37" s="28" customFormat="1" x14ac:dyDescent="0.25">
      <c r="A90" s="17">
        <f t="shared" si="13"/>
        <v>82</v>
      </c>
      <c r="B90" s="18"/>
      <c r="C90" s="17">
        <f>+[1]DEPURADO!A84</f>
        <v>14221</v>
      </c>
      <c r="D90" s="17">
        <f>+[1]DEPURADO!B84</f>
        <v>14221</v>
      </c>
      <c r="E90" s="19">
        <f>+[1]DEPURADO!C84</f>
        <v>42773</v>
      </c>
      <c r="F90" s="20">
        <f>+IF([1]DEPURADO!D84&gt;1,[1]DEPURADO!D84," ")</f>
        <v>43832</v>
      </c>
      <c r="G90" s="21">
        <f>[1]DEPURADO!F84</f>
        <v>8677</v>
      </c>
      <c r="H90" s="22">
        <v>0</v>
      </c>
      <c r="I90" s="22">
        <f>+[1]DEPURADO!N84+[1]DEPURADO!O84</f>
        <v>0</v>
      </c>
      <c r="J90" s="22">
        <f>+[1]DEPURADO!S84</f>
        <v>0</v>
      </c>
      <c r="K90" s="23">
        <f>+[1]DEPURADO!Q84+[1]DEPURADO!R84</f>
        <v>0</v>
      </c>
      <c r="L90" s="22">
        <v>0</v>
      </c>
      <c r="M90" s="22">
        <v>0</v>
      </c>
      <c r="N90" s="22">
        <f t="shared" si="7"/>
        <v>0</v>
      </c>
      <c r="O90" s="22">
        <f t="shared" si="8"/>
        <v>8677</v>
      </c>
      <c r="P90" s="18">
        <f>IF([1]DEPURADO!I84&gt;1,0,[1]DEPURADO!B84)</f>
        <v>0</v>
      </c>
      <c r="Q90" s="24">
        <f t="shared" si="9"/>
        <v>0</v>
      </c>
      <c r="R90" s="25">
        <f t="shared" si="10"/>
        <v>8677</v>
      </c>
      <c r="S90" s="25">
        <f>+[1]DEPURADO!K84</f>
        <v>0</v>
      </c>
      <c r="T90" s="17" t="s">
        <v>44</v>
      </c>
      <c r="U90" s="25">
        <f>+[1]DEPURADO!J84</f>
        <v>0</v>
      </c>
      <c r="V90" s="24"/>
      <c r="W90" s="17" t="s">
        <v>44</v>
      </c>
      <c r="X90" s="25">
        <f>+[1]DEPURADO!L84+[1]DEPURADO!M84</f>
        <v>0</v>
      </c>
      <c r="Y90" s="17" t="s">
        <v>44</v>
      </c>
      <c r="Z90" s="25">
        <f t="shared" si="11"/>
        <v>0</v>
      </c>
      <c r="AA90" s="25"/>
      <c r="AB90" s="25">
        <v>0</v>
      </c>
      <c r="AC90" s="25">
        <v>0</v>
      </c>
      <c r="AD90" s="24"/>
      <c r="AE90" s="24">
        <f>+[1]DEPURADO!L84</f>
        <v>0</v>
      </c>
      <c r="AF90" s="24">
        <v>0</v>
      </c>
      <c r="AG90" s="24">
        <f t="shared" si="12"/>
        <v>0</v>
      </c>
      <c r="AH90" s="24">
        <v>0</v>
      </c>
      <c r="AI90" s="24" t="str">
        <f>+[1]DEPURADO!G84</f>
        <v>NO RADICADO</v>
      </c>
      <c r="AJ90" s="26"/>
      <c r="AK90" s="27"/>
    </row>
    <row r="91" spans="1:37" s="28" customFormat="1" x14ac:dyDescent="0.25">
      <c r="A91" s="17">
        <f t="shared" si="13"/>
        <v>83</v>
      </c>
      <c r="B91" s="18"/>
      <c r="C91" s="17">
        <f>+[1]DEPURADO!A85</f>
        <v>14260</v>
      </c>
      <c r="D91" s="17">
        <f>+[1]DEPURADO!B85</f>
        <v>14260</v>
      </c>
      <c r="E91" s="19">
        <f>+[1]DEPURADO!C85</f>
        <v>42778</v>
      </c>
      <c r="F91" s="20">
        <f>+IF([1]DEPURADO!D85&gt;1,[1]DEPURADO!D85," ")</f>
        <v>42926</v>
      </c>
      <c r="G91" s="21">
        <f>[1]DEPURADO!F85</f>
        <v>650000</v>
      </c>
      <c r="H91" s="22">
        <v>0</v>
      </c>
      <c r="I91" s="22">
        <f>+[1]DEPURADO!N85+[1]DEPURADO!O85</f>
        <v>0</v>
      </c>
      <c r="J91" s="22">
        <f>+[1]DEPURADO!S85</f>
        <v>0</v>
      </c>
      <c r="K91" s="23">
        <f>+[1]DEPURADO!Q85+[1]DEPURADO!R85</f>
        <v>650000</v>
      </c>
      <c r="L91" s="22">
        <v>0</v>
      </c>
      <c r="M91" s="22">
        <v>0</v>
      </c>
      <c r="N91" s="22">
        <f t="shared" si="7"/>
        <v>650000</v>
      </c>
      <c r="O91" s="22">
        <f t="shared" si="8"/>
        <v>0</v>
      </c>
      <c r="P91" s="18">
        <f>IF([1]DEPURADO!I85&gt;1,0,[1]DEPURADO!B85)</f>
        <v>14260</v>
      </c>
      <c r="Q91" s="24">
        <f t="shared" si="9"/>
        <v>650000</v>
      </c>
      <c r="R91" s="25">
        <f t="shared" si="10"/>
        <v>0</v>
      </c>
      <c r="S91" s="25">
        <f>+[1]DEPURADO!K85</f>
        <v>0</v>
      </c>
      <c r="T91" s="17" t="s">
        <v>44</v>
      </c>
      <c r="U91" s="25">
        <f>+[1]DEPURADO!J85</f>
        <v>0</v>
      </c>
      <c r="V91" s="24"/>
      <c r="W91" s="17" t="s">
        <v>44</v>
      </c>
      <c r="X91" s="25">
        <f>+[1]DEPURADO!L85+[1]DEPURADO!M85</f>
        <v>0</v>
      </c>
      <c r="Y91" s="17" t="s">
        <v>44</v>
      </c>
      <c r="Z91" s="25">
        <f t="shared" si="11"/>
        <v>0</v>
      </c>
      <c r="AA91" s="25"/>
      <c r="AB91" s="25">
        <v>0</v>
      </c>
      <c r="AC91" s="25">
        <v>0</v>
      </c>
      <c r="AD91" s="24"/>
      <c r="AE91" s="24">
        <f>+[1]DEPURADO!L85</f>
        <v>0</v>
      </c>
      <c r="AF91" s="24">
        <v>0</v>
      </c>
      <c r="AG91" s="24">
        <f t="shared" si="12"/>
        <v>0</v>
      </c>
      <c r="AH91" s="24">
        <v>0</v>
      </c>
      <c r="AI91" s="24" t="str">
        <f>+[1]DEPURADO!G85</f>
        <v>CANCELADO</v>
      </c>
      <c r="AJ91" s="26"/>
      <c r="AK91" s="27"/>
    </row>
    <row r="92" spans="1:37" s="28" customFormat="1" x14ac:dyDescent="0.25">
      <c r="A92" s="17">
        <f t="shared" si="13"/>
        <v>84</v>
      </c>
      <c r="B92" s="18"/>
      <c r="C92" s="17">
        <f>+[1]DEPURADO!A86</f>
        <v>14272</v>
      </c>
      <c r="D92" s="17">
        <f>+[1]DEPURADO!B86</f>
        <v>14272</v>
      </c>
      <c r="E92" s="19">
        <f>+[1]DEPURADO!C86</f>
        <v>42811</v>
      </c>
      <c r="F92" s="20">
        <f>+IF([1]DEPURADO!D86&gt;1,[1]DEPURADO!D86," ")</f>
        <v>42843</v>
      </c>
      <c r="G92" s="21">
        <f>[1]DEPURADO!F86</f>
        <v>17182185</v>
      </c>
      <c r="H92" s="22">
        <v>0</v>
      </c>
      <c r="I92" s="22">
        <f>+[1]DEPURADO!N86+[1]DEPURADO!O86</f>
        <v>17182185</v>
      </c>
      <c r="J92" s="22">
        <f>+[1]DEPURADO!S86</f>
        <v>0</v>
      </c>
      <c r="K92" s="23">
        <f>+[1]DEPURADO!Q86+[1]DEPURADO!R86</f>
        <v>0</v>
      </c>
      <c r="L92" s="22">
        <v>0</v>
      </c>
      <c r="M92" s="22">
        <v>0</v>
      </c>
      <c r="N92" s="22">
        <f t="shared" si="7"/>
        <v>0</v>
      </c>
      <c r="O92" s="22">
        <f t="shared" si="8"/>
        <v>0</v>
      </c>
      <c r="P92" s="18">
        <f>IF([1]DEPURADO!I86&gt;1,0,[1]DEPURADO!B86)</f>
        <v>14272</v>
      </c>
      <c r="Q92" s="24">
        <f t="shared" si="9"/>
        <v>17182185</v>
      </c>
      <c r="R92" s="25">
        <f t="shared" si="10"/>
        <v>0</v>
      </c>
      <c r="S92" s="25">
        <f>+[1]DEPURADO!K86</f>
        <v>0</v>
      </c>
      <c r="T92" s="17" t="s">
        <v>44</v>
      </c>
      <c r="U92" s="25">
        <f>+[1]DEPURADO!J86</f>
        <v>0</v>
      </c>
      <c r="V92" s="24"/>
      <c r="W92" s="17" t="s">
        <v>44</v>
      </c>
      <c r="X92" s="25">
        <f>+[1]DEPURADO!L86+[1]DEPURADO!M86</f>
        <v>0</v>
      </c>
      <c r="Y92" s="17" t="s">
        <v>44</v>
      </c>
      <c r="Z92" s="25">
        <f t="shared" si="11"/>
        <v>0</v>
      </c>
      <c r="AA92" s="25"/>
      <c r="AB92" s="25">
        <v>0</v>
      </c>
      <c r="AC92" s="25">
        <v>0</v>
      </c>
      <c r="AD92" s="24"/>
      <c r="AE92" s="24">
        <f>+[1]DEPURADO!L86</f>
        <v>0</v>
      </c>
      <c r="AF92" s="24">
        <v>0</v>
      </c>
      <c r="AG92" s="24">
        <f t="shared" si="12"/>
        <v>0</v>
      </c>
      <c r="AH92" s="24">
        <v>0</v>
      </c>
      <c r="AI92" s="24" t="str">
        <f>+[1]DEPURADO!G86</f>
        <v>CONTRATO LIQUIDADO</v>
      </c>
      <c r="AJ92" s="26"/>
      <c r="AK92" s="27"/>
    </row>
    <row r="93" spans="1:37" s="28" customFormat="1" x14ac:dyDescent="0.25">
      <c r="A93" s="17">
        <f t="shared" si="13"/>
        <v>85</v>
      </c>
      <c r="B93" s="18"/>
      <c r="C93" s="17">
        <f>+[1]DEPURADO!A87</f>
        <v>14273</v>
      </c>
      <c r="D93" s="17">
        <f>+[1]DEPURADO!B87</f>
        <v>14273</v>
      </c>
      <c r="E93" s="19">
        <f>+[1]DEPURADO!C87</f>
        <v>42811</v>
      </c>
      <c r="F93" s="20">
        <f>+IF([1]DEPURADO!D87&gt;1,[1]DEPURADO!D87," ")</f>
        <v>42844</v>
      </c>
      <c r="G93" s="21">
        <f>[1]DEPURADO!F87</f>
        <v>155572</v>
      </c>
      <c r="H93" s="22">
        <v>0</v>
      </c>
      <c r="I93" s="22">
        <f>+[1]DEPURADO!N87+[1]DEPURADO!O87</f>
        <v>155572</v>
      </c>
      <c r="J93" s="22">
        <f>+[1]DEPURADO!S87</f>
        <v>0</v>
      </c>
      <c r="K93" s="23">
        <f>+[1]DEPURADO!Q87+[1]DEPURADO!R87</f>
        <v>0</v>
      </c>
      <c r="L93" s="22">
        <v>0</v>
      </c>
      <c r="M93" s="22">
        <v>0</v>
      </c>
      <c r="N93" s="22">
        <f t="shared" si="7"/>
        <v>0</v>
      </c>
      <c r="O93" s="22">
        <f t="shared" si="8"/>
        <v>0</v>
      </c>
      <c r="P93" s="18">
        <f>IF([1]DEPURADO!I87&gt;1,0,[1]DEPURADO!B87)</f>
        <v>14273</v>
      </c>
      <c r="Q93" s="24">
        <f t="shared" si="9"/>
        <v>155572</v>
      </c>
      <c r="R93" s="25">
        <f t="shared" si="10"/>
        <v>0</v>
      </c>
      <c r="S93" s="25">
        <f>+[1]DEPURADO!K87</f>
        <v>0</v>
      </c>
      <c r="T93" s="17" t="s">
        <v>44</v>
      </c>
      <c r="U93" s="25">
        <f>+[1]DEPURADO!J87</f>
        <v>0</v>
      </c>
      <c r="V93" s="24"/>
      <c r="W93" s="17" t="s">
        <v>44</v>
      </c>
      <c r="X93" s="25">
        <f>+[1]DEPURADO!L87+[1]DEPURADO!M87</f>
        <v>0</v>
      </c>
      <c r="Y93" s="17" t="s">
        <v>44</v>
      </c>
      <c r="Z93" s="25">
        <f t="shared" si="11"/>
        <v>0</v>
      </c>
      <c r="AA93" s="25"/>
      <c r="AB93" s="25">
        <v>0</v>
      </c>
      <c r="AC93" s="25">
        <v>0</v>
      </c>
      <c r="AD93" s="24"/>
      <c r="AE93" s="24">
        <f>+[1]DEPURADO!L87</f>
        <v>0</v>
      </c>
      <c r="AF93" s="24">
        <v>0</v>
      </c>
      <c r="AG93" s="24">
        <f t="shared" si="12"/>
        <v>0</v>
      </c>
      <c r="AH93" s="24">
        <v>0</v>
      </c>
      <c r="AI93" s="24" t="str">
        <f>+[1]DEPURADO!G87</f>
        <v>CONTRATO LIQUIDADO</v>
      </c>
      <c r="AJ93" s="26"/>
      <c r="AK93" s="27"/>
    </row>
    <row r="94" spans="1:37" s="28" customFormat="1" x14ac:dyDescent="0.25">
      <c r="A94" s="17">
        <f t="shared" si="13"/>
        <v>86</v>
      </c>
      <c r="B94" s="18"/>
      <c r="C94" s="17">
        <f>+[1]DEPURADO!A88</f>
        <v>14274</v>
      </c>
      <c r="D94" s="17">
        <f>+[1]DEPURADO!B88</f>
        <v>14274</v>
      </c>
      <c r="E94" s="19">
        <f>+[1]DEPURADO!C88</f>
        <v>42811</v>
      </c>
      <c r="F94" s="20">
        <f>+IF([1]DEPURADO!D88&gt;1,[1]DEPURADO!D88," ")</f>
        <v>42843</v>
      </c>
      <c r="G94" s="21">
        <f>[1]DEPURADO!F88</f>
        <v>47428114</v>
      </c>
      <c r="H94" s="22">
        <v>0</v>
      </c>
      <c r="I94" s="22">
        <f>+[1]DEPURADO!N88+[1]DEPURADO!O88</f>
        <v>47428114</v>
      </c>
      <c r="J94" s="22">
        <f>+[1]DEPURADO!S88</f>
        <v>0</v>
      </c>
      <c r="K94" s="23">
        <f>+[1]DEPURADO!Q88+[1]DEPURADO!R88</f>
        <v>0</v>
      </c>
      <c r="L94" s="22">
        <v>0</v>
      </c>
      <c r="M94" s="22">
        <v>0</v>
      </c>
      <c r="N94" s="22">
        <f t="shared" si="7"/>
        <v>0</v>
      </c>
      <c r="O94" s="22">
        <f t="shared" si="8"/>
        <v>0</v>
      </c>
      <c r="P94" s="18">
        <f>IF([1]DEPURADO!I88&gt;1,0,[1]DEPURADO!B88)</f>
        <v>14274</v>
      </c>
      <c r="Q94" s="24">
        <f t="shared" si="9"/>
        <v>47428114</v>
      </c>
      <c r="R94" s="25">
        <f t="shared" si="10"/>
        <v>0</v>
      </c>
      <c r="S94" s="25">
        <f>+[1]DEPURADO!K88</f>
        <v>0</v>
      </c>
      <c r="T94" s="17" t="s">
        <v>44</v>
      </c>
      <c r="U94" s="25">
        <f>+[1]DEPURADO!J88</f>
        <v>0</v>
      </c>
      <c r="V94" s="24"/>
      <c r="W94" s="17" t="s">
        <v>44</v>
      </c>
      <c r="X94" s="25">
        <f>+[1]DEPURADO!L88+[1]DEPURADO!M88</f>
        <v>0</v>
      </c>
      <c r="Y94" s="17" t="s">
        <v>44</v>
      </c>
      <c r="Z94" s="25">
        <f t="shared" si="11"/>
        <v>0</v>
      </c>
      <c r="AA94" s="25"/>
      <c r="AB94" s="25">
        <v>0</v>
      </c>
      <c r="AC94" s="25">
        <v>0</v>
      </c>
      <c r="AD94" s="24"/>
      <c r="AE94" s="24">
        <f>+[1]DEPURADO!L88</f>
        <v>0</v>
      </c>
      <c r="AF94" s="24">
        <v>0</v>
      </c>
      <c r="AG94" s="24">
        <f t="shared" si="12"/>
        <v>0</v>
      </c>
      <c r="AH94" s="24">
        <v>0</v>
      </c>
      <c r="AI94" s="24" t="str">
        <f>+[1]DEPURADO!G88</f>
        <v>CONTRATO LIQUIDADO</v>
      </c>
      <c r="AJ94" s="26"/>
      <c r="AK94" s="27"/>
    </row>
    <row r="95" spans="1:37" s="28" customFormat="1" x14ac:dyDescent="0.25">
      <c r="A95" s="17">
        <f t="shared" si="13"/>
        <v>87</v>
      </c>
      <c r="B95" s="18"/>
      <c r="C95" s="17">
        <f>+[1]DEPURADO!A89</f>
        <v>14275</v>
      </c>
      <c r="D95" s="17">
        <f>+[1]DEPURADO!B89</f>
        <v>14275</v>
      </c>
      <c r="E95" s="19">
        <f>+[1]DEPURADO!C89</f>
        <v>42811</v>
      </c>
      <c r="F95" s="20">
        <f>+IF([1]DEPURADO!D89&gt;1,[1]DEPURADO!D89," ")</f>
        <v>42843</v>
      </c>
      <c r="G95" s="21">
        <f>[1]DEPURADO!F89</f>
        <v>429426</v>
      </c>
      <c r="H95" s="22">
        <v>0</v>
      </c>
      <c r="I95" s="22">
        <f>+[1]DEPURADO!N89+[1]DEPURADO!O89</f>
        <v>429426</v>
      </c>
      <c r="J95" s="22">
        <f>+[1]DEPURADO!S89</f>
        <v>0</v>
      </c>
      <c r="K95" s="23">
        <f>+[1]DEPURADO!Q89+[1]DEPURADO!R89</f>
        <v>0</v>
      </c>
      <c r="L95" s="22">
        <v>0</v>
      </c>
      <c r="M95" s="22">
        <v>0</v>
      </c>
      <c r="N95" s="22">
        <f t="shared" si="7"/>
        <v>0</v>
      </c>
      <c r="O95" s="22">
        <f t="shared" si="8"/>
        <v>0</v>
      </c>
      <c r="P95" s="18">
        <f>IF([1]DEPURADO!I89&gt;1,0,[1]DEPURADO!B89)</f>
        <v>14275</v>
      </c>
      <c r="Q95" s="24">
        <f t="shared" si="9"/>
        <v>429426</v>
      </c>
      <c r="R95" s="25">
        <f t="shared" si="10"/>
        <v>0</v>
      </c>
      <c r="S95" s="25">
        <f>+[1]DEPURADO!K89</f>
        <v>0</v>
      </c>
      <c r="T95" s="17" t="s">
        <v>44</v>
      </c>
      <c r="U95" s="25">
        <f>+[1]DEPURADO!J89</f>
        <v>0</v>
      </c>
      <c r="V95" s="24"/>
      <c r="W95" s="17" t="s">
        <v>44</v>
      </c>
      <c r="X95" s="25">
        <f>+[1]DEPURADO!L89+[1]DEPURADO!M89</f>
        <v>0</v>
      </c>
      <c r="Y95" s="17" t="s">
        <v>44</v>
      </c>
      <c r="Z95" s="25">
        <f t="shared" si="11"/>
        <v>0</v>
      </c>
      <c r="AA95" s="25"/>
      <c r="AB95" s="25">
        <v>0</v>
      </c>
      <c r="AC95" s="25">
        <v>0</v>
      </c>
      <c r="AD95" s="24"/>
      <c r="AE95" s="24">
        <f>+[1]DEPURADO!L89</f>
        <v>0</v>
      </c>
      <c r="AF95" s="24">
        <v>0</v>
      </c>
      <c r="AG95" s="24">
        <f t="shared" si="12"/>
        <v>0</v>
      </c>
      <c r="AH95" s="24">
        <v>0</v>
      </c>
      <c r="AI95" s="24" t="str">
        <f>+[1]DEPURADO!G89</f>
        <v>CONTRATO LIQUIDADO</v>
      </c>
      <c r="AJ95" s="26"/>
      <c r="AK95" s="27"/>
    </row>
    <row r="96" spans="1:37" s="28" customFormat="1" x14ac:dyDescent="0.25">
      <c r="A96" s="17">
        <f t="shared" si="13"/>
        <v>88</v>
      </c>
      <c r="B96" s="18"/>
      <c r="C96" s="17">
        <f>+[1]DEPURADO!A90</f>
        <v>14416</v>
      </c>
      <c r="D96" s="17">
        <f>+[1]DEPURADO!B90</f>
        <v>14416</v>
      </c>
      <c r="E96" s="19">
        <f>+[1]DEPURADO!C90</f>
        <v>42811</v>
      </c>
      <c r="F96" s="20">
        <f>+IF([1]DEPURADO!D90&gt;1,[1]DEPURADO!D90," ")</f>
        <v>42843</v>
      </c>
      <c r="G96" s="21">
        <f>[1]DEPURADO!F90</f>
        <v>17649321</v>
      </c>
      <c r="H96" s="22">
        <v>0</v>
      </c>
      <c r="I96" s="22">
        <f>+[1]DEPURADO!N90+[1]DEPURADO!O90</f>
        <v>17649321</v>
      </c>
      <c r="J96" s="22">
        <f>+[1]DEPURADO!S90</f>
        <v>0</v>
      </c>
      <c r="K96" s="23">
        <f>+[1]DEPURADO!Q90+[1]DEPURADO!R90</f>
        <v>0</v>
      </c>
      <c r="L96" s="22">
        <v>0</v>
      </c>
      <c r="M96" s="22">
        <v>0</v>
      </c>
      <c r="N96" s="22">
        <f t="shared" si="7"/>
        <v>0</v>
      </c>
      <c r="O96" s="22">
        <f t="shared" si="8"/>
        <v>0</v>
      </c>
      <c r="P96" s="18">
        <f>IF([1]DEPURADO!I90&gt;1,0,[1]DEPURADO!B90)</f>
        <v>14416</v>
      </c>
      <c r="Q96" s="24">
        <f t="shared" si="9"/>
        <v>17649321</v>
      </c>
      <c r="R96" s="25">
        <f t="shared" si="10"/>
        <v>0</v>
      </c>
      <c r="S96" s="25">
        <f>+[1]DEPURADO!K90</f>
        <v>0</v>
      </c>
      <c r="T96" s="17" t="s">
        <v>44</v>
      </c>
      <c r="U96" s="25">
        <f>+[1]DEPURADO!J90</f>
        <v>0</v>
      </c>
      <c r="V96" s="24"/>
      <c r="W96" s="17" t="s">
        <v>44</v>
      </c>
      <c r="X96" s="25">
        <f>+[1]DEPURADO!L90+[1]DEPURADO!M90</f>
        <v>0</v>
      </c>
      <c r="Y96" s="17" t="s">
        <v>44</v>
      </c>
      <c r="Z96" s="25">
        <f t="shared" si="11"/>
        <v>0</v>
      </c>
      <c r="AA96" s="25"/>
      <c r="AB96" s="25">
        <v>0</v>
      </c>
      <c r="AC96" s="25">
        <v>0</v>
      </c>
      <c r="AD96" s="24"/>
      <c r="AE96" s="24">
        <f>+[1]DEPURADO!L90</f>
        <v>0</v>
      </c>
      <c r="AF96" s="24">
        <v>0</v>
      </c>
      <c r="AG96" s="24">
        <f t="shared" si="12"/>
        <v>0</v>
      </c>
      <c r="AH96" s="24">
        <v>0</v>
      </c>
      <c r="AI96" s="24" t="str">
        <f>+[1]DEPURADO!G90</f>
        <v>CONTRATO LIQUIDADO</v>
      </c>
      <c r="AJ96" s="26"/>
      <c r="AK96" s="27"/>
    </row>
    <row r="97" spans="1:37" s="28" customFormat="1" x14ac:dyDescent="0.25">
      <c r="A97" s="17">
        <f t="shared" si="13"/>
        <v>89</v>
      </c>
      <c r="B97" s="18"/>
      <c r="C97" s="17">
        <f>+[1]DEPURADO!A91</f>
        <v>14417</v>
      </c>
      <c r="D97" s="17">
        <f>+[1]DEPURADO!B91</f>
        <v>14417</v>
      </c>
      <c r="E97" s="19">
        <f>+[1]DEPURADO!C91</f>
        <v>42811</v>
      </c>
      <c r="F97" s="20">
        <f>+IF([1]DEPURADO!D91&gt;1,[1]DEPURADO!D91," ")</f>
        <v>42843</v>
      </c>
      <c r="G97" s="21">
        <f>[1]DEPURADO!F91</f>
        <v>171495</v>
      </c>
      <c r="H97" s="22">
        <v>0</v>
      </c>
      <c r="I97" s="22">
        <f>+[1]DEPURADO!N91+[1]DEPURADO!O91</f>
        <v>171495</v>
      </c>
      <c r="J97" s="22">
        <f>+[1]DEPURADO!S91</f>
        <v>0</v>
      </c>
      <c r="K97" s="23">
        <f>+[1]DEPURADO!Q91+[1]DEPURADO!R91</f>
        <v>0</v>
      </c>
      <c r="L97" s="22">
        <v>0</v>
      </c>
      <c r="M97" s="22">
        <v>0</v>
      </c>
      <c r="N97" s="22">
        <f t="shared" si="7"/>
        <v>0</v>
      </c>
      <c r="O97" s="22">
        <f t="shared" si="8"/>
        <v>0</v>
      </c>
      <c r="P97" s="18">
        <f>IF([1]DEPURADO!I91&gt;1,0,[1]DEPURADO!B91)</f>
        <v>14417</v>
      </c>
      <c r="Q97" s="24">
        <f t="shared" si="9"/>
        <v>171495</v>
      </c>
      <c r="R97" s="25">
        <f t="shared" si="10"/>
        <v>0</v>
      </c>
      <c r="S97" s="25">
        <f>+[1]DEPURADO!K91</f>
        <v>0</v>
      </c>
      <c r="T97" s="17" t="s">
        <v>44</v>
      </c>
      <c r="U97" s="25">
        <f>+[1]DEPURADO!J91</f>
        <v>0</v>
      </c>
      <c r="V97" s="24"/>
      <c r="W97" s="17" t="s">
        <v>44</v>
      </c>
      <c r="X97" s="25">
        <f>+[1]DEPURADO!L91+[1]DEPURADO!M91</f>
        <v>0</v>
      </c>
      <c r="Y97" s="17" t="s">
        <v>44</v>
      </c>
      <c r="Z97" s="25">
        <f t="shared" si="11"/>
        <v>0</v>
      </c>
      <c r="AA97" s="25"/>
      <c r="AB97" s="25">
        <v>0</v>
      </c>
      <c r="AC97" s="25">
        <v>0</v>
      </c>
      <c r="AD97" s="24"/>
      <c r="AE97" s="24">
        <f>+[1]DEPURADO!L91</f>
        <v>0</v>
      </c>
      <c r="AF97" s="24">
        <v>0</v>
      </c>
      <c r="AG97" s="24">
        <f t="shared" si="12"/>
        <v>0</v>
      </c>
      <c r="AH97" s="24">
        <v>0</v>
      </c>
      <c r="AI97" s="24" t="str">
        <f>+[1]DEPURADO!G91</f>
        <v>CONTRATO LIQUIDADO</v>
      </c>
      <c r="AJ97" s="26"/>
      <c r="AK97" s="27"/>
    </row>
    <row r="98" spans="1:37" s="28" customFormat="1" x14ac:dyDescent="0.25">
      <c r="A98" s="17">
        <f t="shared" si="13"/>
        <v>90</v>
      </c>
      <c r="B98" s="18"/>
      <c r="C98" s="17">
        <f>+[1]DEPURADO!A92</f>
        <v>14418</v>
      </c>
      <c r="D98" s="17">
        <f>+[1]DEPURADO!B92</f>
        <v>14418</v>
      </c>
      <c r="E98" s="19">
        <f>+[1]DEPURADO!C92</f>
        <v>42811</v>
      </c>
      <c r="F98" s="20">
        <f>+IF([1]DEPURADO!D92&gt;1,[1]DEPURADO!D92," ")</f>
        <v>42843</v>
      </c>
      <c r="G98" s="21">
        <f>[1]DEPURADO!F92</f>
        <v>48717554</v>
      </c>
      <c r="H98" s="22">
        <v>0</v>
      </c>
      <c r="I98" s="22">
        <f>+[1]DEPURADO!N92+[1]DEPURADO!O92</f>
        <v>48717554</v>
      </c>
      <c r="J98" s="22">
        <f>+[1]DEPURADO!S92</f>
        <v>0</v>
      </c>
      <c r="K98" s="23">
        <f>+[1]DEPURADO!Q92+[1]DEPURADO!R92</f>
        <v>0</v>
      </c>
      <c r="L98" s="22">
        <v>0</v>
      </c>
      <c r="M98" s="22">
        <v>0</v>
      </c>
      <c r="N98" s="22">
        <f t="shared" si="7"/>
        <v>0</v>
      </c>
      <c r="O98" s="22">
        <f t="shared" si="8"/>
        <v>0</v>
      </c>
      <c r="P98" s="18">
        <f>IF([1]DEPURADO!I92&gt;1,0,[1]DEPURADO!B92)</f>
        <v>14418</v>
      </c>
      <c r="Q98" s="24">
        <f t="shared" si="9"/>
        <v>48717554</v>
      </c>
      <c r="R98" s="25">
        <f t="shared" si="10"/>
        <v>0</v>
      </c>
      <c r="S98" s="25">
        <f>+[1]DEPURADO!K92</f>
        <v>0</v>
      </c>
      <c r="T98" s="17" t="s">
        <v>44</v>
      </c>
      <c r="U98" s="25">
        <f>+[1]DEPURADO!J92</f>
        <v>0</v>
      </c>
      <c r="V98" s="24"/>
      <c r="W98" s="17" t="s">
        <v>44</v>
      </c>
      <c r="X98" s="25">
        <f>+[1]DEPURADO!L92+[1]DEPURADO!M92</f>
        <v>0</v>
      </c>
      <c r="Y98" s="17" t="s">
        <v>44</v>
      </c>
      <c r="Z98" s="25">
        <f t="shared" si="11"/>
        <v>0</v>
      </c>
      <c r="AA98" s="25"/>
      <c r="AB98" s="25">
        <v>0</v>
      </c>
      <c r="AC98" s="25">
        <v>0</v>
      </c>
      <c r="AD98" s="24"/>
      <c r="AE98" s="24">
        <f>+[1]DEPURADO!L92</f>
        <v>0</v>
      </c>
      <c r="AF98" s="24">
        <v>0</v>
      </c>
      <c r="AG98" s="24">
        <f t="shared" si="12"/>
        <v>0</v>
      </c>
      <c r="AH98" s="24">
        <v>0</v>
      </c>
      <c r="AI98" s="24" t="str">
        <f>+[1]DEPURADO!G92</f>
        <v>CONTRATO LIQUIDADO</v>
      </c>
      <c r="AJ98" s="26"/>
      <c r="AK98" s="27"/>
    </row>
    <row r="99" spans="1:37" s="28" customFormat="1" x14ac:dyDescent="0.25">
      <c r="A99" s="17">
        <f t="shared" si="13"/>
        <v>91</v>
      </c>
      <c r="B99" s="18"/>
      <c r="C99" s="17">
        <f>+[1]DEPURADO!A93</f>
        <v>14419</v>
      </c>
      <c r="D99" s="17">
        <f>+[1]DEPURADO!B93</f>
        <v>14419</v>
      </c>
      <c r="E99" s="19">
        <f>+[1]DEPURADO!C93</f>
        <v>42811</v>
      </c>
      <c r="F99" s="20">
        <f>+IF([1]DEPURADO!D93&gt;1,[1]DEPURADO!D93," ")</f>
        <v>42873</v>
      </c>
      <c r="G99" s="21">
        <f>[1]DEPURADO!F93</f>
        <v>473378</v>
      </c>
      <c r="H99" s="22">
        <v>0</v>
      </c>
      <c r="I99" s="22">
        <f>+[1]DEPURADO!N93+[1]DEPURADO!O93</f>
        <v>473378</v>
      </c>
      <c r="J99" s="22">
        <f>+[1]DEPURADO!S93</f>
        <v>0</v>
      </c>
      <c r="K99" s="23">
        <f>+[1]DEPURADO!Q93+[1]DEPURADO!R93</f>
        <v>0</v>
      </c>
      <c r="L99" s="22">
        <v>0</v>
      </c>
      <c r="M99" s="22">
        <v>0</v>
      </c>
      <c r="N99" s="22">
        <f t="shared" si="7"/>
        <v>0</v>
      </c>
      <c r="O99" s="22">
        <f t="shared" si="8"/>
        <v>0</v>
      </c>
      <c r="P99" s="18">
        <f>IF([1]DEPURADO!I93&gt;1,0,[1]DEPURADO!B93)</f>
        <v>14419</v>
      </c>
      <c r="Q99" s="24">
        <f t="shared" si="9"/>
        <v>473378</v>
      </c>
      <c r="R99" s="25">
        <f t="shared" si="10"/>
        <v>0</v>
      </c>
      <c r="S99" s="25">
        <f>+[1]DEPURADO!K93</f>
        <v>0</v>
      </c>
      <c r="T99" s="17" t="s">
        <v>44</v>
      </c>
      <c r="U99" s="25">
        <f>+[1]DEPURADO!J93</f>
        <v>0</v>
      </c>
      <c r="V99" s="24"/>
      <c r="W99" s="17" t="s">
        <v>44</v>
      </c>
      <c r="X99" s="25">
        <f>+[1]DEPURADO!L93+[1]DEPURADO!M93</f>
        <v>0</v>
      </c>
      <c r="Y99" s="17" t="s">
        <v>44</v>
      </c>
      <c r="Z99" s="25">
        <f t="shared" si="11"/>
        <v>0</v>
      </c>
      <c r="AA99" s="25"/>
      <c r="AB99" s="25">
        <v>0</v>
      </c>
      <c r="AC99" s="25">
        <v>0</v>
      </c>
      <c r="AD99" s="24"/>
      <c r="AE99" s="24">
        <f>+[1]DEPURADO!L93</f>
        <v>0</v>
      </c>
      <c r="AF99" s="24">
        <v>0</v>
      </c>
      <c r="AG99" s="24">
        <f t="shared" si="12"/>
        <v>0</v>
      </c>
      <c r="AH99" s="24">
        <v>0</v>
      </c>
      <c r="AI99" s="24" t="str">
        <f>+[1]DEPURADO!G93</f>
        <v>CONTRATO LIQUIDADO</v>
      </c>
      <c r="AJ99" s="26"/>
      <c r="AK99" s="27"/>
    </row>
    <row r="100" spans="1:37" s="28" customFormat="1" x14ac:dyDescent="0.25">
      <c r="A100" s="17">
        <f t="shared" si="13"/>
        <v>92</v>
      </c>
      <c r="B100" s="18"/>
      <c r="C100" s="17">
        <f>+[1]DEPURADO!A94</f>
        <v>14506</v>
      </c>
      <c r="D100" s="17">
        <f>+[1]DEPURADO!B94</f>
        <v>14506</v>
      </c>
      <c r="E100" s="19">
        <f>+[1]DEPURADO!C94</f>
        <v>42826</v>
      </c>
      <c r="F100" s="20">
        <f>+IF([1]DEPURADO!D94&gt;1,[1]DEPURADO!D94," ")</f>
        <v>42926</v>
      </c>
      <c r="G100" s="21">
        <f>[1]DEPURADO!F94</f>
        <v>750000</v>
      </c>
      <c r="H100" s="22">
        <v>0</v>
      </c>
      <c r="I100" s="22">
        <f>+[1]DEPURADO!N94+[1]DEPURADO!O94</f>
        <v>0</v>
      </c>
      <c r="J100" s="22">
        <f>+[1]DEPURADO!S94</f>
        <v>0</v>
      </c>
      <c r="K100" s="23">
        <f>+[1]DEPURADO!Q94+[1]DEPURADO!R94</f>
        <v>750000</v>
      </c>
      <c r="L100" s="22">
        <v>0</v>
      </c>
      <c r="M100" s="22">
        <v>0</v>
      </c>
      <c r="N100" s="22">
        <f t="shared" si="7"/>
        <v>750000</v>
      </c>
      <c r="O100" s="22">
        <f t="shared" si="8"/>
        <v>0</v>
      </c>
      <c r="P100" s="18">
        <f>IF([1]DEPURADO!I94&gt;1,0,[1]DEPURADO!B94)</f>
        <v>14506</v>
      </c>
      <c r="Q100" s="24">
        <f t="shared" si="9"/>
        <v>750000</v>
      </c>
      <c r="R100" s="25">
        <f t="shared" si="10"/>
        <v>0</v>
      </c>
      <c r="S100" s="25">
        <f>+[1]DEPURADO!K94</f>
        <v>0</v>
      </c>
      <c r="T100" s="17" t="s">
        <v>44</v>
      </c>
      <c r="U100" s="25">
        <f>+[1]DEPURADO!J94</f>
        <v>0</v>
      </c>
      <c r="V100" s="24"/>
      <c r="W100" s="17" t="s">
        <v>44</v>
      </c>
      <c r="X100" s="25">
        <f>+[1]DEPURADO!L94+[1]DEPURADO!M94</f>
        <v>0</v>
      </c>
      <c r="Y100" s="17" t="s">
        <v>44</v>
      </c>
      <c r="Z100" s="25">
        <f t="shared" si="11"/>
        <v>0</v>
      </c>
      <c r="AA100" s="25"/>
      <c r="AB100" s="25">
        <v>0</v>
      </c>
      <c r="AC100" s="25">
        <v>0</v>
      </c>
      <c r="AD100" s="24"/>
      <c r="AE100" s="24">
        <f>+[1]DEPURADO!L94</f>
        <v>0</v>
      </c>
      <c r="AF100" s="24">
        <v>0</v>
      </c>
      <c r="AG100" s="24">
        <f t="shared" si="12"/>
        <v>0</v>
      </c>
      <c r="AH100" s="24">
        <v>0</v>
      </c>
      <c r="AI100" s="24" t="str">
        <f>+[1]DEPURADO!G94</f>
        <v>CANCELADO</v>
      </c>
      <c r="AJ100" s="26"/>
      <c r="AK100" s="27"/>
    </row>
    <row r="101" spans="1:37" s="28" customFormat="1" x14ac:dyDescent="0.25">
      <c r="A101" s="17">
        <f t="shared" si="13"/>
        <v>93</v>
      </c>
      <c r="B101" s="18"/>
      <c r="C101" s="17">
        <f>+[1]DEPURADO!A95</f>
        <v>14509</v>
      </c>
      <c r="D101" s="17">
        <f>+[1]DEPURADO!B95</f>
        <v>14509</v>
      </c>
      <c r="E101" s="19">
        <f>+[1]DEPURADO!C95</f>
        <v>42827</v>
      </c>
      <c r="F101" s="20">
        <f>+IF([1]DEPURADO!D95&gt;1,[1]DEPURADO!D95," ")</f>
        <v>42926</v>
      </c>
      <c r="G101" s="21">
        <f>[1]DEPURADO!F95</f>
        <v>650000</v>
      </c>
      <c r="H101" s="22">
        <v>0</v>
      </c>
      <c r="I101" s="22">
        <f>+[1]DEPURADO!N95+[1]DEPURADO!O95</f>
        <v>0</v>
      </c>
      <c r="J101" s="22">
        <f>+[1]DEPURADO!S95</f>
        <v>0</v>
      </c>
      <c r="K101" s="23">
        <f>+[1]DEPURADO!Q95+[1]DEPURADO!R95</f>
        <v>650000</v>
      </c>
      <c r="L101" s="22">
        <v>0</v>
      </c>
      <c r="M101" s="22">
        <v>0</v>
      </c>
      <c r="N101" s="22">
        <f t="shared" si="7"/>
        <v>650000</v>
      </c>
      <c r="O101" s="22">
        <f t="shared" si="8"/>
        <v>0</v>
      </c>
      <c r="P101" s="18">
        <f>IF([1]DEPURADO!I95&gt;1,0,[1]DEPURADO!B95)</f>
        <v>14509</v>
      </c>
      <c r="Q101" s="24">
        <f t="shared" si="9"/>
        <v>650000</v>
      </c>
      <c r="R101" s="25">
        <f t="shared" si="10"/>
        <v>0</v>
      </c>
      <c r="S101" s="25">
        <f>+[1]DEPURADO!K95</f>
        <v>0</v>
      </c>
      <c r="T101" s="17" t="s">
        <v>44</v>
      </c>
      <c r="U101" s="25">
        <f>+[1]DEPURADO!J95</f>
        <v>0</v>
      </c>
      <c r="V101" s="24"/>
      <c r="W101" s="17" t="s">
        <v>44</v>
      </c>
      <c r="X101" s="25">
        <f>+[1]DEPURADO!L95+[1]DEPURADO!M95</f>
        <v>0</v>
      </c>
      <c r="Y101" s="17" t="s">
        <v>44</v>
      </c>
      <c r="Z101" s="25">
        <f t="shared" si="11"/>
        <v>0</v>
      </c>
      <c r="AA101" s="25"/>
      <c r="AB101" s="25">
        <v>0</v>
      </c>
      <c r="AC101" s="25">
        <v>0</v>
      </c>
      <c r="AD101" s="24"/>
      <c r="AE101" s="24">
        <f>+[1]DEPURADO!L95</f>
        <v>0</v>
      </c>
      <c r="AF101" s="24">
        <v>0</v>
      </c>
      <c r="AG101" s="24">
        <f t="shared" si="12"/>
        <v>0</v>
      </c>
      <c r="AH101" s="24">
        <v>0</v>
      </c>
      <c r="AI101" s="24" t="str">
        <f>+[1]DEPURADO!G95</f>
        <v>CANCELADO</v>
      </c>
      <c r="AJ101" s="26"/>
      <c r="AK101" s="27"/>
    </row>
    <row r="102" spans="1:37" s="28" customFormat="1" x14ac:dyDescent="0.25">
      <c r="A102" s="17">
        <f t="shared" si="13"/>
        <v>94</v>
      </c>
      <c r="B102" s="18"/>
      <c r="C102" s="17">
        <f>+[1]DEPURADO!A96</f>
        <v>14510</v>
      </c>
      <c r="D102" s="17">
        <f>+[1]DEPURADO!B96</f>
        <v>14510</v>
      </c>
      <c r="E102" s="19">
        <f>+[1]DEPURADO!C96</f>
        <v>42827</v>
      </c>
      <c r="F102" s="20">
        <f>+IF([1]DEPURADO!D96&gt;1,[1]DEPURADO!D96," ")</f>
        <v>43021</v>
      </c>
      <c r="G102" s="21">
        <f>[1]DEPURADO!F96</f>
        <v>24964</v>
      </c>
      <c r="H102" s="22">
        <v>0</v>
      </c>
      <c r="I102" s="22">
        <f>+[1]DEPURADO!N96+[1]DEPURADO!O96</f>
        <v>0</v>
      </c>
      <c r="J102" s="22">
        <f>+[1]DEPURADO!S96</f>
        <v>0</v>
      </c>
      <c r="K102" s="23">
        <f>+[1]DEPURADO!Q96+[1]DEPURADO!R96</f>
        <v>24964</v>
      </c>
      <c r="L102" s="22">
        <v>0</v>
      </c>
      <c r="M102" s="22">
        <v>0</v>
      </c>
      <c r="N102" s="22">
        <f t="shared" si="7"/>
        <v>24964</v>
      </c>
      <c r="O102" s="22">
        <f t="shared" si="8"/>
        <v>0</v>
      </c>
      <c r="P102" s="18">
        <f>IF([1]DEPURADO!I96&gt;1,0,[1]DEPURADO!B96)</f>
        <v>14510</v>
      </c>
      <c r="Q102" s="24">
        <f t="shared" si="9"/>
        <v>24964</v>
      </c>
      <c r="R102" s="25">
        <f t="shared" si="10"/>
        <v>0</v>
      </c>
      <c r="S102" s="25">
        <f>+[1]DEPURADO!K96</f>
        <v>0</v>
      </c>
      <c r="T102" s="17" t="s">
        <v>44</v>
      </c>
      <c r="U102" s="25">
        <f>+[1]DEPURADO!J96</f>
        <v>0</v>
      </c>
      <c r="V102" s="24"/>
      <c r="W102" s="17" t="s">
        <v>44</v>
      </c>
      <c r="X102" s="25">
        <f>+[1]DEPURADO!L96+[1]DEPURADO!M96</f>
        <v>0</v>
      </c>
      <c r="Y102" s="17" t="s">
        <v>44</v>
      </c>
      <c r="Z102" s="25">
        <f t="shared" si="11"/>
        <v>0</v>
      </c>
      <c r="AA102" s="25"/>
      <c r="AB102" s="25">
        <v>0</v>
      </c>
      <c r="AC102" s="25">
        <v>0</v>
      </c>
      <c r="AD102" s="24"/>
      <c r="AE102" s="24">
        <f>+[1]DEPURADO!L96</f>
        <v>0</v>
      </c>
      <c r="AF102" s="24">
        <v>0</v>
      </c>
      <c r="AG102" s="24">
        <f t="shared" si="12"/>
        <v>0</v>
      </c>
      <c r="AH102" s="24">
        <v>0</v>
      </c>
      <c r="AI102" s="24" t="str">
        <f>+[1]DEPURADO!G96</f>
        <v>CANCELADO</v>
      </c>
      <c r="AJ102" s="26"/>
      <c r="AK102" s="27"/>
    </row>
    <row r="103" spans="1:37" s="28" customFormat="1" x14ac:dyDescent="0.25">
      <c r="A103" s="17">
        <f t="shared" si="13"/>
        <v>95</v>
      </c>
      <c r="B103" s="18"/>
      <c r="C103" s="17">
        <f>+[1]DEPURADO!A97</f>
        <v>14531</v>
      </c>
      <c r="D103" s="17">
        <f>+[1]DEPURADO!B97</f>
        <v>14531</v>
      </c>
      <c r="E103" s="19">
        <f>+[1]DEPURADO!C97</f>
        <v>42830</v>
      </c>
      <c r="F103" s="20">
        <f>+IF([1]DEPURADO!D97&gt;1,[1]DEPURADO!D97," ")</f>
        <v>42845</v>
      </c>
      <c r="G103" s="21">
        <f>[1]DEPURADO!F97</f>
        <v>17596645</v>
      </c>
      <c r="H103" s="22">
        <v>0</v>
      </c>
      <c r="I103" s="22">
        <f>+[1]DEPURADO!N97+[1]DEPURADO!O97</f>
        <v>17596645</v>
      </c>
      <c r="J103" s="22">
        <f>+[1]DEPURADO!S97</f>
        <v>0</v>
      </c>
      <c r="K103" s="23">
        <f>+[1]DEPURADO!Q97+[1]DEPURADO!R97</f>
        <v>0</v>
      </c>
      <c r="L103" s="22">
        <v>0</v>
      </c>
      <c r="M103" s="22">
        <v>0</v>
      </c>
      <c r="N103" s="22">
        <f t="shared" si="7"/>
        <v>0</v>
      </c>
      <c r="O103" s="22">
        <f t="shared" si="8"/>
        <v>0</v>
      </c>
      <c r="P103" s="18">
        <f>IF([1]DEPURADO!I97&gt;1,0,[1]DEPURADO!B97)</f>
        <v>14531</v>
      </c>
      <c r="Q103" s="24">
        <f t="shared" si="9"/>
        <v>17596645</v>
      </c>
      <c r="R103" s="25">
        <f t="shared" si="10"/>
        <v>0</v>
      </c>
      <c r="S103" s="25">
        <f>+[1]DEPURADO!K97</f>
        <v>0</v>
      </c>
      <c r="T103" s="17" t="s">
        <v>44</v>
      </c>
      <c r="U103" s="25">
        <f>+[1]DEPURADO!J97</f>
        <v>0</v>
      </c>
      <c r="V103" s="24"/>
      <c r="W103" s="17" t="s">
        <v>44</v>
      </c>
      <c r="X103" s="25">
        <f>+[1]DEPURADO!L97+[1]DEPURADO!M97</f>
        <v>0</v>
      </c>
      <c r="Y103" s="17" t="s">
        <v>44</v>
      </c>
      <c r="Z103" s="25">
        <f t="shared" si="11"/>
        <v>0</v>
      </c>
      <c r="AA103" s="25"/>
      <c r="AB103" s="25">
        <v>0</v>
      </c>
      <c r="AC103" s="25">
        <v>0</v>
      </c>
      <c r="AD103" s="24"/>
      <c r="AE103" s="24">
        <f>+[1]DEPURADO!L97</f>
        <v>0</v>
      </c>
      <c r="AF103" s="24">
        <v>0</v>
      </c>
      <c r="AG103" s="24">
        <f t="shared" si="12"/>
        <v>0</v>
      </c>
      <c r="AH103" s="24">
        <v>0</v>
      </c>
      <c r="AI103" s="24" t="str">
        <f>+[1]DEPURADO!G97</f>
        <v>CONTRATO LIQUIDADO</v>
      </c>
      <c r="AJ103" s="26"/>
      <c r="AK103" s="27"/>
    </row>
    <row r="104" spans="1:37" s="28" customFormat="1" x14ac:dyDescent="0.25">
      <c r="A104" s="17">
        <f t="shared" si="13"/>
        <v>96</v>
      </c>
      <c r="B104" s="18"/>
      <c r="C104" s="17">
        <f>+[1]DEPURADO!A98</f>
        <v>14532</v>
      </c>
      <c r="D104" s="17">
        <f>+[1]DEPURADO!B98</f>
        <v>14532</v>
      </c>
      <c r="E104" s="19">
        <f>+[1]DEPURADO!C98</f>
        <v>42830</v>
      </c>
      <c r="F104" s="20">
        <f>+IF([1]DEPURADO!D98&gt;1,[1]DEPURADO!D98," ")</f>
        <v>42845</v>
      </c>
      <c r="G104" s="21">
        <f>[1]DEPURADO!F98</f>
        <v>142756</v>
      </c>
      <c r="H104" s="22">
        <v>0</v>
      </c>
      <c r="I104" s="22">
        <f>+[1]DEPURADO!N98+[1]DEPURADO!O98</f>
        <v>142756</v>
      </c>
      <c r="J104" s="22">
        <f>+[1]DEPURADO!S98</f>
        <v>0</v>
      </c>
      <c r="K104" s="23">
        <f>+[1]DEPURADO!Q98+[1]DEPURADO!R98</f>
        <v>0</v>
      </c>
      <c r="L104" s="22">
        <v>0</v>
      </c>
      <c r="M104" s="22">
        <v>0</v>
      </c>
      <c r="N104" s="22">
        <f t="shared" si="7"/>
        <v>0</v>
      </c>
      <c r="O104" s="22">
        <f t="shared" si="8"/>
        <v>0</v>
      </c>
      <c r="P104" s="18">
        <f>IF([1]DEPURADO!I98&gt;1,0,[1]DEPURADO!B98)</f>
        <v>14532</v>
      </c>
      <c r="Q104" s="24">
        <f t="shared" si="9"/>
        <v>142756</v>
      </c>
      <c r="R104" s="25">
        <f t="shared" si="10"/>
        <v>0</v>
      </c>
      <c r="S104" s="25">
        <f>+[1]DEPURADO!K98</f>
        <v>0</v>
      </c>
      <c r="T104" s="17" t="s">
        <v>44</v>
      </c>
      <c r="U104" s="25">
        <f>+[1]DEPURADO!J98</f>
        <v>0</v>
      </c>
      <c r="V104" s="24"/>
      <c r="W104" s="17" t="s">
        <v>44</v>
      </c>
      <c r="X104" s="25">
        <f>+[1]DEPURADO!L98+[1]DEPURADO!M98</f>
        <v>0</v>
      </c>
      <c r="Y104" s="17" t="s">
        <v>44</v>
      </c>
      <c r="Z104" s="25">
        <f t="shared" si="11"/>
        <v>0</v>
      </c>
      <c r="AA104" s="25"/>
      <c r="AB104" s="25">
        <v>0</v>
      </c>
      <c r="AC104" s="25">
        <v>0</v>
      </c>
      <c r="AD104" s="24"/>
      <c r="AE104" s="24">
        <f>+[1]DEPURADO!L98</f>
        <v>0</v>
      </c>
      <c r="AF104" s="24">
        <v>0</v>
      </c>
      <c r="AG104" s="24">
        <f t="shared" si="12"/>
        <v>0</v>
      </c>
      <c r="AH104" s="24">
        <v>0</v>
      </c>
      <c r="AI104" s="24" t="str">
        <f>+[1]DEPURADO!G98</f>
        <v>CONTRATO LIQUIDADO</v>
      </c>
      <c r="AJ104" s="26"/>
      <c r="AK104" s="27"/>
    </row>
    <row r="105" spans="1:37" s="28" customFormat="1" x14ac:dyDescent="0.25">
      <c r="A105" s="17">
        <f t="shared" si="13"/>
        <v>97</v>
      </c>
      <c r="B105" s="18"/>
      <c r="C105" s="17">
        <f>+[1]DEPURADO!A99</f>
        <v>14533</v>
      </c>
      <c r="D105" s="17">
        <f>+[1]DEPURADO!B99</f>
        <v>14533</v>
      </c>
      <c r="E105" s="19">
        <f>+[1]DEPURADO!C99</f>
        <v>42830</v>
      </c>
      <c r="F105" s="20">
        <f>+IF([1]DEPURADO!D99&gt;1,[1]DEPURADO!D99," ")</f>
        <v>42845</v>
      </c>
      <c r="G105" s="21">
        <f>[1]DEPURADO!F99</f>
        <v>48572151</v>
      </c>
      <c r="H105" s="22">
        <v>0</v>
      </c>
      <c r="I105" s="22">
        <f>+[1]DEPURADO!N99+[1]DEPURADO!O99</f>
        <v>48572151</v>
      </c>
      <c r="J105" s="22">
        <f>+[1]DEPURADO!S99</f>
        <v>0</v>
      </c>
      <c r="K105" s="23">
        <f>+[1]DEPURADO!Q99+[1]DEPURADO!R99</f>
        <v>0</v>
      </c>
      <c r="L105" s="22">
        <v>0</v>
      </c>
      <c r="M105" s="22">
        <v>0</v>
      </c>
      <c r="N105" s="22">
        <f t="shared" si="7"/>
        <v>0</v>
      </c>
      <c r="O105" s="22">
        <f t="shared" si="8"/>
        <v>0</v>
      </c>
      <c r="P105" s="18">
        <f>IF([1]DEPURADO!I99&gt;1,0,[1]DEPURADO!B99)</f>
        <v>14533</v>
      </c>
      <c r="Q105" s="24">
        <f t="shared" si="9"/>
        <v>48572151</v>
      </c>
      <c r="R105" s="25">
        <f t="shared" si="10"/>
        <v>0</v>
      </c>
      <c r="S105" s="25">
        <f>+[1]DEPURADO!K99</f>
        <v>0</v>
      </c>
      <c r="T105" s="17" t="s">
        <v>44</v>
      </c>
      <c r="U105" s="25">
        <f>+[1]DEPURADO!J99</f>
        <v>0</v>
      </c>
      <c r="V105" s="24"/>
      <c r="W105" s="17" t="s">
        <v>44</v>
      </c>
      <c r="X105" s="25">
        <f>+[1]DEPURADO!L99+[1]DEPURADO!M99</f>
        <v>0</v>
      </c>
      <c r="Y105" s="17" t="s">
        <v>44</v>
      </c>
      <c r="Z105" s="25">
        <f t="shared" si="11"/>
        <v>0</v>
      </c>
      <c r="AA105" s="25"/>
      <c r="AB105" s="25">
        <v>0</v>
      </c>
      <c r="AC105" s="25">
        <v>0</v>
      </c>
      <c r="AD105" s="24"/>
      <c r="AE105" s="24">
        <f>+[1]DEPURADO!L99</f>
        <v>0</v>
      </c>
      <c r="AF105" s="24">
        <v>0</v>
      </c>
      <c r="AG105" s="24">
        <f t="shared" si="12"/>
        <v>0</v>
      </c>
      <c r="AH105" s="24">
        <v>0</v>
      </c>
      <c r="AI105" s="24" t="str">
        <f>+[1]DEPURADO!G99</f>
        <v>CONTRATO LIQUIDADO</v>
      </c>
      <c r="AJ105" s="26"/>
      <c r="AK105" s="27"/>
    </row>
    <row r="106" spans="1:37" s="28" customFormat="1" x14ac:dyDescent="0.25">
      <c r="A106" s="17">
        <f t="shared" si="13"/>
        <v>98</v>
      </c>
      <c r="B106" s="18"/>
      <c r="C106" s="17">
        <f>+[1]DEPURADO!A100</f>
        <v>14534</v>
      </c>
      <c r="D106" s="17">
        <f>+[1]DEPURADO!B100</f>
        <v>14534</v>
      </c>
      <c r="E106" s="19">
        <f>+[1]DEPURADO!C100</f>
        <v>42830</v>
      </c>
      <c r="F106" s="20">
        <f>+IF([1]DEPURADO!D100&gt;1,[1]DEPURADO!D100," ")</f>
        <v>42845</v>
      </c>
      <c r="G106" s="21">
        <f>[1]DEPURADO!F100</f>
        <v>394051</v>
      </c>
      <c r="H106" s="22">
        <v>0</v>
      </c>
      <c r="I106" s="22">
        <f>+[1]DEPURADO!N100+[1]DEPURADO!O100</f>
        <v>394051</v>
      </c>
      <c r="J106" s="22">
        <f>+[1]DEPURADO!S100</f>
        <v>0</v>
      </c>
      <c r="K106" s="23">
        <f>+[1]DEPURADO!Q100+[1]DEPURADO!R100</f>
        <v>0</v>
      </c>
      <c r="L106" s="22">
        <v>0</v>
      </c>
      <c r="M106" s="22">
        <v>0</v>
      </c>
      <c r="N106" s="22">
        <f t="shared" si="7"/>
        <v>0</v>
      </c>
      <c r="O106" s="22">
        <f t="shared" si="8"/>
        <v>0</v>
      </c>
      <c r="P106" s="18">
        <f>IF([1]DEPURADO!I100&gt;1,0,[1]DEPURADO!B100)</f>
        <v>14534</v>
      </c>
      <c r="Q106" s="24">
        <f t="shared" si="9"/>
        <v>394051</v>
      </c>
      <c r="R106" s="25">
        <f t="shared" si="10"/>
        <v>0</v>
      </c>
      <c r="S106" s="25">
        <f>+[1]DEPURADO!K100</f>
        <v>0</v>
      </c>
      <c r="T106" s="17" t="s">
        <v>44</v>
      </c>
      <c r="U106" s="25">
        <f>+[1]DEPURADO!J100</f>
        <v>0</v>
      </c>
      <c r="V106" s="24"/>
      <c r="W106" s="17" t="s">
        <v>44</v>
      </c>
      <c r="X106" s="25">
        <f>+[1]DEPURADO!L100+[1]DEPURADO!M100</f>
        <v>0</v>
      </c>
      <c r="Y106" s="17" t="s">
        <v>44</v>
      </c>
      <c r="Z106" s="25">
        <f t="shared" si="11"/>
        <v>0</v>
      </c>
      <c r="AA106" s="25"/>
      <c r="AB106" s="25">
        <v>0</v>
      </c>
      <c r="AC106" s="25">
        <v>0</v>
      </c>
      <c r="AD106" s="24"/>
      <c r="AE106" s="24">
        <f>+[1]DEPURADO!L100</f>
        <v>0</v>
      </c>
      <c r="AF106" s="24">
        <v>0</v>
      </c>
      <c r="AG106" s="24">
        <f t="shared" si="12"/>
        <v>0</v>
      </c>
      <c r="AH106" s="24">
        <v>0</v>
      </c>
      <c r="AI106" s="24" t="str">
        <f>+[1]DEPURADO!G100</f>
        <v>CONTRATO LIQUIDADO</v>
      </c>
      <c r="AJ106" s="26"/>
      <c r="AK106" s="27"/>
    </row>
    <row r="107" spans="1:37" s="28" customFormat="1" x14ac:dyDescent="0.25">
      <c r="A107" s="17">
        <f t="shared" si="13"/>
        <v>99</v>
      </c>
      <c r="B107" s="18"/>
      <c r="C107" s="17">
        <f>+[1]DEPURADO!A101</f>
        <v>14561</v>
      </c>
      <c r="D107" s="17">
        <f>+[1]DEPURADO!B101</f>
        <v>14561</v>
      </c>
      <c r="E107" s="19">
        <f>+[1]DEPURADO!C101</f>
        <v>42837</v>
      </c>
      <c r="F107" s="20">
        <f>+IF([1]DEPURADO!D101&gt;1,[1]DEPURADO!D101," ")</f>
        <v>43021</v>
      </c>
      <c r="G107" s="21">
        <f>[1]DEPURADO!F101</f>
        <v>172725</v>
      </c>
      <c r="H107" s="22">
        <v>0</v>
      </c>
      <c r="I107" s="22">
        <f>+[1]DEPURADO!N101+[1]DEPURADO!O101</f>
        <v>0</v>
      </c>
      <c r="J107" s="22">
        <f>+[1]DEPURADO!S101</f>
        <v>0</v>
      </c>
      <c r="K107" s="23">
        <f>+[1]DEPURADO!Q101+[1]DEPURADO!R101</f>
        <v>172725</v>
      </c>
      <c r="L107" s="22">
        <v>0</v>
      </c>
      <c r="M107" s="22">
        <v>0</v>
      </c>
      <c r="N107" s="22">
        <f t="shared" si="7"/>
        <v>172725</v>
      </c>
      <c r="O107" s="22">
        <f t="shared" si="8"/>
        <v>0</v>
      </c>
      <c r="P107" s="18">
        <f>IF([1]DEPURADO!I101&gt;1,0,[1]DEPURADO!B101)</f>
        <v>14561</v>
      </c>
      <c r="Q107" s="24">
        <f t="shared" si="9"/>
        <v>172725</v>
      </c>
      <c r="R107" s="25">
        <f t="shared" si="10"/>
        <v>0</v>
      </c>
      <c r="S107" s="25">
        <f>+[1]DEPURADO!K101</f>
        <v>0</v>
      </c>
      <c r="T107" s="17" t="s">
        <v>44</v>
      </c>
      <c r="U107" s="25">
        <f>+[1]DEPURADO!J101</f>
        <v>0</v>
      </c>
      <c r="V107" s="24"/>
      <c r="W107" s="17" t="s">
        <v>44</v>
      </c>
      <c r="X107" s="25">
        <f>+[1]DEPURADO!L101+[1]DEPURADO!M101</f>
        <v>0</v>
      </c>
      <c r="Y107" s="17" t="s">
        <v>44</v>
      </c>
      <c r="Z107" s="25">
        <f t="shared" si="11"/>
        <v>0</v>
      </c>
      <c r="AA107" s="25"/>
      <c r="AB107" s="25">
        <v>0</v>
      </c>
      <c r="AC107" s="25">
        <v>0</v>
      </c>
      <c r="AD107" s="24"/>
      <c r="AE107" s="24">
        <f>+[1]DEPURADO!L101</f>
        <v>0</v>
      </c>
      <c r="AF107" s="24">
        <v>0</v>
      </c>
      <c r="AG107" s="24">
        <f t="shared" si="12"/>
        <v>0</v>
      </c>
      <c r="AH107" s="24">
        <v>0</v>
      </c>
      <c r="AI107" s="24" t="str">
        <f>+[1]DEPURADO!G101</f>
        <v>CANCELADO</v>
      </c>
      <c r="AJ107" s="26"/>
      <c r="AK107" s="27"/>
    </row>
    <row r="108" spans="1:37" s="28" customFormat="1" x14ac:dyDescent="0.25">
      <c r="A108" s="17">
        <f t="shared" si="13"/>
        <v>100</v>
      </c>
      <c r="B108" s="18"/>
      <c r="C108" s="17">
        <f>+[1]DEPURADO!A102</f>
        <v>14565</v>
      </c>
      <c r="D108" s="17">
        <f>+[1]DEPURADO!B102</f>
        <v>14565</v>
      </c>
      <c r="E108" s="19">
        <f>+[1]DEPURADO!C102</f>
        <v>42838</v>
      </c>
      <c r="F108" s="20">
        <f>+IF([1]DEPURADO!D102&gt;1,[1]DEPURADO!D102," ")</f>
        <v>42926</v>
      </c>
      <c r="G108" s="21">
        <f>[1]DEPURADO!F102</f>
        <v>750000</v>
      </c>
      <c r="H108" s="22">
        <v>0</v>
      </c>
      <c r="I108" s="22">
        <f>+[1]DEPURADO!N102+[1]DEPURADO!O102</f>
        <v>0</v>
      </c>
      <c r="J108" s="22">
        <f>+[1]DEPURADO!S102</f>
        <v>0</v>
      </c>
      <c r="K108" s="23">
        <f>+[1]DEPURADO!Q102+[1]DEPURADO!R102</f>
        <v>750000</v>
      </c>
      <c r="L108" s="22">
        <v>0</v>
      </c>
      <c r="M108" s="22">
        <v>0</v>
      </c>
      <c r="N108" s="22">
        <f t="shared" si="7"/>
        <v>750000</v>
      </c>
      <c r="O108" s="22">
        <f t="shared" si="8"/>
        <v>0</v>
      </c>
      <c r="P108" s="18">
        <f>IF([1]DEPURADO!I102&gt;1,0,[1]DEPURADO!B102)</f>
        <v>14565</v>
      </c>
      <c r="Q108" s="24">
        <f t="shared" si="9"/>
        <v>750000</v>
      </c>
      <c r="R108" s="25">
        <f t="shared" si="10"/>
        <v>0</v>
      </c>
      <c r="S108" s="25">
        <f>+[1]DEPURADO!K102</f>
        <v>0</v>
      </c>
      <c r="T108" s="17" t="s">
        <v>44</v>
      </c>
      <c r="U108" s="25">
        <f>+[1]DEPURADO!J102</f>
        <v>0</v>
      </c>
      <c r="V108" s="24"/>
      <c r="W108" s="17" t="s">
        <v>44</v>
      </c>
      <c r="X108" s="25">
        <f>+[1]DEPURADO!L102+[1]DEPURADO!M102</f>
        <v>0</v>
      </c>
      <c r="Y108" s="17" t="s">
        <v>44</v>
      </c>
      <c r="Z108" s="25">
        <f t="shared" si="11"/>
        <v>0</v>
      </c>
      <c r="AA108" s="25"/>
      <c r="AB108" s="25">
        <v>0</v>
      </c>
      <c r="AC108" s="25">
        <v>0</v>
      </c>
      <c r="AD108" s="24"/>
      <c r="AE108" s="24">
        <f>+[1]DEPURADO!L102</f>
        <v>0</v>
      </c>
      <c r="AF108" s="24">
        <v>0</v>
      </c>
      <c r="AG108" s="24">
        <f t="shared" si="12"/>
        <v>0</v>
      </c>
      <c r="AH108" s="24">
        <v>0</v>
      </c>
      <c r="AI108" s="24" t="str">
        <f>+[1]DEPURADO!G102</f>
        <v>CANCELADO</v>
      </c>
      <c r="AJ108" s="26"/>
      <c r="AK108" s="27"/>
    </row>
    <row r="109" spans="1:37" s="28" customFormat="1" x14ac:dyDescent="0.25">
      <c r="A109" s="17">
        <f t="shared" si="13"/>
        <v>101</v>
      </c>
      <c r="B109" s="18"/>
      <c r="C109" s="17">
        <f>+[1]DEPURADO!A103</f>
        <v>14288</v>
      </c>
      <c r="D109" s="17">
        <f>+[1]DEPURADO!B103</f>
        <v>14288</v>
      </c>
      <c r="E109" s="19">
        <f>+[1]DEPURADO!C103</f>
        <v>42845</v>
      </c>
      <c r="F109" s="20">
        <f>+IF([1]DEPURADO!D103&gt;1,[1]DEPURADO!D103," ")</f>
        <v>42926</v>
      </c>
      <c r="G109" s="21">
        <f>[1]DEPURADO!F103</f>
        <v>750000</v>
      </c>
      <c r="H109" s="22">
        <v>0</v>
      </c>
      <c r="I109" s="22">
        <f>+[1]DEPURADO!N103+[1]DEPURADO!O103</f>
        <v>0</v>
      </c>
      <c r="J109" s="22">
        <f>+[1]DEPURADO!S103</f>
        <v>0</v>
      </c>
      <c r="K109" s="23">
        <f>+[1]DEPURADO!Q103+[1]DEPURADO!R103</f>
        <v>750000</v>
      </c>
      <c r="L109" s="22">
        <v>0</v>
      </c>
      <c r="M109" s="22">
        <v>0</v>
      </c>
      <c r="N109" s="22">
        <f t="shared" si="7"/>
        <v>750000</v>
      </c>
      <c r="O109" s="22">
        <f t="shared" si="8"/>
        <v>0</v>
      </c>
      <c r="P109" s="18">
        <f>IF([1]DEPURADO!I103&gt;1,0,[1]DEPURADO!B103)</f>
        <v>14288</v>
      </c>
      <c r="Q109" s="24">
        <f t="shared" si="9"/>
        <v>750000</v>
      </c>
      <c r="R109" s="25">
        <f t="shared" si="10"/>
        <v>0</v>
      </c>
      <c r="S109" s="25">
        <f>+[1]DEPURADO!K103</f>
        <v>0</v>
      </c>
      <c r="T109" s="17" t="s">
        <v>44</v>
      </c>
      <c r="U109" s="25">
        <f>+[1]DEPURADO!J103</f>
        <v>0</v>
      </c>
      <c r="V109" s="24"/>
      <c r="W109" s="17" t="s">
        <v>44</v>
      </c>
      <c r="X109" s="25">
        <f>+[1]DEPURADO!L103+[1]DEPURADO!M103</f>
        <v>0</v>
      </c>
      <c r="Y109" s="17" t="s">
        <v>44</v>
      </c>
      <c r="Z109" s="25">
        <f t="shared" si="11"/>
        <v>0</v>
      </c>
      <c r="AA109" s="25"/>
      <c r="AB109" s="25">
        <v>0</v>
      </c>
      <c r="AC109" s="25">
        <v>0</v>
      </c>
      <c r="AD109" s="24"/>
      <c r="AE109" s="24">
        <f>+[1]DEPURADO!L103</f>
        <v>0</v>
      </c>
      <c r="AF109" s="24">
        <v>0</v>
      </c>
      <c r="AG109" s="24">
        <f t="shared" si="12"/>
        <v>0</v>
      </c>
      <c r="AH109" s="24">
        <v>0</v>
      </c>
      <c r="AI109" s="24" t="str">
        <f>+[1]DEPURADO!G103</f>
        <v>CANCELADO</v>
      </c>
      <c r="AJ109" s="26"/>
      <c r="AK109" s="27"/>
    </row>
    <row r="110" spans="1:37" s="28" customFormat="1" x14ac:dyDescent="0.25">
      <c r="A110" s="17">
        <f t="shared" si="13"/>
        <v>102</v>
      </c>
      <c r="B110" s="18"/>
      <c r="C110" s="17">
        <f>+[1]DEPURADO!A104</f>
        <v>14594</v>
      </c>
      <c r="D110" s="17">
        <f>+[1]DEPURADO!B104</f>
        <v>14594</v>
      </c>
      <c r="E110" s="19">
        <f>+[1]DEPURADO!C104</f>
        <v>42846</v>
      </c>
      <c r="F110" s="20">
        <f>+IF([1]DEPURADO!D104&gt;1,[1]DEPURADO!D104," ")</f>
        <v>43021</v>
      </c>
      <c r="G110" s="21">
        <f>[1]DEPURADO!F104</f>
        <v>73620</v>
      </c>
      <c r="H110" s="22">
        <v>0</v>
      </c>
      <c r="I110" s="22">
        <f>+[1]DEPURADO!N104+[1]DEPURADO!O104</f>
        <v>0</v>
      </c>
      <c r="J110" s="22">
        <f>+[1]DEPURADO!S104</f>
        <v>0</v>
      </c>
      <c r="K110" s="23">
        <f>+[1]DEPURADO!Q104+[1]DEPURADO!R104</f>
        <v>73620</v>
      </c>
      <c r="L110" s="22">
        <v>0</v>
      </c>
      <c r="M110" s="22">
        <v>0</v>
      </c>
      <c r="N110" s="22">
        <f t="shared" si="7"/>
        <v>73620</v>
      </c>
      <c r="O110" s="22">
        <f t="shared" si="8"/>
        <v>0</v>
      </c>
      <c r="P110" s="18">
        <f>IF([1]DEPURADO!I104&gt;1,0,[1]DEPURADO!B104)</f>
        <v>14594</v>
      </c>
      <c r="Q110" s="24">
        <f t="shared" si="9"/>
        <v>73620</v>
      </c>
      <c r="R110" s="25">
        <f t="shared" si="10"/>
        <v>0</v>
      </c>
      <c r="S110" s="25">
        <f>+[1]DEPURADO!K104</f>
        <v>0</v>
      </c>
      <c r="T110" s="17" t="s">
        <v>44</v>
      </c>
      <c r="U110" s="25">
        <f>+[1]DEPURADO!J104</f>
        <v>0</v>
      </c>
      <c r="V110" s="24"/>
      <c r="W110" s="17" t="s">
        <v>44</v>
      </c>
      <c r="X110" s="25">
        <f>+[1]DEPURADO!L104+[1]DEPURADO!M104</f>
        <v>0</v>
      </c>
      <c r="Y110" s="17" t="s">
        <v>44</v>
      </c>
      <c r="Z110" s="25">
        <f t="shared" si="11"/>
        <v>0</v>
      </c>
      <c r="AA110" s="25"/>
      <c r="AB110" s="25">
        <v>0</v>
      </c>
      <c r="AC110" s="25">
        <v>0</v>
      </c>
      <c r="AD110" s="24"/>
      <c r="AE110" s="24">
        <f>+[1]DEPURADO!L104</f>
        <v>0</v>
      </c>
      <c r="AF110" s="24">
        <v>0</v>
      </c>
      <c r="AG110" s="24">
        <f t="shared" si="12"/>
        <v>0</v>
      </c>
      <c r="AH110" s="24">
        <v>0</v>
      </c>
      <c r="AI110" s="24" t="str">
        <f>+[1]DEPURADO!G104</f>
        <v>CANCELADO</v>
      </c>
      <c r="AJ110" s="26"/>
      <c r="AK110" s="27"/>
    </row>
    <row r="111" spans="1:37" s="28" customFormat="1" x14ac:dyDescent="0.25">
      <c r="A111" s="17">
        <f t="shared" si="13"/>
        <v>103</v>
      </c>
      <c r="B111" s="18"/>
      <c r="C111" s="17">
        <f>+[1]DEPURADO!A105</f>
        <v>14660</v>
      </c>
      <c r="D111" s="17">
        <f>+[1]DEPURADO!B105</f>
        <v>14660</v>
      </c>
      <c r="E111" s="19">
        <f>+[1]DEPURADO!C105</f>
        <v>42867</v>
      </c>
      <c r="F111" s="20">
        <f>+IF([1]DEPURADO!D105&gt;1,[1]DEPURADO!D105," ")</f>
        <v>43021</v>
      </c>
      <c r="G111" s="21">
        <f>[1]DEPURADO!F105</f>
        <v>64635</v>
      </c>
      <c r="H111" s="22">
        <v>0</v>
      </c>
      <c r="I111" s="22">
        <f>+[1]DEPURADO!N105+[1]DEPURADO!O105</f>
        <v>0</v>
      </c>
      <c r="J111" s="22">
        <f>+[1]DEPURADO!S105</f>
        <v>0</v>
      </c>
      <c r="K111" s="23">
        <f>+[1]DEPURADO!Q105+[1]DEPURADO!R105</f>
        <v>64635</v>
      </c>
      <c r="L111" s="22">
        <v>0</v>
      </c>
      <c r="M111" s="22">
        <v>0</v>
      </c>
      <c r="N111" s="22">
        <f t="shared" si="7"/>
        <v>64635</v>
      </c>
      <c r="O111" s="22">
        <f t="shared" si="8"/>
        <v>0</v>
      </c>
      <c r="P111" s="18">
        <f>IF([1]DEPURADO!I105&gt;1,0,[1]DEPURADO!B105)</f>
        <v>14660</v>
      </c>
      <c r="Q111" s="24">
        <f t="shared" si="9"/>
        <v>64635</v>
      </c>
      <c r="R111" s="25">
        <f t="shared" si="10"/>
        <v>0</v>
      </c>
      <c r="S111" s="25">
        <f>+[1]DEPURADO!K105</f>
        <v>0</v>
      </c>
      <c r="T111" s="17" t="s">
        <v>44</v>
      </c>
      <c r="U111" s="25">
        <f>+[1]DEPURADO!J105</f>
        <v>0</v>
      </c>
      <c r="V111" s="24"/>
      <c r="W111" s="17" t="s">
        <v>44</v>
      </c>
      <c r="X111" s="25">
        <f>+[1]DEPURADO!L105+[1]DEPURADO!M105</f>
        <v>0</v>
      </c>
      <c r="Y111" s="17" t="s">
        <v>44</v>
      </c>
      <c r="Z111" s="25">
        <f t="shared" si="11"/>
        <v>0</v>
      </c>
      <c r="AA111" s="25"/>
      <c r="AB111" s="25">
        <v>0</v>
      </c>
      <c r="AC111" s="25">
        <v>0</v>
      </c>
      <c r="AD111" s="24"/>
      <c r="AE111" s="24">
        <f>+[1]DEPURADO!L105</f>
        <v>0</v>
      </c>
      <c r="AF111" s="24">
        <v>0</v>
      </c>
      <c r="AG111" s="24">
        <f t="shared" si="12"/>
        <v>0</v>
      </c>
      <c r="AH111" s="24">
        <v>0</v>
      </c>
      <c r="AI111" s="24" t="str">
        <f>+[1]DEPURADO!G105</f>
        <v>CANCELADO</v>
      </c>
      <c r="AJ111" s="26"/>
      <c r="AK111" s="27"/>
    </row>
    <row r="112" spans="1:37" s="28" customFormat="1" x14ac:dyDescent="0.25">
      <c r="A112" s="17">
        <f t="shared" si="13"/>
        <v>104</v>
      </c>
      <c r="B112" s="18"/>
      <c r="C112" s="17">
        <f>+[1]DEPURADO!A106</f>
        <v>14666</v>
      </c>
      <c r="D112" s="17">
        <f>+[1]DEPURADO!B106</f>
        <v>14666</v>
      </c>
      <c r="E112" s="19">
        <f>+[1]DEPURADO!C106</f>
        <v>42869</v>
      </c>
      <c r="F112" s="20">
        <f>+IF([1]DEPURADO!D106&gt;1,[1]DEPURADO!D106," ")</f>
        <v>43021</v>
      </c>
      <c r="G112" s="21">
        <f>[1]DEPURADO!F106</f>
        <v>117525</v>
      </c>
      <c r="H112" s="22">
        <v>0</v>
      </c>
      <c r="I112" s="22">
        <f>+[1]DEPURADO!N106+[1]DEPURADO!O106</f>
        <v>0</v>
      </c>
      <c r="J112" s="22">
        <f>+[1]DEPURADO!S106</f>
        <v>0</v>
      </c>
      <c r="K112" s="23">
        <f>+[1]DEPURADO!Q106+[1]DEPURADO!R106</f>
        <v>117525</v>
      </c>
      <c r="L112" s="22">
        <v>0</v>
      </c>
      <c r="M112" s="22">
        <v>0</v>
      </c>
      <c r="N112" s="22">
        <f t="shared" si="7"/>
        <v>117525</v>
      </c>
      <c r="O112" s="22">
        <f t="shared" si="8"/>
        <v>0</v>
      </c>
      <c r="P112" s="18">
        <f>IF([1]DEPURADO!I106&gt;1,0,[1]DEPURADO!B106)</f>
        <v>14666</v>
      </c>
      <c r="Q112" s="24">
        <f t="shared" si="9"/>
        <v>117525</v>
      </c>
      <c r="R112" s="25">
        <f t="shared" si="10"/>
        <v>0</v>
      </c>
      <c r="S112" s="25">
        <f>+[1]DEPURADO!K106</f>
        <v>0</v>
      </c>
      <c r="T112" s="17" t="s">
        <v>44</v>
      </c>
      <c r="U112" s="25">
        <f>+[1]DEPURADO!J106</f>
        <v>0</v>
      </c>
      <c r="V112" s="24"/>
      <c r="W112" s="17" t="s">
        <v>44</v>
      </c>
      <c r="X112" s="25">
        <f>+[1]DEPURADO!L106+[1]DEPURADO!M106</f>
        <v>0</v>
      </c>
      <c r="Y112" s="17" t="s">
        <v>44</v>
      </c>
      <c r="Z112" s="25">
        <f t="shared" si="11"/>
        <v>0</v>
      </c>
      <c r="AA112" s="25"/>
      <c r="AB112" s="25">
        <v>0</v>
      </c>
      <c r="AC112" s="25">
        <v>0</v>
      </c>
      <c r="AD112" s="24"/>
      <c r="AE112" s="24">
        <f>+[1]DEPURADO!L106</f>
        <v>0</v>
      </c>
      <c r="AF112" s="24">
        <v>0</v>
      </c>
      <c r="AG112" s="24">
        <f t="shared" si="12"/>
        <v>0</v>
      </c>
      <c r="AH112" s="24">
        <v>0</v>
      </c>
      <c r="AI112" s="24" t="str">
        <f>+[1]DEPURADO!G106</f>
        <v>CANCELADO</v>
      </c>
      <c r="AJ112" s="26"/>
      <c r="AK112" s="27"/>
    </row>
    <row r="113" spans="1:37" s="28" customFormat="1" x14ac:dyDescent="0.25">
      <c r="A113" s="17">
        <f t="shared" si="13"/>
        <v>105</v>
      </c>
      <c r="B113" s="18"/>
      <c r="C113" s="17">
        <f>+[1]DEPURADO!A107</f>
        <v>14761</v>
      </c>
      <c r="D113" s="17">
        <f>+[1]DEPURADO!B107</f>
        <v>14761</v>
      </c>
      <c r="E113" s="19">
        <f>+[1]DEPURADO!C107</f>
        <v>42872</v>
      </c>
      <c r="F113" s="20">
        <f>+IF([1]DEPURADO!D107&gt;1,[1]DEPURADO!D107," ")</f>
        <v>42926</v>
      </c>
      <c r="G113" s="21">
        <f>[1]DEPURADO!F107</f>
        <v>750000</v>
      </c>
      <c r="H113" s="22">
        <v>0</v>
      </c>
      <c r="I113" s="22">
        <f>+[1]DEPURADO!N107+[1]DEPURADO!O107</f>
        <v>0</v>
      </c>
      <c r="J113" s="22">
        <f>+[1]DEPURADO!S107</f>
        <v>0</v>
      </c>
      <c r="K113" s="23">
        <f>+[1]DEPURADO!Q107+[1]DEPURADO!R107</f>
        <v>750000</v>
      </c>
      <c r="L113" s="22">
        <v>0</v>
      </c>
      <c r="M113" s="22">
        <v>0</v>
      </c>
      <c r="N113" s="22">
        <f t="shared" si="7"/>
        <v>750000</v>
      </c>
      <c r="O113" s="22">
        <f t="shared" si="8"/>
        <v>0</v>
      </c>
      <c r="P113" s="18">
        <f>IF([1]DEPURADO!I107&gt;1,0,[1]DEPURADO!B107)</f>
        <v>14761</v>
      </c>
      <c r="Q113" s="24">
        <f t="shared" si="9"/>
        <v>750000</v>
      </c>
      <c r="R113" s="25">
        <f t="shared" si="10"/>
        <v>0</v>
      </c>
      <c r="S113" s="25">
        <f>+[1]DEPURADO!K107</f>
        <v>0</v>
      </c>
      <c r="T113" s="17" t="s">
        <v>44</v>
      </c>
      <c r="U113" s="25">
        <f>+[1]DEPURADO!J107</f>
        <v>0</v>
      </c>
      <c r="V113" s="24"/>
      <c r="W113" s="17" t="s">
        <v>44</v>
      </c>
      <c r="X113" s="25">
        <f>+[1]DEPURADO!L107+[1]DEPURADO!M107</f>
        <v>0</v>
      </c>
      <c r="Y113" s="17" t="s">
        <v>44</v>
      </c>
      <c r="Z113" s="25">
        <f t="shared" si="11"/>
        <v>0</v>
      </c>
      <c r="AA113" s="25"/>
      <c r="AB113" s="25">
        <v>0</v>
      </c>
      <c r="AC113" s="25">
        <v>0</v>
      </c>
      <c r="AD113" s="24"/>
      <c r="AE113" s="24">
        <f>+[1]DEPURADO!L107</f>
        <v>0</v>
      </c>
      <c r="AF113" s="24">
        <v>0</v>
      </c>
      <c r="AG113" s="24">
        <f t="shared" si="12"/>
        <v>0</v>
      </c>
      <c r="AH113" s="24">
        <v>0</v>
      </c>
      <c r="AI113" s="24" t="str">
        <f>+[1]DEPURADO!G107</f>
        <v>CANCELADO</v>
      </c>
      <c r="AJ113" s="26"/>
      <c r="AK113" s="27"/>
    </row>
    <row r="114" spans="1:37" s="28" customFormat="1" x14ac:dyDescent="0.25">
      <c r="A114" s="17">
        <f t="shared" si="13"/>
        <v>106</v>
      </c>
      <c r="B114" s="18"/>
      <c r="C114" s="17">
        <f>+[1]DEPURADO!A108</f>
        <v>14693</v>
      </c>
      <c r="D114" s="17">
        <f>+[1]DEPURADO!B108</f>
        <v>14693</v>
      </c>
      <c r="E114" s="19">
        <f>+[1]DEPURADO!C108</f>
        <v>42874</v>
      </c>
      <c r="F114" s="20">
        <f>+IF([1]DEPURADO!D108&gt;1,[1]DEPURADO!D108," ")</f>
        <v>42875</v>
      </c>
      <c r="G114" s="21">
        <f>[1]DEPURADO!F108</f>
        <v>17612836</v>
      </c>
      <c r="H114" s="22">
        <v>0</v>
      </c>
      <c r="I114" s="22">
        <f>+[1]DEPURADO!N108+[1]DEPURADO!O108</f>
        <v>17612836</v>
      </c>
      <c r="J114" s="22">
        <f>+[1]DEPURADO!S108</f>
        <v>0</v>
      </c>
      <c r="K114" s="23">
        <f>+[1]DEPURADO!Q108+[1]DEPURADO!R108</f>
        <v>0</v>
      </c>
      <c r="L114" s="22">
        <v>0</v>
      </c>
      <c r="M114" s="22">
        <v>0</v>
      </c>
      <c r="N114" s="22">
        <f t="shared" si="7"/>
        <v>0</v>
      </c>
      <c r="O114" s="22">
        <f t="shared" si="8"/>
        <v>0</v>
      </c>
      <c r="P114" s="18">
        <f>IF([1]DEPURADO!I108&gt;1,0,[1]DEPURADO!B108)</f>
        <v>14693</v>
      </c>
      <c r="Q114" s="24">
        <f t="shared" si="9"/>
        <v>17612836</v>
      </c>
      <c r="R114" s="25">
        <f t="shared" si="10"/>
        <v>0</v>
      </c>
      <c r="S114" s="25">
        <f>+[1]DEPURADO!K108</f>
        <v>0</v>
      </c>
      <c r="T114" s="17" t="s">
        <v>44</v>
      </c>
      <c r="U114" s="25">
        <f>+[1]DEPURADO!J108</f>
        <v>0</v>
      </c>
      <c r="V114" s="24"/>
      <c r="W114" s="17" t="s">
        <v>44</v>
      </c>
      <c r="X114" s="25">
        <f>+[1]DEPURADO!L108+[1]DEPURADO!M108</f>
        <v>0</v>
      </c>
      <c r="Y114" s="17" t="s">
        <v>44</v>
      </c>
      <c r="Z114" s="25">
        <f t="shared" si="11"/>
        <v>0</v>
      </c>
      <c r="AA114" s="25"/>
      <c r="AB114" s="25">
        <v>0</v>
      </c>
      <c r="AC114" s="25">
        <v>0</v>
      </c>
      <c r="AD114" s="24"/>
      <c r="AE114" s="24">
        <f>+[1]DEPURADO!L108</f>
        <v>0</v>
      </c>
      <c r="AF114" s="24">
        <v>0</v>
      </c>
      <c r="AG114" s="24">
        <f t="shared" si="12"/>
        <v>0</v>
      </c>
      <c r="AH114" s="24">
        <v>0</v>
      </c>
      <c r="AI114" s="24" t="str">
        <f>+[1]DEPURADO!G108</f>
        <v>CONTRATO LIQUIDADO</v>
      </c>
      <c r="AJ114" s="26"/>
      <c r="AK114" s="27"/>
    </row>
    <row r="115" spans="1:37" s="28" customFormat="1" x14ac:dyDescent="0.25">
      <c r="A115" s="17">
        <f t="shared" si="13"/>
        <v>107</v>
      </c>
      <c r="B115" s="18"/>
      <c r="C115" s="17">
        <f>+[1]DEPURADO!A109</f>
        <v>14694</v>
      </c>
      <c r="D115" s="17">
        <f>+[1]DEPURADO!B109</f>
        <v>14694</v>
      </c>
      <c r="E115" s="19">
        <f>+[1]DEPURADO!C109</f>
        <v>42874</v>
      </c>
      <c r="F115" s="20">
        <f>+IF([1]DEPURADO!D109&gt;1,[1]DEPURADO!D109," ")</f>
        <v>42875</v>
      </c>
      <c r="G115" s="21">
        <f>[1]DEPURADO!F109</f>
        <v>177746</v>
      </c>
      <c r="H115" s="22">
        <v>0</v>
      </c>
      <c r="I115" s="22">
        <f>+[1]DEPURADO!N109+[1]DEPURADO!O109</f>
        <v>177746</v>
      </c>
      <c r="J115" s="22">
        <f>+[1]DEPURADO!S109</f>
        <v>0</v>
      </c>
      <c r="K115" s="23">
        <f>+[1]DEPURADO!Q109+[1]DEPURADO!R109</f>
        <v>0</v>
      </c>
      <c r="L115" s="22">
        <v>0</v>
      </c>
      <c r="M115" s="22">
        <v>0</v>
      </c>
      <c r="N115" s="22">
        <f t="shared" si="7"/>
        <v>0</v>
      </c>
      <c r="O115" s="22">
        <f t="shared" si="8"/>
        <v>0</v>
      </c>
      <c r="P115" s="18">
        <f>IF([1]DEPURADO!I109&gt;1,0,[1]DEPURADO!B109)</f>
        <v>14694</v>
      </c>
      <c r="Q115" s="24">
        <f t="shared" si="9"/>
        <v>177746</v>
      </c>
      <c r="R115" s="25">
        <f t="shared" si="10"/>
        <v>0</v>
      </c>
      <c r="S115" s="25">
        <f>+[1]DEPURADO!K109</f>
        <v>0</v>
      </c>
      <c r="T115" s="17" t="s">
        <v>44</v>
      </c>
      <c r="U115" s="25">
        <f>+[1]DEPURADO!J109</f>
        <v>0</v>
      </c>
      <c r="V115" s="24"/>
      <c r="W115" s="17" t="s">
        <v>44</v>
      </c>
      <c r="X115" s="25">
        <f>+[1]DEPURADO!L109+[1]DEPURADO!M109</f>
        <v>0</v>
      </c>
      <c r="Y115" s="17" t="s">
        <v>44</v>
      </c>
      <c r="Z115" s="25">
        <f t="shared" si="11"/>
        <v>0</v>
      </c>
      <c r="AA115" s="25"/>
      <c r="AB115" s="25">
        <v>0</v>
      </c>
      <c r="AC115" s="25">
        <v>0</v>
      </c>
      <c r="AD115" s="24"/>
      <c r="AE115" s="24">
        <f>+[1]DEPURADO!L109</f>
        <v>0</v>
      </c>
      <c r="AF115" s="24">
        <v>0</v>
      </c>
      <c r="AG115" s="24">
        <f t="shared" si="12"/>
        <v>0</v>
      </c>
      <c r="AH115" s="24">
        <v>0</v>
      </c>
      <c r="AI115" s="24" t="str">
        <f>+[1]DEPURADO!G109</f>
        <v>CONTRATO LIQUIDADO</v>
      </c>
      <c r="AJ115" s="26"/>
      <c r="AK115" s="27"/>
    </row>
    <row r="116" spans="1:37" s="28" customFormat="1" x14ac:dyDescent="0.25">
      <c r="A116" s="17">
        <f t="shared" si="13"/>
        <v>108</v>
      </c>
      <c r="B116" s="18"/>
      <c r="C116" s="17">
        <f>+[1]DEPURADO!A110</f>
        <v>14695</v>
      </c>
      <c r="D116" s="17">
        <f>+[1]DEPURADO!B110</f>
        <v>14695</v>
      </c>
      <c r="E116" s="19">
        <f>+[1]DEPURADO!C110</f>
        <v>42874</v>
      </c>
      <c r="F116" s="20">
        <f>+IF([1]DEPURADO!D110&gt;1,[1]DEPURADO!D110," ")</f>
        <v>42875</v>
      </c>
      <c r="G116" s="21">
        <f>[1]DEPURADO!F110</f>
        <v>48616843</v>
      </c>
      <c r="H116" s="22">
        <v>0</v>
      </c>
      <c r="I116" s="22">
        <f>+[1]DEPURADO!N110+[1]DEPURADO!O110</f>
        <v>48616843</v>
      </c>
      <c r="J116" s="22">
        <f>+[1]DEPURADO!S110</f>
        <v>0</v>
      </c>
      <c r="K116" s="23">
        <f>+[1]DEPURADO!Q110+[1]DEPURADO!R110</f>
        <v>0</v>
      </c>
      <c r="L116" s="22">
        <v>0</v>
      </c>
      <c r="M116" s="22">
        <v>0</v>
      </c>
      <c r="N116" s="22">
        <f t="shared" si="7"/>
        <v>0</v>
      </c>
      <c r="O116" s="22">
        <f t="shared" si="8"/>
        <v>0</v>
      </c>
      <c r="P116" s="18">
        <f>IF([1]DEPURADO!I110&gt;1,0,[1]DEPURADO!B110)</f>
        <v>14695</v>
      </c>
      <c r="Q116" s="24">
        <f t="shared" si="9"/>
        <v>48616843</v>
      </c>
      <c r="R116" s="25">
        <f t="shared" si="10"/>
        <v>0</v>
      </c>
      <c r="S116" s="25">
        <f>+[1]DEPURADO!K110</f>
        <v>0</v>
      </c>
      <c r="T116" s="17" t="s">
        <v>44</v>
      </c>
      <c r="U116" s="25">
        <f>+[1]DEPURADO!J110</f>
        <v>0</v>
      </c>
      <c r="V116" s="24"/>
      <c r="W116" s="17" t="s">
        <v>44</v>
      </c>
      <c r="X116" s="25">
        <f>+[1]DEPURADO!L110+[1]DEPURADO!M110</f>
        <v>0</v>
      </c>
      <c r="Y116" s="17" t="s">
        <v>44</v>
      </c>
      <c r="Z116" s="25">
        <f t="shared" si="11"/>
        <v>0</v>
      </c>
      <c r="AA116" s="25"/>
      <c r="AB116" s="25">
        <v>0</v>
      </c>
      <c r="AC116" s="25">
        <v>0</v>
      </c>
      <c r="AD116" s="24"/>
      <c r="AE116" s="24">
        <f>+[1]DEPURADO!L110</f>
        <v>0</v>
      </c>
      <c r="AF116" s="24">
        <v>0</v>
      </c>
      <c r="AG116" s="24">
        <f t="shared" si="12"/>
        <v>0</v>
      </c>
      <c r="AH116" s="24">
        <v>0</v>
      </c>
      <c r="AI116" s="24" t="str">
        <f>+[1]DEPURADO!G110</f>
        <v>CONTRATO LIQUIDADO</v>
      </c>
      <c r="AJ116" s="26"/>
      <c r="AK116" s="27"/>
    </row>
    <row r="117" spans="1:37" s="28" customFormat="1" x14ac:dyDescent="0.25">
      <c r="A117" s="17">
        <f t="shared" si="13"/>
        <v>109</v>
      </c>
      <c r="B117" s="18"/>
      <c r="C117" s="17">
        <f>+[1]DEPURADO!A111</f>
        <v>14696</v>
      </c>
      <c r="D117" s="17">
        <f>+[1]DEPURADO!B111</f>
        <v>14696</v>
      </c>
      <c r="E117" s="19">
        <f>+[1]DEPURADO!C111</f>
        <v>42874</v>
      </c>
      <c r="F117" s="20">
        <f>+IF([1]DEPURADO!D111&gt;1,[1]DEPURADO!D111," ")</f>
        <v>42875</v>
      </c>
      <c r="G117" s="21">
        <f>[1]DEPURADO!F111</f>
        <v>490633</v>
      </c>
      <c r="H117" s="22">
        <v>0</v>
      </c>
      <c r="I117" s="22">
        <f>+[1]DEPURADO!N111+[1]DEPURADO!O111</f>
        <v>490633</v>
      </c>
      <c r="J117" s="22">
        <f>+[1]DEPURADO!S111</f>
        <v>0</v>
      </c>
      <c r="K117" s="23">
        <f>+[1]DEPURADO!Q111+[1]DEPURADO!R111</f>
        <v>0</v>
      </c>
      <c r="L117" s="22">
        <v>0</v>
      </c>
      <c r="M117" s="22">
        <v>0</v>
      </c>
      <c r="N117" s="22">
        <f t="shared" si="7"/>
        <v>0</v>
      </c>
      <c r="O117" s="22">
        <f t="shared" si="8"/>
        <v>0</v>
      </c>
      <c r="P117" s="18">
        <f>IF([1]DEPURADO!I111&gt;1,0,[1]DEPURADO!B111)</f>
        <v>14696</v>
      </c>
      <c r="Q117" s="24">
        <f t="shared" si="9"/>
        <v>490633</v>
      </c>
      <c r="R117" s="25">
        <f t="shared" si="10"/>
        <v>0</v>
      </c>
      <c r="S117" s="25">
        <f>+[1]DEPURADO!K111</f>
        <v>0</v>
      </c>
      <c r="T117" s="17" t="s">
        <v>44</v>
      </c>
      <c r="U117" s="25">
        <f>+[1]DEPURADO!J111</f>
        <v>0</v>
      </c>
      <c r="V117" s="24"/>
      <c r="W117" s="17" t="s">
        <v>44</v>
      </c>
      <c r="X117" s="25">
        <f>+[1]DEPURADO!L111+[1]DEPURADO!M111</f>
        <v>0</v>
      </c>
      <c r="Y117" s="17" t="s">
        <v>44</v>
      </c>
      <c r="Z117" s="25">
        <f t="shared" si="11"/>
        <v>0</v>
      </c>
      <c r="AA117" s="25"/>
      <c r="AB117" s="25">
        <v>0</v>
      </c>
      <c r="AC117" s="25">
        <v>0</v>
      </c>
      <c r="AD117" s="24"/>
      <c r="AE117" s="24">
        <f>+[1]DEPURADO!L111</f>
        <v>0</v>
      </c>
      <c r="AF117" s="24">
        <v>0</v>
      </c>
      <c r="AG117" s="24">
        <f t="shared" si="12"/>
        <v>0</v>
      </c>
      <c r="AH117" s="24">
        <v>0</v>
      </c>
      <c r="AI117" s="24" t="str">
        <f>+[1]DEPURADO!G111</f>
        <v>CONTRATO LIQUIDADO</v>
      </c>
      <c r="AJ117" s="26"/>
      <c r="AK117" s="27"/>
    </row>
    <row r="118" spans="1:37" s="28" customFormat="1" x14ac:dyDescent="0.25">
      <c r="A118" s="17">
        <f t="shared" si="13"/>
        <v>110</v>
      </c>
      <c r="B118" s="18"/>
      <c r="C118" s="17">
        <f>+[1]DEPURADO!A112</f>
        <v>14717</v>
      </c>
      <c r="D118" s="17">
        <f>+[1]DEPURADO!B112</f>
        <v>14717</v>
      </c>
      <c r="E118" s="19">
        <f>+[1]DEPURADO!C112</f>
        <v>42874</v>
      </c>
      <c r="F118" s="20">
        <f>+IF([1]DEPURADO!D112&gt;1,[1]DEPURADO!D112," ")</f>
        <v>43021</v>
      </c>
      <c r="G118" s="21">
        <f>[1]DEPURADO!F112</f>
        <v>463005</v>
      </c>
      <c r="H118" s="22">
        <v>0</v>
      </c>
      <c r="I118" s="22">
        <f>+[1]DEPURADO!N112+[1]DEPURADO!O112</f>
        <v>0</v>
      </c>
      <c r="J118" s="22">
        <f>+[1]DEPURADO!S112</f>
        <v>0</v>
      </c>
      <c r="K118" s="23">
        <f>+[1]DEPURADO!Q112+[1]DEPURADO!R112</f>
        <v>463005</v>
      </c>
      <c r="L118" s="22">
        <v>0</v>
      </c>
      <c r="M118" s="22">
        <v>0</v>
      </c>
      <c r="N118" s="22">
        <f t="shared" si="7"/>
        <v>463005</v>
      </c>
      <c r="O118" s="22">
        <f t="shared" si="8"/>
        <v>0</v>
      </c>
      <c r="P118" s="18">
        <f>IF([1]DEPURADO!I112&gt;1,0,[1]DEPURADO!B112)</f>
        <v>14717</v>
      </c>
      <c r="Q118" s="24">
        <f t="shared" si="9"/>
        <v>463005</v>
      </c>
      <c r="R118" s="25">
        <f t="shared" si="10"/>
        <v>0</v>
      </c>
      <c r="S118" s="25">
        <f>+[1]DEPURADO!K112</f>
        <v>0</v>
      </c>
      <c r="T118" s="17" t="s">
        <v>44</v>
      </c>
      <c r="U118" s="25">
        <f>+[1]DEPURADO!J112</f>
        <v>0</v>
      </c>
      <c r="V118" s="24"/>
      <c r="W118" s="17" t="s">
        <v>44</v>
      </c>
      <c r="X118" s="25">
        <f>+[1]DEPURADO!L112+[1]DEPURADO!M112</f>
        <v>0</v>
      </c>
      <c r="Y118" s="17" t="s">
        <v>44</v>
      </c>
      <c r="Z118" s="25">
        <f t="shared" si="11"/>
        <v>0</v>
      </c>
      <c r="AA118" s="25"/>
      <c r="AB118" s="25">
        <v>0</v>
      </c>
      <c r="AC118" s="25">
        <v>0</v>
      </c>
      <c r="AD118" s="24"/>
      <c r="AE118" s="24">
        <f>+[1]DEPURADO!L112</f>
        <v>0</v>
      </c>
      <c r="AF118" s="24">
        <v>0</v>
      </c>
      <c r="AG118" s="24">
        <f t="shared" si="12"/>
        <v>0</v>
      </c>
      <c r="AH118" s="24">
        <v>0</v>
      </c>
      <c r="AI118" s="24" t="str">
        <f>+[1]DEPURADO!G112</f>
        <v>CANCELADO</v>
      </c>
      <c r="AJ118" s="26"/>
      <c r="AK118" s="27"/>
    </row>
    <row r="119" spans="1:37" s="28" customFormat="1" x14ac:dyDescent="0.25">
      <c r="A119" s="17">
        <f t="shared" si="13"/>
        <v>111</v>
      </c>
      <c r="B119" s="18"/>
      <c r="C119" s="17">
        <f>+[1]DEPURADO!A113</f>
        <v>14699</v>
      </c>
      <c r="D119" s="17">
        <f>+[1]DEPURADO!B113</f>
        <v>14699</v>
      </c>
      <c r="E119" s="19">
        <f>+[1]DEPURADO!C113</f>
        <v>42875</v>
      </c>
      <c r="F119" s="20">
        <f>+IF([1]DEPURADO!D113&gt;1,[1]DEPURADO!D113," ")</f>
        <v>43021</v>
      </c>
      <c r="G119" s="21">
        <f>[1]DEPURADO!F113</f>
        <v>88100</v>
      </c>
      <c r="H119" s="22">
        <v>0</v>
      </c>
      <c r="I119" s="22">
        <f>+[1]DEPURADO!N113+[1]DEPURADO!O113</f>
        <v>0</v>
      </c>
      <c r="J119" s="22">
        <f>+[1]DEPURADO!S113</f>
        <v>0</v>
      </c>
      <c r="K119" s="23">
        <f>+[1]DEPURADO!Q113+[1]DEPURADO!R113</f>
        <v>88100</v>
      </c>
      <c r="L119" s="22">
        <v>0</v>
      </c>
      <c r="M119" s="22">
        <v>0</v>
      </c>
      <c r="N119" s="22">
        <f t="shared" si="7"/>
        <v>88100</v>
      </c>
      <c r="O119" s="22">
        <f t="shared" si="8"/>
        <v>0</v>
      </c>
      <c r="P119" s="18">
        <f>IF([1]DEPURADO!I113&gt;1,0,[1]DEPURADO!B113)</f>
        <v>14699</v>
      </c>
      <c r="Q119" s="24">
        <f t="shared" si="9"/>
        <v>88100</v>
      </c>
      <c r="R119" s="25">
        <f t="shared" si="10"/>
        <v>0</v>
      </c>
      <c r="S119" s="25">
        <f>+[1]DEPURADO!K113</f>
        <v>0</v>
      </c>
      <c r="T119" s="17" t="s">
        <v>44</v>
      </c>
      <c r="U119" s="25">
        <f>+[1]DEPURADO!J113</f>
        <v>0</v>
      </c>
      <c r="V119" s="24"/>
      <c r="W119" s="17" t="s">
        <v>44</v>
      </c>
      <c r="X119" s="25">
        <f>+[1]DEPURADO!L113+[1]DEPURADO!M113</f>
        <v>0</v>
      </c>
      <c r="Y119" s="17" t="s">
        <v>44</v>
      </c>
      <c r="Z119" s="25">
        <f t="shared" si="11"/>
        <v>0</v>
      </c>
      <c r="AA119" s="25"/>
      <c r="AB119" s="25">
        <v>0</v>
      </c>
      <c r="AC119" s="25">
        <v>0</v>
      </c>
      <c r="AD119" s="24"/>
      <c r="AE119" s="24">
        <f>+[1]DEPURADO!L113</f>
        <v>0</v>
      </c>
      <c r="AF119" s="24">
        <v>0</v>
      </c>
      <c r="AG119" s="24">
        <f t="shared" si="12"/>
        <v>0</v>
      </c>
      <c r="AH119" s="24">
        <v>0</v>
      </c>
      <c r="AI119" s="24" t="str">
        <f>+[1]DEPURADO!G113</f>
        <v>CANCELADO</v>
      </c>
      <c r="AJ119" s="26"/>
      <c r="AK119" s="27"/>
    </row>
    <row r="120" spans="1:37" s="28" customFormat="1" x14ac:dyDescent="0.25">
      <c r="A120" s="17">
        <f t="shared" si="13"/>
        <v>112</v>
      </c>
      <c r="B120" s="18"/>
      <c r="C120" s="17">
        <f>+[1]DEPURADO!A114</f>
        <v>14702</v>
      </c>
      <c r="D120" s="17">
        <f>+[1]DEPURADO!B114</f>
        <v>14702</v>
      </c>
      <c r="E120" s="19">
        <f>+[1]DEPURADO!C114</f>
        <v>42876</v>
      </c>
      <c r="F120" s="20">
        <f>+IF([1]DEPURADO!D114&gt;1,[1]DEPURADO!D114," ")</f>
        <v>43021</v>
      </c>
      <c r="G120" s="21">
        <f>[1]DEPURADO!F114</f>
        <v>141180</v>
      </c>
      <c r="H120" s="22">
        <v>0</v>
      </c>
      <c r="I120" s="22">
        <f>+[1]DEPURADO!N114+[1]DEPURADO!O114</f>
        <v>0</v>
      </c>
      <c r="J120" s="22">
        <f>+[1]DEPURADO!S114</f>
        <v>0</v>
      </c>
      <c r="K120" s="23">
        <f>+[1]DEPURADO!Q114+[1]DEPURADO!R114</f>
        <v>141180</v>
      </c>
      <c r="L120" s="22">
        <v>0</v>
      </c>
      <c r="M120" s="22">
        <v>0</v>
      </c>
      <c r="N120" s="22">
        <f t="shared" si="7"/>
        <v>141180</v>
      </c>
      <c r="O120" s="22">
        <f t="shared" si="8"/>
        <v>0</v>
      </c>
      <c r="P120" s="18">
        <f>IF([1]DEPURADO!I114&gt;1,0,[1]DEPURADO!B114)</f>
        <v>14702</v>
      </c>
      <c r="Q120" s="24">
        <f t="shared" si="9"/>
        <v>141180</v>
      </c>
      <c r="R120" s="25">
        <f t="shared" si="10"/>
        <v>0</v>
      </c>
      <c r="S120" s="25">
        <f>+[1]DEPURADO!K114</f>
        <v>0</v>
      </c>
      <c r="T120" s="17" t="s">
        <v>44</v>
      </c>
      <c r="U120" s="25">
        <f>+[1]DEPURADO!J114</f>
        <v>0</v>
      </c>
      <c r="V120" s="24"/>
      <c r="W120" s="17" t="s">
        <v>44</v>
      </c>
      <c r="X120" s="25">
        <f>+[1]DEPURADO!L114+[1]DEPURADO!M114</f>
        <v>0</v>
      </c>
      <c r="Y120" s="17" t="s">
        <v>44</v>
      </c>
      <c r="Z120" s="25">
        <f t="shared" si="11"/>
        <v>0</v>
      </c>
      <c r="AA120" s="25"/>
      <c r="AB120" s="25">
        <v>0</v>
      </c>
      <c r="AC120" s="25">
        <v>0</v>
      </c>
      <c r="AD120" s="24"/>
      <c r="AE120" s="24">
        <f>+[1]DEPURADO!L114</f>
        <v>0</v>
      </c>
      <c r="AF120" s="24">
        <v>0</v>
      </c>
      <c r="AG120" s="24">
        <f t="shared" si="12"/>
        <v>0</v>
      </c>
      <c r="AH120" s="24">
        <v>0</v>
      </c>
      <c r="AI120" s="24" t="str">
        <f>+[1]DEPURADO!G114</f>
        <v>CANCELADO</v>
      </c>
      <c r="AJ120" s="26"/>
      <c r="AK120" s="27"/>
    </row>
    <row r="121" spans="1:37" s="28" customFormat="1" x14ac:dyDescent="0.25">
      <c r="A121" s="17">
        <f t="shared" si="13"/>
        <v>113</v>
      </c>
      <c r="B121" s="18"/>
      <c r="C121" s="17">
        <f>+[1]DEPURADO!A115</f>
        <v>14642</v>
      </c>
      <c r="D121" s="17">
        <f>+[1]DEPURADO!B115</f>
        <v>14642</v>
      </c>
      <c r="E121" s="19">
        <f>+[1]DEPURADO!C115</f>
        <v>42887</v>
      </c>
      <c r="F121" s="20">
        <f>+IF([1]DEPURADO!D115&gt;1,[1]DEPURADO!D115," ")</f>
        <v>43021</v>
      </c>
      <c r="G121" s="21">
        <f>[1]DEPURADO!F115</f>
        <v>133065</v>
      </c>
      <c r="H121" s="22">
        <v>0</v>
      </c>
      <c r="I121" s="22">
        <f>+[1]DEPURADO!N115+[1]DEPURADO!O115</f>
        <v>0</v>
      </c>
      <c r="J121" s="22">
        <f>+[1]DEPURADO!S115</f>
        <v>0</v>
      </c>
      <c r="K121" s="23">
        <f>+[1]DEPURADO!Q115+[1]DEPURADO!R115</f>
        <v>133065</v>
      </c>
      <c r="L121" s="22">
        <v>0</v>
      </c>
      <c r="M121" s="22">
        <v>0</v>
      </c>
      <c r="N121" s="22">
        <f t="shared" si="7"/>
        <v>133065</v>
      </c>
      <c r="O121" s="22">
        <f t="shared" si="8"/>
        <v>0</v>
      </c>
      <c r="P121" s="18">
        <f>IF([1]DEPURADO!I115&gt;1,0,[1]DEPURADO!B115)</f>
        <v>14642</v>
      </c>
      <c r="Q121" s="24">
        <f t="shared" si="9"/>
        <v>133065</v>
      </c>
      <c r="R121" s="25">
        <f t="shared" si="10"/>
        <v>0</v>
      </c>
      <c r="S121" s="25">
        <f>+[1]DEPURADO!K115</f>
        <v>0</v>
      </c>
      <c r="T121" s="17" t="s">
        <v>44</v>
      </c>
      <c r="U121" s="25">
        <f>+[1]DEPURADO!J115</f>
        <v>0</v>
      </c>
      <c r="V121" s="24"/>
      <c r="W121" s="17" t="s">
        <v>44</v>
      </c>
      <c r="X121" s="25">
        <f>+[1]DEPURADO!L115+[1]DEPURADO!M115</f>
        <v>0</v>
      </c>
      <c r="Y121" s="17" t="s">
        <v>44</v>
      </c>
      <c r="Z121" s="25">
        <f t="shared" si="11"/>
        <v>0</v>
      </c>
      <c r="AA121" s="25"/>
      <c r="AB121" s="25">
        <v>0</v>
      </c>
      <c r="AC121" s="25">
        <v>0</v>
      </c>
      <c r="AD121" s="24"/>
      <c r="AE121" s="24">
        <f>+[1]DEPURADO!L115</f>
        <v>0</v>
      </c>
      <c r="AF121" s="24">
        <v>0</v>
      </c>
      <c r="AG121" s="24">
        <f t="shared" si="12"/>
        <v>0</v>
      </c>
      <c r="AH121" s="24">
        <v>0</v>
      </c>
      <c r="AI121" s="24" t="str">
        <f>+[1]DEPURADO!G115</f>
        <v>CANCELADO</v>
      </c>
      <c r="AJ121" s="26"/>
      <c r="AK121" s="27"/>
    </row>
    <row r="122" spans="1:37" s="28" customFormat="1" x14ac:dyDescent="0.25">
      <c r="A122" s="17">
        <f t="shared" si="13"/>
        <v>114</v>
      </c>
      <c r="B122" s="18"/>
      <c r="C122" s="17">
        <f>+[1]DEPURADO!A116</f>
        <v>14735</v>
      </c>
      <c r="D122" s="17">
        <f>+[1]DEPURADO!B116</f>
        <v>14735</v>
      </c>
      <c r="E122" s="19">
        <f>+[1]DEPURADO!C116</f>
        <v>42887</v>
      </c>
      <c r="F122" s="20">
        <f>+IF([1]DEPURADO!D116&gt;1,[1]DEPURADO!D116," ")</f>
        <v>43021</v>
      </c>
      <c r="G122" s="21">
        <f>[1]DEPURADO!F116</f>
        <v>77635</v>
      </c>
      <c r="H122" s="22">
        <v>0</v>
      </c>
      <c r="I122" s="22">
        <f>+[1]DEPURADO!N116+[1]DEPURADO!O116</f>
        <v>0</v>
      </c>
      <c r="J122" s="22">
        <f>+[1]DEPURADO!S116</f>
        <v>0</v>
      </c>
      <c r="K122" s="23">
        <f>+[1]DEPURADO!Q116+[1]DEPURADO!R116</f>
        <v>77635</v>
      </c>
      <c r="L122" s="22">
        <v>0</v>
      </c>
      <c r="M122" s="22">
        <v>0</v>
      </c>
      <c r="N122" s="22">
        <f t="shared" si="7"/>
        <v>77635</v>
      </c>
      <c r="O122" s="22">
        <f t="shared" si="8"/>
        <v>0</v>
      </c>
      <c r="P122" s="18">
        <f>IF([1]DEPURADO!I116&gt;1,0,[1]DEPURADO!B116)</f>
        <v>14735</v>
      </c>
      <c r="Q122" s="24">
        <f t="shared" si="9"/>
        <v>77635</v>
      </c>
      <c r="R122" s="25">
        <f t="shared" si="10"/>
        <v>0</v>
      </c>
      <c r="S122" s="25">
        <f>+[1]DEPURADO!K116</f>
        <v>0</v>
      </c>
      <c r="T122" s="17" t="s">
        <v>44</v>
      </c>
      <c r="U122" s="25">
        <f>+[1]DEPURADO!J116</f>
        <v>0</v>
      </c>
      <c r="V122" s="24"/>
      <c r="W122" s="17" t="s">
        <v>44</v>
      </c>
      <c r="X122" s="25">
        <f>+[1]DEPURADO!L116+[1]DEPURADO!M116</f>
        <v>0</v>
      </c>
      <c r="Y122" s="17" t="s">
        <v>44</v>
      </c>
      <c r="Z122" s="25">
        <f t="shared" si="11"/>
        <v>0</v>
      </c>
      <c r="AA122" s="25"/>
      <c r="AB122" s="25">
        <v>0</v>
      </c>
      <c r="AC122" s="25">
        <v>0</v>
      </c>
      <c r="AD122" s="24"/>
      <c r="AE122" s="24">
        <f>+[1]DEPURADO!L116</f>
        <v>0</v>
      </c>
      <c r="AF122" s="24">
        <v>0</v>
      </c>
      <c r="AG122" s="24">
        <f t="shared" si="12"/>
        <v>0</v>
      </c>
      <c r="AH122" s="24">
        <v>0</v>
      </c>
      <c r="AI122" s="24" t="str">
        <f>+[1]DEPURADO!G116</f>
        <v>CANCELADO</v>
      </c>
      <c r="AJ122" s="26"/>
      <c r="AK122" s="27"/>
    </row>
    <row r="123" spans="1:37" s="28" customFormat="1" x14ac:dyDescent="0.25">
      <c r="A123" s="17">
        <f t="shared" si="13"/>
        <v>115</v>
      </c>
      <c r="B123" s="18"/>
      <c r="C123" s="17">
        <f>+[1]DEPURADO!A117</f>
        <v>14742</v>
      </c>
      <c r="D123" s="17">
        <f>+[1]DEPURADO!B117</f>
        <v>14742</v>
      </c>
      <c r="E123" s="19">
        <f>+[1]DEPURADO!C117</f>
        <v>42889</v>
      </c>
      <c r="F123" s="20">
        <f>+IF([1]DEPURADO!D117&gt;1,[1]DEPURADO!D117," ")</f>
        <v>43021</v>
      </c>
      <c r="G123" s="21">
        <f>[1]DEPURADO!F117</f>
        <v>138255</v>
      </c>
      <c r="H123" s="22">
        <v>0</v>
      </c>
      <c r="I123" s="22">
        <f>+[1]DEPURADO!N117+[1]DEPURADO!O117</f>
        <v>0</v>
      </c>
      <c r="J123" s="22">
        <f>+[1]DEPURADO!S117</f>
        <v>0</v>
      </c>
      <c r="K123" s="23">
        <f>+[1]DEPURADO!Q117+[1]DEPURADO!R117</f>
        <v>138255</v>
      </c>
      <c r="L123" s="22">
        <v>0</v>
      </c>
      <c r="M123" s="22">
        <v>0</v>
      </c>
      <c r="N123" s="22">
        <f t="shared" si="7"/>
        <v>138255</v>
      </c>
      <c r="O123" s="22">
        <f t="shared" si="8"/>
        <v>0</v>
      </c>
      <c r="P123" s="18">
        <f>IF([1]DEPURADO!I117&gt;1,0,[1]DEPURADO!B117)</f>
        <v>14742</v>
      </c>
      <c r="Q123" s="24">
        <f t="shared" si="9"/>
        <v>138255</v>
      </c>
      <c r="R123" s="25">
        <f t="shared" si="10"/>
        <v>0</v>
      </c>
      <c r="S123" s="25">
        <f>+[1]DEPURADO!K117</f>
        <v>0</v>
      </c>
      <c r="T123" s="17" t="s">
        <v>44</v>
      </c>
      <c r="U123" s="25">
        <f>+[1]DEPURADO!J117</f>
        <v>0</v>
      </c>
      <c r="V123" s="24"/>
      <c r="W123" s="17" t="s">
        <v>44</v>
      </c>
      <c r="X123" s="25">
        <f>+[1]DEPURADO!L117+[1]DEPURADO!M117</f>
        <v>0</v>
      </c>
      <c r="Y123" s="17" t="s">
        <v>44</v>
      </c>
      <c r="Z123" s="25">
        <f t="shared" si="11"/>
        <v>0</v>
      </c>
      <c r="AA123" s="25"/>
      <c r="AB123" s="25">
        <v>0</v>
      </c>
      <c r="AC123" s="25">
        <v>0</v>
      </c>
      <c r="AD123" s="24"/>
      <c r="AE123" s="24">
        <f>+[1]DEPURADO!L117</f>
        <v>0</v>
      </c>
      <c r="AF123" s="24">
        <v>0</v>
      </c>
      <c r="AG123" s="24">
        <f t="shared" si="12"/>
        <v>0</v>
      </c>
      <c r="AH123" s="24">
        <v>0</v>
      </c>
      <c r="AI123" s="24" t="str">
        <f>+[1]DEPURADO!G117</f>
        <v>CANCELADO</v>
      </c>
      <c r="AJ123" s="26"/>
      <c r="AK123" s="27"/>
    </row>
    <row r="124" spans="1:37" s="28" customFormat="1" x14ac:dyDescent="0.25">
      <c r="A124" s="17">
        <f t="shared" si="13"/>
        <v>116</v>
      </c>
      <c r="B124" s="18"/>
      <c r="C124" s="17">
        <f>+[1]DEPURADO!A118</f>
        <v>14764</v>
      </c>
      <c r="D124" s="17">
        <f>+[1]DEPURADO!B118</f>
        <v>14764</v>
      </c>
      <c r="E124" s="19">
        <f>+[1]DEPURADO!C118</f>
        <v>42892</v>
      </c>
      <c r="F124" s="20">
        <f>+IF([1]DEPURADO!D118&gt;1,[1]DEPURADO!D118," ")</f>
        <v>42895</v>
      </c>
      <c r="G124" s="21">
        <f>[1]DEPURADO!F118</f>
        <v>17618049</v>
      </c>
      <c r="H124" s="22">
        <v>0</v>
      </c>
      <c r="I124" s="22">
        <f>+[1]DEPURADO!N118+[1]DEPURADO!O118</f>
        <v>17618049</v>
      </c>
      <c r="J124" s="22">
        <f>+[1]DEPURADO!S118</f>
        <v>0</v>
      </c>
      <c r="K124" s="23">
        <f>+[1]DEPURADO!Q118+[1]DEPURADO!R118</f>
        <v>0</v>
      </c>
      <c r="L124" s="22">
        <v>0</v>
      </c>
      <c r="M124" s="22">
        <v>0</v>
      </c>
      <c r="N124" s="22">
        <f t="shared" si="7"/>
        <v>0</v>
      </c>
      <c r="O124" s="22">
        <f t="shared" si="8"/>
        <v>0</v>
      </c>
      <c r="P124" s="18">
        <f>IF([1]DEPURADO!I118&gt;1,0,[1]DEPURADO!B118)</f>
        <v>14764</v>
      </c>
      <c r="Q124" s="24">
        <f t="shared" si="9"/>
        <v>17618049</v>
      </c>
      <c r="R124" s="25">
        <f t="shared" si="10"/>
        <v>0</v>
      </c>
      <c r="S124" s="25">
        <f>+[1]DEPURADO!K118</f>
        <v>0</v>
      </c>
      <c r="T124" s="17" t="s">
        <v>44</v>
      </c>
      <c r="U124" s="25">
        <f>+[1]DEPURADO!J118</f>
        <v>0</v>
      </c>
      <c r="V124" s="24"/>
      <c r="W124" s="17" t="s">
        <v>44</v>
      </c>
      <c r="X124" s="25">
        <f>+[1]DEPURADO!L118+[1]DEPURADO!M118</f>
        <v>0</v>
      </c>
      <c r="Y124" s="17" t="s">
        <v>44</v>
      </c>
      <c r="Z124" s="25">
        <f t="shared" si="11"/>
        <v>0</v>
      </c>
      <c r="AA124" s="25"/>
      <c r="AB124" s="25">
        <v>0</v>
      </c>
      <c r="AC124" s="25">
        <v>0</v>
      </c>
      <c r="AD124" s="24"/>
      <c r="AE124" s="24">
        <f>+[1]DEPURADO!L118</f>
        <v>0</v>
      </c>
      <c r="AF124" s="24">
        <v>0</v>
      </c>
      <c r="AG124" s="24">
        <f t="shared" si="12"/>
        <v>0</v>
      </c>
      <c r="AH124" s="24">
        <v>0</v>
      </c>
      <c r="AI124" s="24" t="str">
        <f>+[1]DEPURADO!G118</f>
        <v>CONTRATO LIQUIDADO</v>
      </c>
      <c r="AJ124" s="26"/>
      <c r="AK124" s="27"/>
    </row>
    <row r="125" spans="1:37" s="28" customFormat="1" x14ac:dyDescent="0.25">
      <c r="A125" s="17">
        <f t="shared" si="13"/>
        <v>117</v>
      </c>
      <c r="B125" s="18"/>
      <c r="C125" s="17">
        <f>+[1]DEPURADO!A119</f>
        <v>14757</v>
      </c>
      <c r="D125" s="17">
        <f>+[1]DEPURADO!B119</f>
        <v>14757</v>
      </c>
      <c r="E125" s="19">
        <f>+[1]DEPURADO!C119</f>
        <v>42893</v>
      </c>
      <c r="F125" s="20">
        <f>+IF([1]DEPURADO!D119&gt;1,[1]DEPURADO!D119," ")</f>
        <v>42926</v>
      </c>
      <c r="G125" s="21">
        <f>[1]DEPURADO!F119</f>
        <v>750000</v>
      </c>
      <c r="H125" s="22">
        <v>0</v>
      </c>
      <c r="I125" s="22">
        <f>+[1]DEPURADO!N119+[1]DEPURADO!O119</f>
        <v>0</v>
      </c>
      <c r="J125" s="22">
        <f>+[1]DEPURADO!S119</f>
        <v>0</v>
      </c>
      <c r="K125" s="23">
        <f>+[1]DEPURADO!Q119+[1]DEPURADO!R119</f>
        <v>750000</v>
      </c>
      <c r="L125" s="22">
        <v>0</v>
      </c>
      <c r="M125" s="22">
        <v>0</v>
      </c>
      <c r="N125" s="22">
        <f t="shared" si="7"/>
        <v>750000</v>
      </c>
      <c r="O125" s="22">
        <f t="shared" si="8"/>
        <v>0</v>
      </c>
      <c r="P125" s="18">
        <f>IF([1]DEPURADO!I119&gt;1,0,[1]DEPURADO!B119)</f>
        <v>14757</v>
      </c>
      <c r="Q125" s="24">
        <f t="shared" si="9"/>
        <v>750000</v>
      </c>
      <c r="R125" s="25">
        <f t="shared" si="10"/>
        <v>0</v>
      </c>
      <c r="S125" s="25">
        <f>+[1]DEPURADO!K119</f>
        <v>0</v>
      </c>
      <c r="T125" s="17" t="s">
        <v>44</v>
      </c>
      <c r="U125" s="25">
        <f>+[1]DEPURADO!J119</f>
        <v>0</v>
      </c>
      <c r="V125" s="24"/>
      <c r="W125" s="17" t="s">
        <v>44</v>
      </c>
      <c r="X125" s="25">
        <f>+[1]DEPURADO!L119+[1]DEPURADO!M119</f>
        <v>0</v>
      </c>
      <c r="Y125" s="17" t="s">
        <v>44</v>
      </c>
      <c r="Z125" s="25">
        <f t="shared" si="11"/>
        <v>0</v>
      </c>
      <c r="AA125" s="25"/>
      <c r="AB125" s="25">
        <v>0</v>
      </c>
      <c r="AC125" s="25">
        <v>0</v>
      </c>
      <c r="AD125" s="24"/>
      <c r="AE125" s="24">
        <f>+[1]DEPURADO!L119</f>
        <v>0</v>
      </c>
      <c r="AF125" s="24">
        <v>0</v>
      </c>
      <c r="AG125" s="24">
        <f t="shared" si="12"/>
        <v>0</v>
      </c>
      <c r="AH125" s="24">
        <v>0</v>
      </c>
      <c r="AI125" s="24" t="str">
        <f>+[1]DEPURADO!G119</f>
        <v>CANCELADO</v>
      </c>
      <c r="AJ125" s="26"/>
      <c r="AK125" s="27"/>
    </row>
    <row r="126" spans="1:37" s="28" customFormat="1" x14ac:dyDescent="0.25">
      <c r="A126" s="17">
        <f t="shared" si="13"/>
        <v>118</v>
      </c>
      <c r="B126" s="18"/>
      <c r="C126" s="17">
        <f>+[1]DEPURADO!A120</f>
        <v>14758</v>
      </c>
      <c r="D126" s="17">
        <f>+[1]DEPURADO!B120</f>
        <v>14758</v>
      </c>
      <c r="E126" s="19">
        <f>+[1]DEPURADO!C120</f>
        <v>42893</v>
      </c>
      <c r="F126" s="20">
        <f>+IF([1]DEPURADO!D120&gt;1,[1]DEPURADO!D120," ")</f>
        <v>42926</v>
      </c>
      <c r="G126" s="21">
        <f>[1]DEPURADO!F120</f>
        <v>750000</v>
      </c>
      <c r="H126" s="22">
        <v>0</v>
      </c>
      <c r="I126" s="22">
        <f>+[1]DEPURADO!N120+[1]DEPURADO!O120</f>
        <v>0</v>
      </c>
      <c r="J126" s="22">
        <f>+[1]DEPURADO!S120</f>
        <v>0</v>
      </c>
      <c r="K126" s="23">
        <f>+[1]DEPURADO!Q120+[1]DEPURADO!R120</f>
        <v>750000</v>
      </c>
      <c r="L126" s="22">
        <v>0</v>
      </c>
      <c r="M126" s="22">
        <v>0</v>
      </c>
      <c r="N126" s="22">
        <f t="shared" si="7"/>
        <v>750000</v>
      </c>
      <c r="O126" s="22">
        <f t="shared" si="8"/>
        <v>0</v>
      </c>
      <c r="P126" s="18">
        <f>IF([1]DEPURADO!I120&gt;1,0,[1]DEPURADO!B120)</f>
        <v>14758</v>
      </c>
      <c r="Q126" s="24">
        <f t="shared" si="9"/>
        <v>750000</v>
      </c>
      <c r="R126" s="25">
        <f t="shared" si="10"/>
        <v>0</v>
      </c>
      <c r="S126" s="25">
        <f>+[1]DEPURADO!K120</f>
        <v>0</v>
      </c>
      <c r="T126" s="17" t="s">
        <v>44</v>
      </c>
      <c r="U126" s="25">
        <f>+[1]DEPURADO!J120</f>
        <v>0</v>
      </c>
      <c r="V126" s="24"/>
      <c r="W126" s="17" t="s">
        <v>44</v>
      </c>
      <c r="X126" s="25">
        <f>+[1]DEPURADO!L120+[1]DEPURADO!M120</f>
        <v>0</v>
      </c>
      <c r="Y126" s="17" t="s">
        <v>44</v>
      </c>
      <c r="Z126" s="25">
        <f t="shared" si="11"/>
        <v>0</v>
      </c>
      <c r="AA126" s="25"/>
      <c r="AB126" s="25">
        <v>0</v>
      </c>
      <c r="AC126" s="25">
        <v>0</v>
      </c>
      <c r="AD126" s="24"/>
      <c r="AE126" s="24">
        <f>+[1]DEPURADO!L120</f>
        <v>0</v>
      </c>
      <c r="AF126" s="24">
        <v>0</v>
      </c>
      <c r="AG126" s="24">
        <f t="shared" si="12"/>
        <v>0</v>
      </c>
      <c r="AH126" s="24">
        <v>0</v>
      </c>
      <c r="AI126" s="24" t="str">
        <f>+[1]DEPURADO!G120</f>
        <v>CANCELADO</v>
      </c>
      <c r="AJ126" s="26"/>
      <c r="AK126" s="27"/>
    </row>
    <row r="127" spans="1:37" s="28" customFormat="1" x14ac:dyDescent="0.25">
      <c r="A127" s="17">
        <f t="shared" si="13"/>
        <v>119</v>
      </c>
      <c r="B127" s="18"/>
      <c r="C127" s="17">
        <f>+[1]DEPURADO!A121</f>
        <v>14762</v>
      </c>
      <c r="D127" s="17">
        <f>+[1]DEPURADO!B121</f>
        <v>14762</v>
      </c>
      <c r="E127" s="19">
        <f>+[1]DEPURADO!C121</f>
        <v>42893</v>
      </c>
      <c r="F127" s="20">
        <f>+IF([1]DEPURADO!D121&gt;1,[1]DEPURADO!D121," ")</f>
        <v>42926</v>
      </c>
      <c r="G127" s="21">
        <f>[1]DEPURADO!F121</f>
        <v>750000</v>
      </c>
      <c r="H127" s="22">
        <v>0</v>
      </c>
      <c r="I127" s="22">
        <f>+[1]DEPURADO!N121+[1]DEPURADO!O121</f>
        <v>0</v>
      </c>
      <c r="J127" s="22">
        <f>+[1]DEPURADO!S121</f>
        <v>0</v>
      </c>
      <c r="K127" s="23">
        <f>+[1]DEPURADO!Q121+[1]DEPURADO!R121</f>
        <v>750000</v>
      </c>
      <c r="L127" s="22">
        <v>0</v>
      </c>
      <c r="M127" s="22">
        <v>0</v>
      </c>
      <c r="N127" s="22">
        <f t="shared" si="7"/>
        <v>750000</v>
      </c>
      <c r="O127" s="22">
        <f t="shared" si="8"/>
        <v>0</v>
      </c>
      <c r="P127" s="18">
        <f>IF([1]DEPURADO!I121&gt;1,0,[1]DEPURADO!B121)</f>
        <v>14762</v>
      </c>
      <c r="Q127" s="24">
        <f t="shared" si="9"/>
        <v>750000</v>
      </c>
      <c r="R127" s="25">
        <f t="shared" si="10"/>
        <v>0</v>
      </c>
      <c r="S127" s="25">
        <f>+[1]DEPURADO!K121</f>
        <v>0</v>
      </c>
      <c r="T127" s="17" t="s">
        <v>44</v>
      </c>
      <c r="U127" s="25">
        <f>+[1]DEPURADO!J121</f>
        <v>0</v>
      </c>
      <c r="V127" s="24"/>
      <c r="W127" s="17" t="s">
        <v>44</v>
      </c>
      <c r="X127" s="25">
        <f>+[1]DEPURADO!L121+[1]DEPURADO!M121</f>
        <v>0</v>
      </c>
      <c r="Y127" s="17" t="s">
        <v>44</v>
      </c>
      <c r="Z127" s="25">
        <f t="shared" si="11"/>
        <v>0</v>
      </c>
      <c r="AA127" s="25"/>
      <c r="AB127" s="25">
        <v>0</v>
      </c>
      <c r="AC127" s="25">
        <v>0</v>
      </c>
      <c r="AD127" s="24"/>
      <c r="AE127" s="24">
        <f>+[1]DEPURADO!L121</f>
        <v>0</v>
      </c>
      <c r="AF127" s="24">
        <v>0</v>
      </c>
      <c r="AG127" s="24">
        <f t="shared" si="12"/>
        <v>0</v>
      </c>
      <c r="AH127" s="24">
        <v>0</v>
      </c>
      <c r="AI127" s="24" t="str">
        <f>+[1]DEPURADO!G121</f>
        <v>CANCELADO</v>
      </c>
      <c r="AJ127" s="26"/>
      <c r="AK127" s="27"/>
    </row>
    <row r="128" spans="1:37" s="28" customFormat="1" x14ac:dyDescent="0.25">
      <c r="A128" s="17">
        <f t="shared" si="13"/>
        <v>120</v>
      </c>
      <c r="B128" s="18"/>
      <c r="C128" s="17">
        <f>+[1]DEPURADO!A122</f>
        <v>14765</v>
      </c>
      <c r="D128" s="17">
        <f>+[1]DEPURADO!B122</f>
        <v>14765</v>
      </c>
      <c r="E128" s="19">
        <f>+[1]DEPURADO!C122</f>
        <v>42893</v>
      </c>
      <c r="F128" s="20">
        <f>+IF([1]DEPURADO!D122&gt;1,[1]DEPURADO!D122," ")</f>
        <v>42895</v>
      </c>
      <c r="G128" s="21">
        <f>[1]DEPURADO!F122</f>
        <v>209283</v>
      </c>
      <c r="H128" s="22">
        <v>0</v>
      </c>
      <c r="I128" s="22">
        <f>+[1]DEPURADO!N122+[1]DEPURADO!O122</f>
        <v>209283</v>
      </c>
      <c r="J128" s="22">
        <f>+[1]DEPURADO!S122</f>
        <v>0</v>
      </c>
      <c r="K128" s="23">
        <f>+[1]DEPURADO!Q122+[1]DEPURADO!R122</f>
        <v>0</v>
      </c>
      <c r="L128" s="22">
        <v>0</v>
      </c>
      <c r="M128" s="22">
        <v>0</v>
      </c>
      <c r="N128" s="22">
        <f t="shared" si="7"/>
        <v>0</v>
      </c>
      <c r="O128" s="22">
        <f t="shared" si="8"/>
        <v>0</v>
      </c>
      <c r="P128" s="18">
        <f>IF([1]DEPURADO!I122&gt;1,0,[1]DEPURADO!B122)</f>
        <v>14765</v>
      </c>
      <c r="Q128" s="24">
        <f t="shared" si="9"/>
        <v>209283</v>
      </c>
      <c r="R128" s="25">
        <f t="shared" si="10"/>
        <v>0</v>
      </c>
      <c r="S128" s="25">
        <f>+[1]DEPURADO!K122</f>
        <v>0</v>
      </c>
      <c r="T128" s="17" t="s">
        <v>44</v>
      </c>
      <c r="U128" s="25">
        <f>+[1]DEPURADO!J122</f>
        <v>0</v>
      </c>
      <c r="V128" s="24"/>
      <c r="W128" s="17" t="s">
        <v>44</v>
      </c>
      <c r="X128" s="25">
        <f>+[1]DEPURADO!L122+[1]DEPURADO!M122</f>
        <v>0</v>
      </c>
      <c r="Y128" s="17" t="s">
        <v>44</v>
      </c>
      <c r="Z128" s="25">
        <f t="shared" si="11"/>
        <v>0</v>
      </c>
      <c r="AA128" s="25"/>
      <c r="AB128" s="25">
        <v>0</v>
      </c>
      <c r="AC128" s="25">
        <v>0</v>
      </c>
      <c r="AD128" s="24"/>
      <c r="AE128" s="24">
        <f>+[1]DEPURADO!L122</f>
        <v>0</v>
      </c>
      <c r="AF128" s="24">
        <v>0</v>
      </c>
      <c r="AG128" s="24">
        <f t="shared" si="12"/>
        <v>0</v>
      </c>
      <c r="AH128" s="24">
        <v>0</v>
      </c>
      <c r="AI128" s="24" t="str">
        <f>+[1]DEPURADO!G122</f>
        <v>CONTRATO LIQUIDADO</v>
      </c>
      <c r="AJ128" s="26"/>
      <c r="AK128" s="27"/>
    </row>
    <row r="129" spans="1:37" s="28" customFormat="1" x14ac:dyDescent="0.25">
      <c r="A129" s="17">
        <f t="shared" si="13"/>
        <v>121</v>
      </c>
      <c r="B129" s="18"/>
      <c r="C129" s="17">
        <f>+[1]DEPURADO!A123</f>
        <v>14766</v>
      </c>
      <c r="D129" s="17">
        <f>+[1]DEPURADO!B123</f>
        <v>14766</v>
      </c>
      <c r="E129" s="19">
        <f>+[1]DEPURADO!C123</f>
        <v>42893</v>
      </c>
      <c r="F129" s="20">
        <f>+IF([1]DEPURADO!D123&gt;1,[1]DEPURADO!D123," ")</f>
        <v>42895</v>
      </c>
      <c r="G129" s="21">
        <f>[1]DEPURADO!F123</f>
        <v>48631231</v>
      </c>
      <c r="H129" s="22">
        <v>0</v>
      </c>
      <c r="I129" s="22">
        <f>+[1]DEPURADO!N123+[1]DEPURADO!O123</f>
        <v>48631231</v>
      </c>
      <c r="J129" s="22">
        <f>+[1]DEPURADO!S123</f>
        <v>0</v>
      </c>
      <c r="K129" s="23">
        <f>+[1]DEPURADO!Q123+[1]DEPURADO!R123</f>
        <v>0</v>
      </c>
      <c r="L129" s="22">
        <v>0</v>
      </c>
      <c r="M129" s="22">
        <v>0</v>
      </c>
      <c r="N129" s="22">
        <f t="shared" si="7"/>
        <v>0</v>
      </c>
      <c r="O129" s="22">
        <f t="shared" si="8"/>
        <v>0</v>
      </c>
      <c r="P129" s="18">
        <f>IF([1]DEPURADO!I123&gt;1,0,[1]DEPURADO!B123)</f>
        <v>14766</v>
      </c>
      <c r="Q129" s="24">
        <f t="shared" si="9"/>
        <v>48631231</v>
      </c>
      <c r="R129" s="25">
        <f t="shared" si="10"/>
        <v>0</v>
      </c>
      <c r="S129" s="25">
        <f>+[1]DEPURADO!K123</f>
        <v>0</v>
      </c>
      <c r="T129" s="17" t="s">
        <v>44</v>
      </c>
      <c r="U129" s="25">
        <f>+[1]DEPURADO!J123</f>
        <v>0</v>
      </c>
      <c r="V129" s="24"/>
      <c r="W129" s="17" t="s">
        <v>44</v>
      </c>
      <c r="X129" s="25">
        <f>+[1]DEPURADO!L123+[1]DEPURADO!M123</f>
        <v>0</v>
      </c>
      <c r="Y129" s="17" t="s">
        <v>44</v>
      </c>
      <c r="Z129" s="25">
        <f t="shared" si="11"/>
        <v>0</v>
      </c>
      <c r="AA129" s="25"/>
      <c r="AB129" s="25">
        <v>0</v>
      </c>
      <c r="AC129" s="25">
        <v>0</v>
      </c>
      <c r="AD129" s="24"/>
      <c r="AE129" s="24">
        <f>+[1]DEPURADO!L123</f>
        <v>0</v>
      </c>
      <c r="AF129" s="24">
        <v>0</v>
      </c>
      <c r="AG129" s="24">
        <f t="shared" si="12"/>
        <v>0</v>
      </c>
      <c r="AH129" s="24">
        <v>0</v>
      </c>
      <c r="AI129" s="24" t="str">
        <f>+[1]DEPURADO!G123</f>
        <v>CONTRATO LIQUIDADO</v>
      </c>
      <c r="AJ129" s="26"/>
      <c r="AK129" s="27"/>
    </row>
    <row r="130" spans="1:37" s="28" customFormat="1" x14ac:dyDescent="0.25">
      <c r="A130" s="17">
        <f t="shared" si="13"/>
        <v>122</v>
      </c>
      <c r="B130" s="18"/>
      <c r="C130" s="17">
        <f>+[1]DEPURADO!A124</f>
        <v>14767</v>
      </c>
      <c r="D130" s="17">
        <f>+[1]DEPURADO!B124</f>
        <v>14767</v>
      </c>
      <c r="E130" s="19">
        <f>+[1]DEPURADO!C124</f>
        <v>42893</v>
      </c>
      <c r="F130" s="20">
        <f>+IF([1]DEPURADO!D124&gt;1,[1]DEPURADO!D124," ")</f>
        <v>42895</v>
      </c>
      <c r="G130" s="21">
        <f>[1]DEPURADO!F124</f>
        <v>577687</v>
      </c>
      <c r="H130" s="22">
        <v>0</v>
      </c>
      <c r="I130" s="22">
        <f>+[1]DEPURADO!N124+[1]DEPURADO!O124</f>
        <v>577687</v>
      </c>
      <c r="J130" s="22">
        <f>+[1]DEPURADO!S124</f>
        <v>0</v>
      </c>
      <c r="K130" s="23">
        <f>+[1]DEPURADO!Q124+[1]DEPURADO!R124</f>
        <v>0</v>
      </c>
      <c r="L130" s="22">
        <v>0</v>
      </c>
      <c r="M130" s="22">
        <v>0</v>
      </c>
      <c r="N130" s="22">
        <f t="shared" si="7"/>
        <v>0</v>
      </c>
      <c r="O130" s="22">
        <f t="shared" si="8"/>
        <v>0</v>
      </c>
      <c r="P130" s="18">
        <f>IF([1]DEPURADO!I124&gt;1,0,[1]DEPURADO!B124)</f>
        <v>14767</v>
      </c>
      <c r="Q130" s="24">
        <f t="shared" si="9"/>
        <v>577687</v>
      </c>
      <c r="R130" s="25">
        <f t="shared" si="10"/>
        <v>0</v>
      </c>
      <c r="S130" s="25">
        <f>+[1]DEPURADO!K124</f>
        <v>0</v>
      </c>
      <c r="T130" s="17" t="s">
        <v>44</v>
      </c>
      <c r="U130" s="25">
        <f>+[1]DEPURADO!J124</f>
        <v>0</v>
      </c>
      <c r="V130" s="24"/>
      <c r="W130" s="17" t="s">
        <v>44</v>
      </c>
      <c r="X130" s="25">
        <f>+[1]DEPURADO!L124+[1]DEPURADO!M124</f>
        <v>0</v>
      </c>
      <c r="Y130" s="17" t="s">
        <v>44</v>
      </c>
      <c r="Z130" s="25">
        <f t="shared" si="11"/>
        <v>0</v>
      </c>
      <c r="AA130" s="25"/>
      <c r="AB130" s="25">
        <v>0</v>
      </c>
      <c r="AC130" s="25">
        <v>0</v>
      </c>
      <c r="AD130" s="24"/>
      <c r="AE130" s="24">
        <f>+[1]DEPURADO!L124</f>
        <v>0</v>
      </c>
      <c r="AF130" s="24">
        <v>0</v>
      </c>
      <c r="AG130" s="24">
        <f t="shared" si="12"/>
        <v>0</v>
      </c>
      <c r="AH130" s="24">
        <v>0</v>
      </c>
      <c r="AI130" s="24" t="str">
        <f>+[1]DEPURADO!G124</f>
        <v>CONTRATO LIQUIDADO</v>
      </c>
      <c r="AJ130" s="26"/>
      <c r="AK130" s="27"/>
    </row>
    <row r="131" spans="1:37" s="28" customFormat="1" x14ac:dyDescent="0.25">
      <c r="A131" s="17">
        <f t="shared" si="13"/>
        <v>123</v>
      </c>
      <c r="B131" s="18"/>
      <c r="C131" s="17">
        <f>+[1]DEPURADO!A125</f>
        <v>14789</v>
      </c>
      <c r="D131" s="17">
        <f>+[1]DEPURADO!B125</f>
        <v>14789</v>
      </c>
      <c r="E131" s="19">
        <f>+[1]DEPURADO!C125</f>
        <v>42898</v>
      </c>
      <c r="F131" s="20">
        <f>+IF([1]DEPURADO!D125&gt;1,[1]DEPURADO!D125," ")</f>
        <v>43021</v>
      </c>
      <c r="G131" s="21">
        <f>[1]DEPURADO!F125</f>
        <v>834265</v>
      </c>
      <c r="H131" s="22">
        <v>0</v>
      </c>
      <c r="I131" s="22">
        <f>+[1]DEPURADO!N125+[1]DEPURADO!O125</f>
        <v>0</v>
      </c>
      <c r="J131" s="22">
        <f>+[1]DEPURADO!S125</f>
        <v>0</v>
      </c>
      <c r="K131" s="23">
        <f>+[1]DEPURADO!Q125+[1]DEPURADO!R125</f>
        <v>834265</v>
      </c>
      <c r="L131" s="22">
        <v>0</v>
      </c>
      <c r="M131" s="22">
        <v>0</v>
      </c>
      <c r="N131" s="22">
        <f t="shared" si="7"/>
        <v>834265</v>
      </c>
      <c r="O131" s="22">
        <f t="shared" si="8"/>
        <v>0</v>
      </c>
      <c r="P131" s="18">
        <f>IF([1]DEPURADO!I125&gt;1,0,[1]DEPURADO!B125)</f>
        <v>14789</v>
      </c>
      <c r="Q131" s="24">
        <f t="shared" si="9"/>
        <v>834265</v>
      </c>
      <c r="R131" s="25">
        <f t="shared" si="10"/>
        <v>0</v>
      </c>
      <c r="S131" s="25">
        <f>+[1]DEPURADO!K125</f>
        <v>0</v>
      </c>
      <c r="T131" s="17" t="s">
        <v>44</v>
      </c>
      <c r="U131" s="25">
        <f>+[1]DEPURADO!J125</f>
        <v>0</v>
      </c>
      <c r="V131" s="24"/>
      <c r="W131" s="17" t="s">
        <v>44</v>
      </c>
      <c r="X131" s="25">
        <f>+[1]DEPURADO!L125+[1]DEPURADO!M125</f>
        <v>0</v>
      </c>
      <c r="Y131" s="17" t="s">
        <v>44</v>
      </c>
      <c r="Z131" s="25">
        <f t="shared" si="11"/>
        <v>0</v>
      </c>
      <c r="AA131" s="25"/>
      <c r="AB131" s="25">
        <v>0</v>
      </c>
      <c r="AC131" s="25">
        <v>0</v>
      </c>
      <c r="AD131" s="24"/>
      <c r="AE131" s="24">
        <f>+[1]DEPURADO!L125</f>
        <v>0</v>
      </c>
      <c r="AF131" s="24">
        <v>0</v>
      </c>
      <c r="AG131" s="24">
        <f t="shared" si="12"/>
        <v>0</v>
      </c>
      <c r="AH131" s="24">
        <v>0</v>
      </c>
      <c r="AI131" s="24" t="str">
        <f>+[1]DEPURADO!G125</f>
        <v>CANCELADO</v>
      </c>
      <c r="AJ131" s="26"/>
      <c r="AK131" s="27"/>
    </row>
    <row r="132" spans="1:37" s="28" customFormat="1" x14ac:dyDescent="0.25">
      <c r="A132" s="17">
        <f t="shared" si="13"/>
        <v>124</v>
      </c>
      <c r="B132" s="18"/>
      <c r="C132" s="17">
        <f>+[1]DEPURADO!A126</f>
        <v>14816</v>
      </c>
      <c r="D132" s="17">
        <f>+[1]DEPURADO!B126</f>
        <v>14816</v>
      </c>
      <c r="E132" s="19">
        <f>+[1]DEPURADO!C126</f>
        <v>42906</v>
      </c>
      <c r="F132" s="20">
        <f>+IF([1]DEPURADO!D126&gt;1,[1]DEPURADO!D126," ")</f>
        <v>43021</v>
      </c>
      <c r="G132" s="21">
        <f>[1]DEPURADO!F126</f>
        <v>143175</v>
      </c>
      <c r="H132" s="22">
        <v>0</v>
      </c>
      <c r="I132" s="22">
        <f>+[1]DEPURADO!N126+[1]DEPURADO!O126</f>
        <v>0</v>
      </c>
      <c r="J132" s="22">
        <f>+[1]DEPURADO!S126</f>
        <v>0</v>
      </c>
      <c r="K132" s="23">
        <f>+[1]DEPURADO!Q126+[1]DEPURADO!R126</f>
        <v>143175</v>
      </c>
      <c r="L132" s="22">
        <v>0</v>
      </c>
      <c r="M132" s="22">
        <v>0</v>
      </c>
      <c r="N132" s="22">
        <f t="shared" si="7"/>
        <v>143175</v>
      </c>
      <c r="O132" s="22">
        <f t="shared" si="8"/>
        <v>0</v>
      </c>
      <c r="P132" s="18">
        <f>IF([1]DEPURADO!I126&gt;1,0,[1]DEPURADO!B126)</f>
        <v>14816</v>
      </c>
      <c r="Q132" s="24">
        <f t="shared" si="9"/>
        <v>143175</v>
      </c>
      <c r="R132" s="25">
        <f t="shared" si="10"/>
        <v>0</v>
      </c>
      <c r="S132" s="25">
        <f>+[1]DEPURADO!K126</f>
        <v>0</v>
      </c>
      <c r="T132" s="17" t="s">
        <v>44</v>
      </c>
      <c r="U132" s="25">
        <f>+[1]DEPURADO!J126</f>
        <v>0</v>
      </c>
      <c r="V132" s="24"/>
      <c r="W132" s="17" t="s">
        <v>44</v>
      </c>
      <c r="X132" s="25">
        <f>+[1]DEPURADO!L126+[1]DEPURADO!M126</f>
        <v>0</v>
      </c>
      <c r="Y132" s="17" t="s">
        <v>44</v>
      </c>
      <c r="Z132" s="25">
        <f t="shared" si="11"/>
        <v>0</v>
      </c>
      <c r="AA132" s="25"/>
      <c r="AB132" s="25">
        <v>0</v>
      </c>
      <c r="AC132" s="25">
        <v>0</v>
      </c>
      <c r="AD132" s="24"/>
      <c r="AE132" s="24">
        <f>+[1]DEPURADO!L126</f>
        <v>0</v>
      </c>
      <c r="AF132" s="24">
        <v>0</v>
      </c>
      <c r="AG132" s="24">
        <f t="shared" si="12"/>
        <v>0</v>
      </c>
      <c r="AH132" s="24">
        <v>0</v>
      </c>
      <c r="AI132" s="24" t="str">
        <f>+[1]DEPURADO!G126</f>
        <v>CANCELADO</v>
      </c>
      <c r="AJ132" s="26"/>
      <c r="AK132" s="27"/>
    </row>
    <row r="133" spans="1:37" s="28" customFormat="1" x14ac:dyDescent="0.25">
      <c r="A133" s="17">
        <f t="shared" si="13"/>
        <v>125</v>
      </c>
      <c r="B133" s="18"/>
      <c r="C133" s="17">
        <f>+[1]DEPURADO!A127</f>
        <v>14824</v>
      </c>
      <c r="D133" s="17">
        <f>+[1]DEPURADO!B127</f>
        <v>14824</v>
      </c>
      <c r="E133" s="19">
        <f>+[1]DEPURADO!C127</f>
        <v>42909</v>
      </c>
      <c r="F133" s="20">
        <f>+IF([1]DEPURADO!D127&gt;1,[1]DEPURADO!D127," ")</f>
        <v>42916</v>
      </c>
      <c r="G133" s="21">
        <f>[1]DEPURADO!F127</f>
        <v>17645670</v>
      </c>
      <c r="H133" s="22">
        <v>0</v>
      </c>
      <c r="I133" s="22">
        <f>+[1]DEPURADO!N127+[1]DEPURADO!O127</f>
        <v>17645670</v>
      </c>
      <c r="J133" s="22">
        <f>+[1]DEPURADO!S127</f>
        <v>0</v>
      </c>
      <c r="K133" s="23">
        <f>+[1]DEPURADO!Q127+[1]DEPURADO!R127</f>
        <v>0</v>
      </c>
      <c r="L133" s="22">
        <v>0</v>
      </c>
      <c r="M133" s="22">
        <v>0</v>
      </c>
      <c r="N133" s="22">
        <f t="shared" si="7"/>
        <v>0</v>
      </c>
      <c r="O133" s="22">
        <f t="shared" si="8"/>
        <v>0</v>
      </c>
      <c r="P133" s="18">
        <f>IF([1]DEPURADO!I127&gt;1,0,[1]DEPURADO!B127)</f>
        <v>14824</v>
      </c>
      <c r="Q133" s="24">
        <f t="shared" si="9"/>
        <v>17645670</v>
      </c>
      <c r="R133" s="25">
        <f t="shared" si="10"/>
        <v>0</v>
      </c>
      <c r="S133" s="25">
        <f>+[1]DEPURADO!K127</f>
        <v>0</v>
      </c>
      <c r="T133" s="17" t="s">
        <v>44</v>
      </c>
      <c r="U133" s="25">
        <f>+[1]DEPURADO!J127</f>
        <v>0</v>
      </c>
      <c r="V133" s="24"/>
      <c r="W133" s="17" t="s">
        <v>44</v>
      </c>
      <c r="X133" s="25">
        <f>+[1]DEPURADO!L127+[1]DEPURADO!M127</f>
        <v>0</v>
      </c>
      <c r="Y133" s="17" t="s">
        <v>44</v>
      </c>
      <c r="Z133" s="25">
        <f t="shared" si="11"/>
        <v>0</v>
      </c>
      <c r="AA133" s="25"/>
      <c r="AB133" s="25">
        <v>0</v>
      </c>
      <c r="AC133" s="25">
        <v>0</v>
      </c>
      <c r="AD133" s="24"/>
      <c r="AE133" s="24">
        <f>+[1]DEPURADO!L127</f>
        <v>0</v>
      </c>
      <c r="AF133" s="24">
        <v>0</v>
      </c>
      <c r="AG133" s="24">
        <f t="shared" si="12"/>
        <v>0</v>
      </c>
      <c r="AH133" s="24">
        <v>0</v>
      </c>
      <c r="AI133" s="24" t="str">
        <f>+[1]DEPURADO!G127</f>
        <v>CONTRATO LIQUIDADO</v>
      </c>
      <c r="AJ133" s="26"/>
      <c r="AK133" s="27"/>
    </row>
    <row r="134" spans="1:37" s="28" customFormat="1" x14ac:dyDescent="0.25">
      <c r="A134" s="17">
        <f t="shared" si="13"/>
        <v>126</v>
      </c>
      <c r="B134" s="18"/>
      <c r="C134" s="17">
        <f>+[1]DEPURADO!A128</f>
        <v>14825</v>
      </c>
      <c r="D134" s="17">
        <f>+[1]DEPURADO!B128</f>
        <v>14825</v>
      </c>
      <c r="E134" s="19">
        <f>+[1]DEPURADO!C128</f>
        <v>42909</v>
      </c>
      <c r="F134" s="20">
        <f>+IF([1]DEPURADO!D128&gt;1,[1]DEPURADO!D128," ")</f>
        <v>42916</v>
      </c>
      <c r="G134" s="21">
        <f>[1]DEPURADO!F128</f>
        <v>247582</v>
      </c>
      <c r="H134" s="22">
        <v>0</v>
      </c>
      <c r="I134" s="22">
        <f>+[1]DEPURADO!N128+[1]DEPURADO!O128</f>
        <v>247582</v>
      </c>
      <c r="J134" s="22">
        <f>+[1]DEPURADO!S128</f>
        <v>0</v>
      </c>
      <c r="K134" s="23">
        <f>+[1]DEPURADO!Q128+[1]DEPURADO!R128</f>
        <v>0</v>
      </c>
      <c r="L134" s="22">
        <v>0</v>
      </c>
      <c r="M134" s="22">
        <v>0</v>
      </c>
      <c r="N134" s="22">
        <f t="shared" si="7"/>
        <v>0</v>
      </c>
      <c r="O134" s="22">
        <f t="shared" si="8"/>
        <v>0</v>
      </c>
      <c r="P134" s="18">
        <f>IF([1]DEPURADO!I128&gt;1,0,[1]DEPURADO!B128)</f>
        <v>14825</v>
      </c>
      <c r="Q134" s="24">
        <f t="shared" si="9"/>
        <v>247582</v>
      </c>
      <c r="R134" s="25">
        <f t="shared" si="10"/>
        <v>0</v>
      </c>
      <c r="S134" s="25">
        <f>+[1]DEPURADO!K128</f>
        <v>0</v>
      </c>
      <c r="T134" s="17" t="s">
        <v>44</v>
      </c>
      <c r="U134" s="25">
        <f>+[1]DEPURADO!J128</f>
        <v>0</v>
      </c>
      <c r="V134" s="24"/>
      <c r="W134" s="17" t="s">
        <v>44</v>
      </c>
      <c r="X134" s="25">
        <f>+[1]DEPURADO!L128+[1]DEPURADO!M128</f>
        <v>0</v>
      </c>
      <c r="Y134" s="17" t="s">
        <v>44</v>
      </c>
      <c r="Z134" s="25">
        <f t="shared" si="11"/>
        <v>0</v>
      </c>
      <c r="AA134" s="25"/>
      <c r="AB134" s="25">
        <v>0</v>
      </c>
      <c r="AC134" s="25">
        <v>0</v>
      </c>
      <c r="AD134" s="24"/>
      <c r="AE134" s="24">
        <f>+[1]DEPURADO!L128</f>
        <v>0</v>
      </c>
      <c r="AF134" s="24">
        <v>0</v>
      </c>
      <c r="AG134" s="24">
        <f t="shared" si="12"/>
        <v>0</v>
      </c>
      <c r="AH134" s="24">
        <v>0</v>
      </c>
      <c r="AI134" s="24" t="str">
        <f>+[1]DEPURADO!G128</f>
        <v>CONTRATO LIQUIDADO</v>
      </c>
      <c r="AJ134" s="26"/>
      <c r="AK134" s="27"/>
    </row>
    <row r="135" spans="1:37" s="28" customFormat="1" x14ac:dyDescent="0.25">
      <c r="A135" s="17">
        <f t="shared" si="13"/>
        <v>127</v>
      </c>
      <c r="B135" s="18"/>
      <c r="C135" s="17">
        <f>+[1]DEPURADO!A129</f>
        <v>14826</v>
      </c>
      <c r="D135" s="17">
        <f>+[1]DEPURADO!B129</f>
        <v>14826</v>
      </c>
      <c r="E135" s="19">
        <f>+[1]DEPURADO!C129</f>
        <v>42909</v>
      </c>
      <c r="F135" s="20">
        <f>+IF([1]DEPURADO!D129&gt;1,[1]DEPURADO!D129," ")</f>
        <v>42916</v>
      </c>
      <c r="G135" s="21">
        <f>[1]DEPURADO!F129</f>
        <v>48707476</v>
      </c>
      <c r="H135" s="22">
        <v>0</v>
      </c>
      <c r="I135" s="22">
        <f>+[1]DEPURADO!N129+[1]DEPURADO!O129</f>
        <v>48707476</v>
      </c>
      <c r="J135" s="22">
        <f>+[1]DEPURADO!S129</f>
        <v>0</v>
      </c>
      <c r="K135" s="23">
        <f>+[1]DEPURADO!Q129+[1]DEPURADO!R129</f>
        <v>0</v>
      </c>
      <c r="L135" s="22">
        <v>0</v>
      </c>
      <c r="M135" s="22">
        <v>0</v>
      </c>
      <c r="N135" s="22">
        <f t="shared" si="7"/>
        <v>0</v>
      </c>
      <c r="O135" s="22">
        <f t="shared" si="8"/>
        <v>0</v>
      </c>
      <c r="P135" s="18">
        <f>IF([1]DEPURADO!I129&gt;1,0,[1]DEPURADO!B129)</f>
        <v>14826</v>
      </c>
      <c r="Q135" s="24">
        <f t="shared" si="9"/>
        <v>48707476</v>
      </c>
      <c r="R135" s="25">
        <f t="shared" si="10"/>
        <v>0</v>
      </c>
      <c r="S135" s="25">
        <f>+[1]DEPURADO!K129</f>
        <v>0</v>
      </c>
      <c r="T135" s="17" t="s">
        <v>44</v>
      </c>
      <c r="U135" s="25">
        <f>+[1]DEPURADO!J129</f>
        <v>0</v>
      </c>
      <c r="V135" s="24"/>
      <c r="W135" s="17" t="s">
        <v>44</v>
      </c>
      <c r="X135" s="25">
        <f>+[1]DEPURADO!L129+[1]DEPURADO!M129</f>
        <v>0</v>
      </c>
      <c r="Y135" s="17" t="s">
        <v>44</v>
      </c>
      <c r="Z135" s="25">
        <f t="shared" si="11"/>
        <v>0</v>
      </c>
      <c r="AA135" s="25"/>
      <c r="AB135" s="25">
        <v>0</v>
      </c>
      <c r="AC135" s="25">
        <v>0</v>
      </c>
      <c r="AD135" s="24"/>
      <c r="AE135" s="24">
        <f>+[1]DEPURADO!L129</f>
        <v>0</v>
      </c>
      <c r="AF135" s="24">
        <v>0</v>
      </c>
      <c r="AG135" s="24">
        <f t="shared" si="12"/>
        <v>0</v>
      </c>
      <c r="AH135" s="24">
        <v>0</v>
      </c>
      <c r="AI135" s="24" t="str">
        <f>+[1]DEPURADO!G129</f>
        <v>CONTRATO LIQUIDADO</v>
      </c>
      <c r="AJ135" s="26"/>
      <c r="AK135" s="27"/>
    </row>
    <row r="136" spans="1:37" s="28" customFormat="1" x14ac:dyDescent="0.25">
      <c r="A136" s="17">
        <f t="shared" si="13"/>
        <v>128</v>
      </c>
      <c r="B136" s="18"/>
      <c r="C136" s="17">
        <f>+[1]DEPURADO!A130</f>
        <v>14827</v>
      </c>
      <c r="D136" s="17">
        <f>+[1]DEPURADO!B130</f>
        <v>14827</v>
      </c>
      <c r="E136" s="19">
        <f>+[1]DEPURADO!C130</f>
        <v>42909</v>
      </c>
      <c r="F136" s="20">
        <f>+IF([1]DEPURADO!D130&gt;1,[1]DEPURADO!D130," ")</f>
        <v>42916</v>
      </c>
      <c r="G136" s="21">
        <f>[1]DEPURADO!F130</f>
        <v>683404</v>
      </c>
      <c r="H136" s="22">
        <v>0</v>
      </c>
      <c r="I136" s="22">
        <f>+[1]DEPURADO!N130+[1]DEPURADO!O130</f>
        <v>683404</v>
      </c>
      <c r="J136" s="22">
        <f>+[1]DEPURADO!S130</f>
        <v>0</v>
      </c>
      <c r="K136" s="23">
        <f>+[1]DEPURADO!Q130+[1]DEPURADO!R130</f>
        <v>0</v>
      </c>
      <c r="L136" s="22">
        <v>0</v>
      </c>
      <c r="M136" s="22">
        <v>0</v>
      </c>
      <c r="N136" s="22">
        <f t="shared" si="7"/>
        <v>0</v>
      </c>
      <c r="O136" s="22">
        <f t="shared" si="8"/>
        <v>0</v>
      </c>
      <c r="P136" s="18">
        <f>IF([1]DEPURADO!I130&gt;1,0,[1]DEPURADO!B130)</f>
        <v>14827</v>
      </c>
      <c r="Q136" s="24">
        <f t="shared" si="9"/>
        <v>683404</v>
      </c>
      <c r="R136" s="25">
        <f t="shared" si="10"/>
        <v>0</v>
      </c>
      <c r="S136" s="25">
        <f>+[1]DEPURADO!K130</f>
        <v>0</v>
      </c>
      <c r="T136" s="17" t="s">
        <v>44</v>
      </c>
      <c r="U136" s="25">
        <f>+[1]DEPURADO!J130</f>
        <v>0</v>
      </c>
      <c r="V136" s="24"/>
      <c r="W136" s="17" t="s">
        <v>44</v>
      </c>
      <c r="X136" s="25">
        <f>+[1]DEPURADO!L130+[1]DEPURADO!M130</f>
        <v>0</v>
      </c>
      <c r="Y136" s="17" t="s">
        <v>44</v>
      </c>
      <c r="Z136" s="25">
        <f t="shared" si="11"/>
        <v>0</v>
      </c>
      <c r="AA136" s="25"/>
      <c r="AB136" s="25">
        <v>0</v>
      </c>
      <c r="AC136" s="25">
        <v>0</v>
      </c>
      <c r="AD136" s="24"/>
      <c r="AE136" s="24">
        <f>+[1]DEPURADO!L130</f>
        <v>0</v>
      </c>
      <c r="AF136" s="24">
        <v>0</v>
      </c>
      <c r="AG136" s="24">
        <f t="shared" si="12"/>
        <v>0</v>
      </c>
      <c r="AH136" s="24">
        <v>0</v>
      </c>
      <c r="AI136" s="24" t="str">
        <f>+[1]DEPURADO!G130</f>
        <v>CONTRATO LIQUIDADO</v>
      </c>
      <c r="AJ136" s="26"/>
      <c r="AK136" s="27"/>
    </row>
    <row r="137" spans="1:37" s="28" customFormat="1" x14ac:dyDescent="0.25">
      <c r="A137" s="17">
        <f t="shared" si="13"/>
        <v>129</v>
      </c>
      <c r="B137" s="18"/>
      <c r="C137" s="17">
        <f>+[1]DEPURADO!A131</f>
        <v>14838</v>
      </c>
      <c r="D137" s="17">
        <f>+[1]DEPURADO!B131</f>
        <v>14838</v>
      </c>
      <c r="E137" s="19">
        <f>+[1]DEPURADO!C131</f>
        <v>42909</v>
      </c>
      <c r="F137" s="20">
        <f>+IF([1]DEPURADO!D131&gt;1,[1]DEPURADO!D131," ")</f>
        <v>43021</v>
      </c>
      <c r="G137" s="21">
        <f>[1]DEPURADO!F131</f>
        <v>154425</v>
      </c>
      <c r="H137" s="22">
        <v>0</v>
      </c>
      <c r="I137" s="22">
        <f>+[1]DEPURADO!N131+[1]DEPURADO!O131</f>
        <v>0</v>
      </c>
      <c r="J137" s="22">
        <f>+[1]DEPURADO!S131</f>
        <v>0</v>
      </c>
      <c r="K137" s="23">
        <f>+[1]DEPURADO!Q131+[1]DEPURADO!R131</f>
        <v>154425</v>
      </c>
      <c r="L137" s="22">
        <v>0</v>
      </c>
      <c r="M137" s="22">
        <v>0</v>
      </c>
      <c r="N137" s="22">
        <f t="shared" si="7"/>
        <v>154425</v>
      </c>
      <c r="O137" s="22">
        <f t="shared" si="8"/>
        <v>0</v>
      </c>
      <c r="P137" s="18">
        <f>IF([1]DEPURADO!I131&gt;1,0,[1]DEPURADO!B131)</f>
        <v>14838</v>
      </c>
      <c r="Q137" s="24">
        <f t="shared" si="9"/>
        <v>154425</v>
      </c>
      <c r="R137" s="25">
        <f t="shared" si="10"/>
        <v>0</v>
      </c>
      <c r="S137" s="25">
        <f>+[1]DEPURADO!K131</f>
        <v>0</v>
      </c>
      <c r="T137" s="17" t="s">
        <v>44</v>
      </c>
      <c r="U137" s="25">
        <f>+[1]DEPURADO!J131</f>
        <v>0</v>
      </c>
      <c r="V137" s="24"/>
      <c r="W137" s="17" t="s">
        <v>44</v>
      </c>
      <c r="X137" s="25">
        <f>+[1]DEPURADO!L131+[1]DEPURADO!M131</f>
        <v>0</v>
      </c>
      <c r="Y137" s="17" t="s">
        <v>44</v>
      </c>
      <c r="Z137" s="25">
        <f t="shared" si="11"/>
        <v>0</v>
      </c>
      <c r="AA137" s="25"/>
      <c r="AB137" s="25">
        <v>0</v>
      </c>
      <c r="AC137" s="25">
        <v>0</v>
      </c>
      <c r="AD137" s="24"/>
      <c r="AE137" s="24">
        <f>+[1]DEPURADO!L131</f>
        <v>0</v>
      </c>
      <c r="AF137" s="24">
        <v>0</v>
      </c>
      <c r="AG137" s="24">
        <f t="shared" si="12"/>
        <v>0</v>
      </c>
      <c r="AH137" s="24">
        <v>0</v>
      </c>
      <c r="AI137" s="24" t="str">
        <f>+[1]DEPURADO!G131</f>
        <v>CANCELADO</v>
      </c>
      <c r="AJ137" s="26"/>
      <c r="AK137" s="27"/>
    </row>
    <row r="138" spans="1:37" s="28" customFormat="1" x14ac:dyDescent="0.25">
      <c r="A138" s="17">
        <f t="shared" si="13"/>
        <v>130</v>
      </c>
      <c r="B138" s="18"/>
      <c r="C138" s="17">
        <f>+[1]DEPURADO!A132</f>
        <v>14839</v>
      </c>
      <c r="D138" s="17">
        <f>+[1]DEPURADO!B132</f>
        <v>14839</v>
      </c>
      <c r="E138" s="19">
        <f>+[1]DEPURADO!C132</f>
        <v>42909</v>
      </c>
      <c r="F138" s="20">
        <f>+IF([1]DEPURADO!D132&gt;1,[1]DEPURADO!D132," ")</f>
        <v>43021</v>
      </c>
      <c r="G138" s="21">
        <f>[1]DEPURADO!F132</f>
        <v>155700</v>
      </c>
      <c r="H138" s="22">
        <v>0</v>
      </c>
      <c r="I138" s="22">
        <f>+[1]DEPURADO!N132+[1]DEPURADO!O132</f>
        <v>0</v>
      </c>
      <c r="J138" s="22">
        <f>+[1]DEPURADO!S132</f>
        <v>0</v>
      </c>
      <c r="K138" s="23">
        <f>+[1]DEPURADO!Q132+[1]DEPURADO!R132</f>
        <v>155700</v>
      </c>
      <c r="L138" s="22">
        <v>0</v>
      </c>
      <c r="M138" s="22">
        <v>0</v>
      </c>
      <c r="N138" s="22">
        <f t="shared" ref="N138:N201" si="14">+SUM(J138:M138)</f>
        <v>155700</v>
      </c>
      <c r="O138" s="22">
        <f t="shared" ref="O138:O201" si="15">+G138-I138-N138</f>
        <v>0</v>
      </c>
      <c r="P138" s="18">
        <f>IF([1]DEPURADO!I132&gt;1,0,[1]DEPURADO!B132)</f>
        <v>14839</v>
      </c>
      <c r="Q138" s="24">
        <f t="shared" ref="Q138:Q201" si="16">+IF(P138&gt;0,G138,0)</f>
        <v>155700</v>
      </c>
      <c r="R138" s="25">
        <f t="shared" ref="R138:R201" si="17">IF(P138=0,G138,0)</f>
        <v>0</v>
      </c>
      <c r="S138" s="25">
        <f>+[1]DEPURADO!K132</f>
        <v>0</v>
      </c>
      <c r="T138" s="17" t="s">
        <v>44</v>
      </c>
      <c r="U138" s="25">
        <f>+[1]DEPURADO!J132</f>
        <v>0</v>
      </c>
      <c r="V138" s="24"/>
      <c r="W138" s="17" t="s">
        <v>44</v>
      </c>
      <c r="X138" s="25">
        <f>+[1]DEPURADO!L132+[1]DEPURADO!M132</f>
        <v>0</v>
      </c>
      <c r="Y138" s="17" t="s">
        <v>44</v>
      </c>
      <c r="Z138" s="25">
        <f t="shared" ref="Z138:Z201" si="18">+X138-AE138+IF(X138-AE138&lt;-1,-X138+AE138,0)</f>
        <v>0</v>
      </c>
      <c r="AA138" s="25"/>
      <c r="AB138" s="25">
        <v>0</v>
      </c>
      <c r="AC138" s="25">
        <v>0</v>
      </c>
      <c r="AD138" s="24"/>
      <c r="AE138" s="24">
        <f>+[1]DEPURADO!L132</f>
        <v>0</v>
      </c>
      <c r="AF138" s="24">
        <v>0</v>
      </c>
      <c r="AG138" s="24">
        <f t="shared" ref="AG138:AG201" si="19">+G138-I138-N138-R138-Z138-AC138-AE138-S138-U138</f>
        <v>0</v>
      </c>
      <c r="AH138" s="24">
        <v>0</v>
      </c>
      <c r="AI138" s="24" t="str">
        <f>+[1]DEPURADO!G132</f>
        <v>CANCELADO</v>
      </c>
      <c r="AJ138" s="26"/>
      <c r="AK138" s="27"/>
    </row>
    <row r="139" spans="1:37" s="28" customFormat="1" x14ac:dyDescent="0.25">
      <c r="A139" s="17">
        <f t="shared" ref="A139:A202" si="20">+A138+1</f>
        <v>131</v>
      </c>
      <c r="B139" s="18"/>
      <c r="C139" s="17">
        <f>+[1]DEPURADO!A133</f>
        <v>14852</v>
      </c>
      <c r="D139" s="17">
        <f>+[1]DEPURADO!B133</f>
        <v>14852</v>
      </c>
      <c r="E139" s="19">
        <f>+[1]DEPURADO!C133</f>
        <v>42913</v>
      </c>
      <c r="F139" s="20">
        <f>+IF([1]DEPURADO!D133&gt;1,[1]DEPURADO!D133," ")</f>
        <v>43021</v>
      </c>
      <c r="G139" s="21">
        <f>[1]DEPURADO!F133</f>
        <v>192847</v>
      </c>
      <c r="H139" s="22">
        <v>0</v>
      </c>
      <c r="I139" s="22">
        <f>+[1]DEPURADO!N133+[1]DEPURADO!O133</f>
        <v>0</v>
      </c>
      <c r="J139" s="22">
        <f>+[1]DEPURADO!S133</f>
        <v>0</v>
      </c>
      <c r="K139" s="23">
        <f>+[1]DEPURADO!Q133+[1]DEPURADO!R133</f>
        <v>192847</v>
      </c>
      <c r="L139" s="22">
        <v>0</v>
      </c>
      <c r="M139" s="22">
        <v>0</v>
      </c>
      <c r="N139" s="22">
        <f t="shared" si="14"/>
        <v>192847</v>
      </c>
      <c r="O139" s="22">
        <f t="shared" si="15"/>
        <v>0</v>
      </c>
      <c r="P139" s="18">
        <f>IF([1]DEPURADO!I133&gt;1,0,[1]DEPURADO!B133)</f>
        <v>14852</v>
      </c>
      <c r="Q139" s="24">
        <f t="shared" si="16"/>
        <v>192847</v>
      </c>
      <c r="R139" s="25">
        <f t="shared" si="17"/>
        <v>0</v>
      </c>
      <c r="S139" s="25">
        <f>+[1]DEPURADO!K133</f>
        <v>0</v>
      </c>
      <c r="T139" s="17" t="s">
        <v>44</v>
      </c>
      <c r="U139" s="25">
        <f>+[1]DEPURADO!J133</f>
        <v>0</v>
      </c>
      <c r="V139" s="24"/>
      <c r="W139" s="17" t="s">
        <v>44</v>
      </c>
      <c r="X139" s="25">
        <f>+[1]DEPURADO!L133+[1]DEPURADO!M133</f>
        <v>0</v>
      </c>
      <c r="Y139" s="17" t="s">
        <v>44</v>
      </c>
      <c r="Z139" s="25">
        <f t="shared" si="18"/>
        <v>0</v>
      </c>
      <c r="AA139" s="25"/>
      <c r="AB139" s="25">
        <v>0</v>
      </c>
      <c r="AC139" s="25">
        <v>0</v>
      </c>
      <c r="AD139" s="24"/>
      <c r="AE139" s="24">
        <f>+[1]DEPURADO!L133</f>
        <v>0</v>
      </c>
      <c r="AF139" s="24">
        <v>0</v>
      </c>
      <c r="AG139" s="24">
        <f t="shared" si="19"/>
        <v>0</v>
      </c>
      <c r="AH139" s="24">
        <v>0</v>
      </c>
      <c r="AI139" s="24" t="str">
        <f>+[1]DEPURADO!G133</f>
        <v>CANCELADO</v>
      </c>
      <c r="AJ139" s="26"/>
      <c r="AK139" s="27"/>
    </row>
    <row r="140" spans="1:37" s="28" customFormat="1" x14ac:dyDescent="0.25">
      <c r="A140" s="17">
        <f t="shared" si="20"/>
        <v>132</v>
      </c>
      <c r="B140" s="18"/>
      <c r="C140" s="17">
        <f>+[1]DEPURADO!A134</f>
        <v>14819</v>
      </c>
      <c r="D140" s="17">
        <f>+[1]DEPURADO!B134</f>
        <v>14819</v>
      </c>
      <c r="E140" s="19">
        <f>+[1]DEPURADO!C134</f>
        <v>42914</v>
      </c>
      <c r="F140" s="20">
        <f>+IF([1]DEPURADO!D134&gt;1,[1]DEPURADO!D134," ")</f>
        <v>43021</v>
      </c>
      <c r="G140" s="21">
        <f>[1]DEPURADO!F134</f>
        <v>391820</v>
      </c>
      <c r="H140" s="22">
        <v>0</v>
      </c>
      <c r="I140" s="22">
        <f>+[1]DEPURADO!N134+[1]DEPURADO!O134</f>
        <v>0</v>
      </c>
      <c r="J140" s="22">
        <f>+[1]DEPURADO!S134</f>
        <v>0</v>
      </c>
      <c r="K140" s="23">
        <f>+[1]DEPURADO!Q134+[1]DEPURADO!R134</f>
        <v>391820</v>
      </c>
      <c r="L140" s="22">
        <v>0</v>
      </c>
      <c r="M140" s="22">
        <v>0</v>
      </c>
      <c r="N140" s="22">
        <f t="shared" si="14"/>
        <v>391820</v>
      </c>
      <c r="O140" s="22">
        <f t="shared" si="15"/>
        <v>0</v>
      </c>
      <c r="P140" s="18">
        <f>IF([1]DEPURADO!I134&gt;1,0,[1]DEPURADO!B134)</f>
        <v>14819</v>
      </c>
      <c r="Q140" s="24">
        <f t="shared" si="16"/>
        <v>391820</v>
      </c>
      <c r="R140" s="25">
        <f t="shared" si="17"/>
        <v>0</v>
      </c>
      <c r="S140" s="25">
        <f>+[1]DEPURADO!K134</f>
        <v>0</v>
      </c>
      <c r="T140" s="17" t="s">
        <v>44</v>
      </c>
      <c r="U140" s="25">
        <f>+[1]DEPURADO!J134</f>
        <v>0</v>
      </c>
      <c r="V140" s="24"/>
      <c r="W140" s="17" t="s">
        <v>44</v>
      </c>
      <c r="X140" s="25">
        <f>+[1]DEPURADO!L134+[1]DEPURADO!M134</f>
        <v>0</v>
      </c>
      <c r="Y140" s="17" t="s">
        <v>44</v>
      </c>
      <c r="Z140" s="25">
        <f t="shared" si="18"/>
        <v>0</v>
      </c>
      <c r="AA140" s="25"/>
      <c r="AB140" s="25">
        <v>0</v>
      </c>
      <c r="AC140" s="25">
        <v>0</v>
      </c>
      <c r="AD140" s="24"/>
      <c r="AE140" s="24">
        <f>+[1]DEPURADO!L134</f>
        <v>0</v>
      </c>
      <c r="AF140" s="24">
        <v>0</v>
      </c>
      <c r="AG140" s="24">
        <f t="shared" si="19"/>
        <v>0</v>
      </c>
      <c r="AH140" s="24">
        <v>0</v>
      </c>
      <c r="AI140" s="24" t="str">
        <f>+[1]DEPURADO!G134</f>
        <v>CANCELADO</v>
      </c>
      <c r="AJ140" s="26"/>
      <c r="AK140" s="27"/>
    </row>
    <row r="141" spans="1:37" s="28" customFormat="1" x14ac:dyDescent="0.25">
      <c r="A141" s="17">
        <f t="shared" si="20"/>
        <v>133</v>
      </c>
      <c r="B141" s="18"/>
      <c r="C141" s="17">
        <f>+[1]DEPURADO!A135</f>
        <v>14916</v>
      </c>
      <c r="D141" s="17">
        <f>+[1]DEPURADO!B135</f>
        <v>14916</v>
      </c>
      <c r="E141" s="19">
        <f>+[1]DEPURADO!C135</f>
        <v>42921</v>
      </c>
      <c r="F141" s="20">
        <f>+IF([1]DEPURADO!D135&gt;1,[1]DEPURADO!D135," ")</f>
        <v>43021</v>
      </c>
      <c r="G141" s="21">
        <f>[1]DEPURADO!F135</f>
        <v>750000</v>
      </c>
      <c r="H141" s="22">
        <v>0</v>
      </c>
      <c r="I141" s="22">
        <f>+[1]DEPURADO!N135+[1]DEPURADO!O135</f>
        <v>0</v>
      </c>
      <c r="J141" s="22">
        <f>+[1]DEPURADO!S135</f>
        <v>0</v>
      </c>
      <c r="K141" s="23">
        <f>+[1]DEPURADO!Q135+[1]DEPURADO!R135</f>
        <v>750000</v>
      </c>
      <c r="L141" s="22">
        <v>0</v>
      </c>
      <c r="M141" s="22">
        <v>0</v>
      </c>
      <c r="N141" s="22">
        <f t="shared" si="14"/>
        <v>750000</v>
      </c>
      <c r="O141" s="22">
        <f t="shared" si="15"/>
        <v>0</v>
      </c>
      <c r="P141" s="18">
        <f>IF([1]DEPURADO!I135&gt;1,0,[1]DEPURADO!B135)</f>
        <v>14916</v>
      </c>
      <c r="Q141" s="24">
        <f t="shared" si="16"/>
        <v>750000</v>
      </c>
      <c r="R141" s="25">
        <f t="shared" si="17"/>
        <v>0</v>
      </c>
      <c r="S141" s="25">
        <f>+[1]DEPURADO!K135</f>
        <v>0</v>
      </c>
      <c r="T141" s="17" t="s">
        <v>44</v>
      </c>
      <c r="U141" s="25">
        <f>+[1]DEPURADO!J135</f>
        <v>0</v>
      </c>
      <c r="V141" s="24"/>
      <c r="W141" s="17" t="s">
        <v>44</v>
      </c>
      <c r="X141" s="25">
        <f>+[1]DEPURADO!L135+[1]DEPURADO!M135</f>
        <v>0</v>
      </c>
      <c r="Y141" s="17" t="s">
        <v>44</v>
      </c>
      <c r="Z141" s="25">
        <f t="shared" si="18"/>
        <v>0</v>
      </c>
      <c r="AA141" s="25"/>
      <c r="AB141" s="25">
        <v>0</v>
      </c>
      <c r="AC141" s="25">
        <v>0</v>
      </c>
      <c r="AD141" s="24"/>
      <c r="AE141" s="24">
        <f>+[1]DEPURADO!L135</f>
        <v>0</v>
      </c>
      <c r="AF141" s="24">
        <v>0</v>
      </c>
      <c r="AG141" s="24">
        <f t="shared" si="19"/>
        <v>0</v>
      </c>
      <c r="AH141" s="24">
        <v>0</v>
      </c>
      <c r="AI141" s="24" t="str">
        <f>+[1]DEPURADO!G135</f>
        <v>CANCELADO</v>
      </c>
      <c r="AJ141" s="26"/>
      <c r="AK141" s="27"/>
    </row>
    <row r="142" spans="1:37" s="28" customFormat="1" x14ac:dyDescent="0.25">
      <c r="A142" s="17">
        <f t="shared" si="20"/>
        <v>134</v>
      </c>
      <c r="B142" s="18"/>
      <c r="C142" s="17">
        <f>+[1]DEPURADO!A136</f>
        <v>14915</v>
      </c>
      <c r="D142" s="17">
        <f>+[1]DEPURADO!B136</f>
        <v>14915</v>
      </c>
      <c r="E142" s="19">
        <f>+[1]DEPURADO!C136</f>
        <v>42941</v>
      </c>
      <c r="F142" s="20">
        <f>+IF([1]DEPURADO!D136&gt;1,[1]DEPURADO!D136," ")</f>
        <v>43021</v>
      </c>
      <c r="G142" s="21">
        <f>[1]DEPURADO!F136</f>
        <v>248485</v>
      </c>
      <c r="H142" s="22">
        <v>0</v>
      </c>
      <c r="I142" s="22">
        <f>+[1]DEPURADO!N136+[1]DEPURADO!O136</f>
        <v>0</v>
      </c>
      <c r="J142" s="22">
        <f>+[1]DEPURADO!S136</f>
        <v>0</v>
      </c>
      <c r="K142" s="23">
        <f>+[1]DEPURADO!Q136+[1]DEPURADO!R136</f>
        <v>248485</v>
      </c>
      <c r="L142" s="22">
        <v>0</v>
      </c>
      <c r="M142" s="22">
        <v>0</v>
      </c>
      <c r="N142" s="22">
        <f t="shared" si="14"/>
        <v>248485</v>
      </c>
      <c r="O142" s="22">
        <f t="shared" si="15"/>
        <v>0</v>
      </c>
      <c r="P142" s="18">
        <f>IF([1]DEPURADO!I136&gt;1,0,[1]DEPURADO!B136)</f>
        <v>14915</v>
      </c>
      <c r="Q142" s="24">
        <f t="shared" si="16"/>
        <v>248485</v>
      </c>
      <c r="R142" s="25">
        <f t="shared" si="17"/>
        <v>0</v>
      </c>
      <c r="S142" s="25">
        <f>+[1]DEPURADO!K136</f>
        <v>0</v>
      </c>
      <c r="T142" s="17" t="s">
        <v>44</v>
      </c>
      <c r="U142" s="25">
        <f>+[1]DEPURADO!J136</f>
        <v>0</v>
      </c>
      <c r="V142" s="24"/>
      <c r="W142" s="17" t="s">
        <v>44</v>
      </c>
      <c r="X142" s="25">
        <f>+[1]DEPURADO!L136+[1]DEPURADO!M136</f>
        <v>0</v>
      </c>
      <c r="Y142" s="17" t="s">
        <v>44</v>
      </c>
      <c r="Z142" s="25">
        <f t="shared" si="18"/>
        <v>0</v>
      </c>
      <c r="AA142" s="25"/>
      <c r="AB142" s="25">
        <v>0</v>
      </c>
      <c r="AC142" s="25">
        <v>0</v>
      </c>
      <c r="AD142" s="24"/>
      <c r="AE142" s="24">
        <f>+[1]DEPURADO!L136</f>
        <v>0</v>
      </c>
      <c r="AF142" s="24">
        <v>0</v>
      </c>
      <c r="AG142" s="24">
        <f t="shared" si="19"/>
        <v>0</v>
      </c>
      <c r="AH142" s="24">
        <v>0</v>
      </c>
      <c r="AI142" s="24" t="str">
        <f>+[1]DEPURADO!G136</f>
        <v>CANCELADO</v>
      </c>
      <c r="AJ142" s="26"/>
      <c r="AK142" s="27"/>
    </row>
    <row r="143" spans="1:37" s="28" customFormat="1" x14ac:dyDescent="0.25">
      <c r="A143" s="17">
        <f t="shared" si="20"/>
        <v>135</v>
      </c>
      <c r="B143" s="18"/>
      <c r="C143" s="17">
        <f>+[1]DEPURADO!A137</f>
        <v>15034</v>
      </c>
      <c r="D143" s="17">
        <f>+[1]DEPURADO!B137</f>
        <v>15034</v>
      </c>
      <c r="E143" s="19">
        <f>+[1]DEPURADO!C137</f>
        <v>42948</v>
      </c>
      <c r="F143" s="20">
        <f>+IF([1]DEPURADO!D137&gt;1,[1]DEPURADO!D137," ")</f>
        <v>42992</v>
      </c>
      <c r="G143" s="21">
        <f>[1]DEPURADO!F137</f>
        <v>48437677</v>
      </c>
      <c r="H143" s="22">
        <v>0</v>
      </c>
      <c r="I143" s="22">
        <f>+[1]DEPURADO!N137+[1]DEPURADO!O137</f>
        <v>48437677</v>
      </c>
      <c r="J143" s="22">
        <f>+[1]DEPURADO!S137</f>
        <v>0</v>
      </c>
      <c r="K143" s="23">
        <f>+[1]DEPURADO!Q137+[1]DEPURADO!R137</f>
        <v>0</v>
      </c>
      <c r="L143" s="22">
        <v>0</v>
      </c>
      <c r="M143" s="22">
        <v>0</v>
      </c>
      <c r="N143" s="22">
        <f t="shared" si="14"/>
        <v>0</v>
      </c>
      <c r="O143" s="22">
        <f t="shared" si="15"/>
        <v>0</v>
      </c>
      <c r="P143" s="18">
        <f>IF([1]DEPURADO!I137&gt;1,0,[1]DEPURADO!B137)</f>
        <v>15034</v>
      </c>
      <c r="Q143" s="24">
        <f t="shared" si="16"/>
        <v>48437677</v>
      </c>
      <c r="R143" s="25">
        <f t="shared" si="17"/>
        <v>0</v>
      </c>
      <c r="S143" s="25">
        <f>+[1]DEPURADO!K137</f>
        <v>0</v>
      </c>
      <c r="T143" s="17" t="s">
        <v>44</v>
      </c>
      <c r="U143" s="25">
        <f>+[1]DEPURADO!J137</f>
        <v>0</v>
      </c>
      <c r="V143" s="24"/>
      <c r="W143" s="17" t="s">
        <v>44</v>
      </c>
      <c r="X143" s="25">
        <f>+[1]DEPURADO!L137+[1]DEPURADO!M137</f>
        <v>0</v>
      </c>
      <c r="Y143" s="17" t="s">
        <v>44</v>
      </c>
      <c r="Z143" s="25">
        <f t="shared" si="18"/>
        <v>0</v>
      </c>
      <c r="AA143" s="25"/>
      <c r="AB143" s="25">
        <v>0</v>
      </c>
      <c r="AC143" s="25">
        <v>0</v>
      </c>
      <c r="AD143" s="24"/>
      <c r="AE143" s="24">
        <f>+[1]DEPURADO!L137</f>
        <v>0</v>
      </c>
      <c r="AF143" s="24">
        <v>0</v>
      </c>
      <c r="AG143" s="24">
        <f t="shared" si="19"/>
        <v>0</v>
      </c>
      <c r="AH143" s="24">
        <v>0</v>
      </c>
      <c r="AI143" s="24" t="str">
        <f>+[1]DEPURADO!G137</f>
        <v>CONTRATO LIQUIDADO</v>
      </c>
      <c r="AJ143" s="26"/>
      <c r="AK143" s="27"/>
    </row>
    <row r="144" spans="1:37" s="28" customFormat="1" x14ac:dyDescent="0.25">
      <c r="A144" s="17">
        <f t="shared" si="20"/>
        <v>136</v>
      </c>
      <c r="B144" s="18"/>
      <c r="C144" s="17">
        <f>+[1]DEPURADO!A138</f>
        <v>14953</v>
      </c>
      <c r="D144" s="17">
        <f>+[1]DEPURADO!B138</f>
        <v>14953</v>
      </c>
      <c r="E144" s="19">
        <f>+[1]DEPURADO!C138</f>
        <v>42950</v>
      </c>
      <c r="F144" s="20">
        <f>+IF([1]DEPURADO!D138&gt;1,[1]DEPURADO!D138," ")</f>
        <v>42957</v>
      </c>
      <c r="G144" s="21">
        <f>[1]DEPURADO!F138</f>
        <v>17535677</v>
      </c>
      <c r="H144" s="22">
        <v>0</v>
      </c>
      <c r="I144" s="22">
        <f>+[1]DEPURADO!N138+[1]DEPURADO!O138</f>
        <v>17535677</v>
      </c>
      <c r="J144" s="22">
        <f>+[1]DEPURADO!S138</f>
        <v>0</v>
      </c>
      <c r="K144" s="23">
        <f>+[1]DEPURADO!Q138+[1]DEPURADO!R138</f>
        <v>0</v>
      </c>
      <c r="L144" s="22">
        <v>0</v>
      </c>
      <c r="M144" s="22">
        <v>0</v>
      </c>
      <c r="N144" s="22">
        <f t="shared" si="14"/>
        <v>0</v>
      </c>
      <c r="O144" s="22">
        <f t="shared" si="15"/>
        <v>0</v>
      </c>
      <c r="P144" s="18">
        <f>IF([1]DEPURADO!I138&gt;1,0,[1]DEPURADO!B138)</f>
        <v>14953</v>
      </c>
      <c r="Q144" s="24">
        <f t="shared" si="16"/>
        <v>17535677</v>
      </c>
      <c r="R144" s="25">
        <f t="shared" si="17"/>
        <v>0</v>
      </c>
      <c r="S144" s="25">
        <f>+[1]DEPURADO!K138</f>
        <v>0</v>
      </c>
      <c r="T144" s="17" t="s">
        <v>44</v>
      </c>
      <c r="U144" s="25">
        <f>+[1]DEPURADO!J138</f>
        <v>0</v>
      </c>
      <c r="V144" s="24"/>
      <c r="W144" s="17" t="s">
        <v>44</v>
      </c>
      <c r="X144" s="25">
        <f>+[1]DEPURADO!L138+[1]DEPURADO!M138</f>
        <v>0</v>
      </c>
      <c r="Y144" s="17" t="s">
        <v>44</v>
      </c>
      <c r="Z144" s="25">
        <f t="shared" si="18"/>
        <v>0</v>
      </c>
      <c r="AA144" s="25"/>
      <c r="AB144" s="25">
        <v>0</v>
      </c>
      <c r="AC144" s="25">
        <v>0</v>
      </c>
      <c r="AD144" s="24"/>
      <c r="AE144" s="24">
        <f>+[1]DEPURADO!L138</f>
        <v>0</v>
      </c>
      <c r="AF144" s="24">
        <v>0</v>
      </c>
      <c r="AG144" s="24">
        <f t="shared" si="19"/>
        <v>0</v>
      </c>
      <c r="AH144" s="24">
        <v>0</v>
      </c>
      <c r="AI144" s="24" t="str">
        <f>+[1]DEPURADO!G138</f>
        <v>CONTRATO LIQUIDADO</v>
      </c>
      <c r="AJ144" s="26"/>
      <c r="AK144" s="27"/>
    </row>
    <row r="145" spans="1:37" s="28" customFormat="1" x14ac:dyDescent="0.25">
      <c r="A145" s="17">
        <f t="shared" si="20"/>
        <v>137</v>
      </c>
      <c r="B145" s="18"/>
      <c r="C145" s="17">
        <f>+[1]DEPURADO!A139</f>
        <v>14954</v>
      </c>
      <c r="D145" s="17">
        <f>+[1]DEPURADO!B139</f>
        <v>14954</v>
      </c>
      <c r="E145" s="19">
        <f>+[1]DEPURADO!C139</f>
        <v>42950</v>
      </c>
      <c r="F145" s="20">
        <f>+IF([1]DEPURADO!D139&gt;1,[1]DEPURADO!D139," ")</f>
        <v>42957</v>
      </c>
      <c r="G145" s="21">
        <f>[1]DEPURADO!F139</f>
        <v>213470</v>
      </c>
      <c r="H145" s="22">
        <v>0</v>
      </c>
      <c r="I145" s="22">
        <f>+[1]DEPURADO!N139+[1]DEPURADO!O139</f>
        <v>213470</v>
      </c>
      <c r="J145" s="22">
        <f>+[1]DEPURADO!S139</f>
        <v>0</v>
      </c>
      <c r="K145" s="23">
        <f>+[1]DEPURADO!Q139+[1]DEPURADO!R139</f>
        <v>0</v>
      </c>
      <c r="L145" s="22">
        <v>0</v>
      </c>
      <c r="M145" s="22">
        <v>0</v>
      </c>
      <c r="N145" s="22">
        <f t="shared" si="14"/>
        <v>0</v>
      </c>
      <c r="O145" s="22">
        <f t="shared" si="15"/>
        <v>0</v>
      </c>
      <c r="P145" s="18">
        <f>IF([1]DEPURADO!I139&gt;1,0,[1]DEPURADO!B139)</f>
        <v>14954</v>
      </c>
      <c r="Q145" s="24">
        <f t="shared" si="16"/>
        <v>213470</v>
      </c>
      <c r="R145" s="25">
        <f t="shared" si="17"/>
        <v>0</v>
      </c>
      <c r="S145" s="25">
        <f>+[1]DEPURADO!K139</f>
        <v>0</v>
      </c>
      <c r="T145" s="17" t="s">
        <v>44</v>
      </c>
      <c r="U145" s="25">
        <f>+[1]DEPURADO!J139</f>
        <v>0</v>
      </c>
      <c r="V145" s="24"/>
      <c r="W145" s="17" t="s">
        <v>44</v>
      </c>
      <c r="X145" s="25">
        <f>+[1]DEPURADO!L139+[1]DEPURADO!M139</f>
        <v>0</v>
      </c>
      <c r="Y145" s="17" t="s">
        <v>44</v>
      </c>
      <c r="Z145" s="25">
        <f t="shared" si="18"/>
        <v>0</v>
      </c>
      <c r="AA145" s="25"/>
      <c r="AB145" s="25">
        <v>0</v>
      </c>
      <c r="AC145" s="25">
        <v>0</v>
      </c>
      <c r="AD145" s="24"/>
      <c r="AE145" s="24">
        <f>+[1]DEPURADO!L139</f>
        <v>0</v>
      </c>
      <c r="AF145" s="24">
        <v>0</v>
      </c>
      <c r="AG145" s="24">
        <f t="shared" si="19"/>
        <v>0</v>
      </c>
      <c r="AH145" s="24">
        <v>0</v>
      </c>
      <c r="AI145" s="24" t="str">
        <f>+[1]DEPURADO!G139</f>
        <v>CONTRATO LIQUIDADO</v>
      </c>
      <c r="AJ145" s="26"/>
      <c r="AK145" s="27"/>
    </row>
    <row r="146" spans="1:37" s="28" customFormat="1" x14ac:dyDescent="0.25">
      <c r="A146" s="17">
        <f t="shared" si="20"/>
        <v>138</v>
      </c>
      <c r="B146" s="18"/>
      <c r="C146" s="17">
        <f>+[1]DEPURADO!A140</f>
        <v>14955</v>
      </c>
      <c r="D146" s="17">
        <f>+[1]DEPURADO!B140</f>
        <v>14955</v>
      </c>
      <c r="E146" s="19">
        <f>+[1]DEPURADO!C140</f>
        <v>42950</v>
      </c>
      <c r="F146" s="20">
        <f>+IF([1]DEPURADO!D140&gt;1,[1]DEPURADO!D140," ")</f>
        <v>42957</v>
      </c>
      <c r="G146" s="21">
        <f>[1]DEPURADO!F140</f>
        <v>48403859</v>
      </c>
      <c r="H146" s="22">
        <v>0</v>
      </c>
      <c r="I146" s="22">
        <f>+[1]DEPURADO!N140+[1]DEPURADO!O140</f>
        <v>48403859</v>
      </c>
      <c r="J146" s="22">
        <f>+[1]DEPURADO!S140</f>
        <v>0</v>
      </c>
      <c r="K146" s="23">
        <f>+[1]DEPURADO!Q140+[1]DEPURADO!R140</f>
        <v>0</v>
      </c>
      <c r="L146" s="22">
        <v>0</v>
      </c>
      <c r="M146" s="22">
        <v>0</v>
      </c>
      <c r="N146" s="22">
        <f t="shared" si="14"/>
        <v>0</v>
      </c>
      <c r="O146" s="22">
        <f t="shared" si="15"/>
        <v>0</v>
      </c>
      <c r="P146" s="18">
        <f>IF([1]DEPURADO!I140&gt;1,0,[1]DEPURADO!B140)</f>
        <v>14955</v>
      </c>
      <c r="Q146" s="24">
        <f t="shared" si="16"/>
        <v>48403859</v>
      </c>
      <c r="R146" s="25">
        <f t="shared" si="17"/>
        <v>0</v>
      </c>
      <c r="S146" s="25">
        <f>+[1]DEPURADO!K140</f>
        <v>0</v>
      </c>
      <c r="T146" s="17" t="s">
        <v>44</v>
      </c>
      <c r="U146" s="25">
        <f>+[1]DEPURADO!J140</f>
        <v>0</v>
      </c>
      <c r="V146" s="24"/>
      <c r="W146" s="17" t="s">
        <v>44</v>
      </c>
      <c r="X146" s="25">
        <f>+[1]DEPURADO!L140+[1]DEPURADO!M140</f>
        <v>0</v>
      </c>
      <c r="Y146" s="17" t="s">
        <v>44</v>
      </c>
      <c r="Z146" s="25">
        <f t="shared" si="18"/>
        <v>0</v>
      </c>
      <c r="AA146" s="25"/>
      <c r="AB146" s="25">
        <v>0</v>
      </c>
      <c r="AC146" s="25">
        <v>0</v>
      </c>
      <c r="AD146" s="24"/>
      <c r="AE146" s="24">
        <f>+[1]DEPURADO!L140</f>
        <v>0</v>
      </c>
      <c r="AF146" s="24">
        <v>0</v>
      </c>
      <c r="AG146" s="24">
        <f t="shared" si="19"/>
        <v>0</v>
      </c>
      <c r="AH146" s="24">
        <v>0</v>
      </c>
      <c r="AI146" s="24" t="str">
        <f>+[1]DEPURADO!G140</f>
        <v>CONTRATO LIQUIDADO</v>
      </c>
      <c r="AJ146" s="26"/>
      <c r="AK146" s="27"/>
    </row>
    <row r="147" spans="1:37" s="28" customFormat="1" x14ac:dyDescent="0.25">
      <c r="A147" s="17">
        <f t="shared" si="20"/>
        <v>139</v>
      </c>
      <c r="B147" s="18"/>
      <c r="C147" s="17">
        <f>+[1]DEPURADO!A141</f>
        <v>14956</v>
      </c>
      <c r="D147" s="17">
        <f>+[1]DEPURADO!B141</f>
        <v>14956</v>
      </c>
      <c r="E147" s="19">
        <f>+[1]DEPURADO!C141</f>
        <v>42950</v>
      </c>
      <c r="F147" s="20">
        <f>+IF([1]DEPURADO!D141&gt;1,[1]DEPURADO!D141," ")</f>
        <v>42957</v>
      </c>
      <c r="G147" s="21">
        <f>[1]DEPURADO!F141</f>
        <v>589244</v>
      </c>
      <c r="H147" s="22">
        <v>0</v>
      </c>
      <c r="I147" s="22">
        <f>+[1]DEPURADO!N141+[1]DEPURADO!O141</f>
        <v>589244</v>
      </c>
      <c r="J147" s="22">
        <f>+[1]DEPURADO!S141</f>
        <v>0</v>
      </c>
      <c r="K147" s="23">
        <f>+[1]DEPURADO!Q141+[1]DEPURADO!R141</f>
        <v>0</v>
      </c>
      <c r="L147" s="22">
        <v>0</v>
      </c>
      <c r="M147" s="22">
        <v>0</v>
      </c>
      <c r="N147" s="22">
        <f t="shared" si="14"/>
        <v>0</v>
      </c>
      <c r="O147" s="22">
        <f t="shared" si="15"/>
        <v>0</v>
      </c>
      <c r="P147" s="18">
        <f>IF([1]DEPURADO!I141&gt;1,0,[1]DEPURADO!B141)</f>
        <v>14956</v>
      </c>
      <c r="Q147" s="24">
        <f t="shared" si="16"/>
        <v>589244</v>
      </c>
      <c r="R147" s="25">
        <f t="shared" si="17"/>
        <v>0</v>
      </c>
      <c r="S147" s="25">
        <f>+[1]DEPURADO!K141</f>
        <v>0</v>
      </c>
      <c r="T147" s="17" t="s">
        <v>44</v>
      </c>
      <c r="U147" s="25">
        <f>+[1]DEPURADO!J141</f>
        <v>0</v>
      </c>
      <c r="V147" s="24"/>
      <c r="W147" s="17" t="s">
        <v>44</v>
      </c>
      <c r="X147" s="25">
        <f>+[1]DEPURADO!L141+[1]DEPURADO!M141</f>
        <v>0</v>
      </c>
      <c r="Y147" s="17" t="s">
        <v>44</v>
      </c>
      <c r="Z147" s="25">
        <f t="shared" si="18"/>
        <v>0</v>
      </c>
      <c r="AA147" s="25"/>
      <c r="AB147" s="25">
        <v>0</v>
      </c>
      <c r="AC147" s="25">
        <v>0</v>
      </c>
      <c r="AD147" s="24"/>
      <c r="AE147" s="24">
        <f>+[1]DEPURADO!L141</f>
        <v>0</v>
      </c>
      <c r="AF147" s="24">
        <v>0</v>
      </c>
      <c r="AG147" s="24">
        <f t="shared" si="19"/>
        <v>0</v>
      </c>
      <c r="AH147" s="24">
        <v>0</v>
      </c>
      <c r="AI147" s="24" t="str">
        <f>+[1]DEPURADO!G141</f>
        <v>CONTRATO LIQUIDADO</v>
      </c>
      <c r="AJ147" s="26"/>
      <c r="AK147" s="27"/>
    </row>
    <row r="148" spans="1:37" s="28" customFormat="1" x14ac:dyDescent="0.25">
      <c r="A148" s="17">
        <f t="shared" si="20"/>
        <v>140</v>
      </c>
      <c r="B148" s="18"/>
      <c r="C148" s="17">
        <f>+[1]DEPURADO!A142</f>
        <v>15032</v>
      </c>
      <c r="D148" s="17">
        <f>+[1]DEPURADO!B142</f>
        <v>15032</v>
      </c>
      <c r="E148" s="19">
        <f>+[1]DEPURADO!C142</f>
        <v>42977</v>
      </c>
      <c r="F148" s="20">
        <f>+IF([1]DEPURADO!D142&gt;1,[1]DEPURADO!D142," ")</f>
        <v>42992</v>
      </c>
      <c r="G148" s="21">
        <f>[1]DEPURADO!F142</f>
        <v>17547928</v>
      </c>
      <c r="H148" s="22">
        <v>0</v>
      </c>
      <c r="I148" s="22">
        <f>+[1]DEPURADO!N142+[1]DEPURADO!O142</f>
        <v>17547928</v>
      </c>
      <c r="J148" s="22">
        <f>+[1]DEPURADO!S142</f>
        <v>0</v>
      </c>
      <c r="K148" s="23">
        <f>+[1]DEPURADO!Q142+[1]DEPURADO!R142</f>
        <v>0</v>
      </c>
      <c r="L148" s="22">
        <v>0</v>
      </c>
      <c r="M148" s="22">
        <v>0</v>
      </c>
      <c r="N148" s="22">
        <f t="shared" si="14"/>
        <v>0</v>
      </c>
      <c r="O148" s="22">
        <f t="shared" si="15"/>
        <v>0</v>
      </c>
      <c r="P148" s="18">
        <f>IF([1]DEPURADO!I142&gt;1,0,[1]DEPURADO!B142)</f>
        <v>15032</v>
      </c>
      <c r="Q148" s="24">
        <f t="shared" si="16"/>
        <v>17547928</v>
      </c>
      <c r="R148" s="25">
        <f t="shared" si="17"/>
        <v>0</v>
      </c>
      <c r="S148" s="25">
        <f>+[1]DEPURADO!K142</f>
        <v>0</v>
      </c>
      <c r="T148" s="17" t="s">
        <v>44</v>
      </c>
      <c r="U148" s="25">
        <f>+[1]DEPURADO!J142</f>
        <v>0</v>
      </c>
      <c r="V148" s="24"/>
      <c r="W148" s="17" t="s">
        <v>44</v>
      </c>
      <c r="X148" s="25">
        <f>+[1]DEPURADO!L142+[1]DEPURADO!M142</f>
        <v>0</v>
      </c>
      <c r="Y148" s="17" t="s">
        <v>44</v>
      </c>
      <c r="Z148" s="25">
        <f t="shared" si="18"/>
        <v>0</v>
      </c>
      <c r="AA148" s="25"/>
      <c r="AB148" s="25">
        <v>0</v>
      </c>
      <c r="AC148" s="25">
        <v>0</v>
      </c>
      <c r="AD148" s="24"/>
      <c r="AE148" s="24">
        <f>+[1]DEPURADO!L142</f>
        <v>0</v>
      </c>
      <c r="AF148" s="24">
        <v>0</v>
      </c>
      <c r="AG148" s="24">
        <f t="shared" si="19"/>
        <v>0</v>
      </c>
      <c r="AH148" s="24">
        <v>0</v>
      </c>
      <c r="AI148" s="24" t="str">
        <f>+[1]DEPURADO!G142</f>
        <v>CONTRATO LIQUIDADO</v>
      </c>
      <c r="AJ148" s="26"/>
      <c r="AK148" s="27"/>
    </row>
    <row r="149" spans="1:37" s="28" customFormat="1" x14ac:dyDescent="0.25">
      <c r="A149" s="17">
        <f t="shared" si="20"/>
        <v>141</v>
      </c>
      <c r="B149" s="18"/>
      <c r="C149" s="17">
        <f>+[1]DEPURADO!A143</f>
        <v>15033</v>
      </c>
      <c r="D149" s="17">
        <f>+[1]DEPURADO!B143</f>
        <v>15033</v>
      </c>
      <c r="E149" s="19">
        <f>+[1]DEPURADO!C143</f>
        <v>42977</v>
      </c>
      <c r="F149" s="20">
        <f>+IF([1]DEPURADO!D143&gt;1,[1]DEPURADO!D143," ")</f>
        <v>42992</v>
      </c>
      <c r="G149" s="21">
        <f>[1]DEPURADO!F143</f>
        <v>202598</v>
      </c>
      <c r="H149" s="22">
        <v>0</v>
      </c>
      <c r="I149" s="22">
        <f>+[1]DEPURADO!N143+[1]DEPURADO!O143</f>
        <v>202598</v>
      </c>
      <c r="J149" s="22">
        <f>+[1]DEPURADO!S143</f>
        <v>0</v>
      </c>
      <c r="K149" s="23">
        <f>+[1]DEPURADO!Q143+[1]DEPURADO!R143</f>
        <v>0</v>
      </c>
      <c r="L149" s="22">
        <v>0</v>
      </c>
      <c r="M149" s="22">
        <v>0</v>
      </c>
      <c r="N149" s="22">
        <f t="shared" si="14"/>
        <v>0</v>
      </c>
      <c r="O149" s="22">
        <f t="shared" si="15"/>
        <v>0</v>
      </c>
      <c r="P149" s="18">
        <f>IF([1]DEPURADO!I143&gt;1,0,[1]DEPURADO!B143)</f>
        <v>15033</v>
      </c>
      <c r="Q149" s="24">
        <f t="shared" si="16"/>
        <v>202598</v>
      </c>
      <c r="R149" s="25">
        <f t="shared" si="17"/>
        <v>0</v>
      </c>
      <c r="S149" s="25">
        <f>+[1]DEPURADO!K143</f>
        <v>0</v>
      </c>
      <c r="T149" s="17" t="s">
        <v>44</v>
      </c>
      <c r="U149" s="25">
        <f>+[1]DEPURADO!J143</f>
        <v>0</v>
      </c>
      <c r="V149" s="24"/>
      <c r="W149" s="17" t="s">
        <v>44</v>
      </c>
      <c r="X149" s="25">
        <f>+[1]DEPURADO!L143+[1]DEPURADO!M143</f>
        <v>0</v>
      </c>
      <c r="Y149" s="17" t="s">
        <v>44</v>
      </c>
      <c r="Z149" s="25">
        <f t="shared" si="18"/>
        <v>0</v>
      </c>
      <c r="AA149" s="25"/>
      <c r="AB149" s="25">
        <v>0</v>
      </c>
      <c r="AC149" s="25">
        <v>0</v>
      </c>
      <c r="AD149" s="24"/>
      <c r="AE149" s="24">
        <f>+[1]DEPURADO!L143</f>
        <v>0</v>
      </c>
      <c r="AF149" s="24">
        <v>0</v>
      </c>
      <c r="AG149" s="24">
        <f t="shared" si="19"/>
        <v>0</v>
      </c>
      <c r="AH149" s="24">
        <v>0</v>
      </c>
      <c r="AI149" s="24" t="str">
        <f>+[1]DEPURADO!G143</f>
        <v>CONTRATO LIQUIDADO</v>
      </c>
      <c r="AJ149" s="26"/>
      <c r="AK149" s="27"/>
    </row>
    <row r="150" spans="1:37" s="28" customFormat="1" x14ac:dyDescent="0.25">
      <c r="A150" s="17">
        <f t="shared" si="20"/>
        <v>142</v>
      </c>
      <c r="B150" s="18"/>
      <c r="C150" s="17">
        <f>+[1]DEPURADO!A144</f>
        <v>15035</v>
      </c>
      <c r="D150" s="17">
        <f>+[1]DEPURADO!B144</f>
        <v>15035</v>
      </c>
      <c r="E150" s="19">
        <f>+[1]DEPURADO!C144</f>
        <v>42977</v>
      </c>
      <c r="F150" s="20">
        <f>+IF([1]DEPURADO!D144&gt;1,[1]DEPURADO!D144," ")</f>
        <v>42992</v>
      </c>
      <c r="G150" s="21">
        <f>[1]DEPURADO!F144</f>
        <v>559233</v>
      </c>
      <c r="H150" s="22">
        <v>0</v>
      </c>
      <c r="I150" s="22">
        <f>+[1]DEPURADO!N144+[1]DEPURADO!O144</f>
        <v>559233</v>
      </c>
      <c r="J150" s="22">
        <f>+[1]DEPURADO!S144</f>
        <v>0</v>
      </c>
      <c r="K150" s="23">
        <f>+[1]DEPURADO!Q144+[1]DEPURADO!R144</f>
        <v>0</v>
      </c>
      <c r="L150" s="22">
        <v>0</v>
      </c>
      <c r="M150" s="22">
        <v>0</v>
      </c>
      <c r="N150" s="22">
        <f t="shared" si="14"/>
        <v>0</v>
      </c>
      <c r="O150" s="22">
        <f t="shared" si="15"/>
        <v>0</v>
      </c>
      <c r="P150" s="18">
        <f>IF([1]DEPURADO!I144&gt;1,0,[1]DEPURADO!B144)</f>
        <v>15035</v>
      </c>
      <c r="Q150" s="24">
        <f t="shared" si="16"/>
        <v>559233</v>
      </c>
      <c r="R150" s="25">
        <f t="shared" si="17"/>
        <v>0</v>
      </c>
      <c r="S150" s="25">
        <f>+[1]DEPURADO!K144</f>
        <v>0</v>
      </c>
      <c r="T150" s="17" t="s">
        <v>44</v>
      </c>
      <c r="U150" s="25">
        <f>+[1]DEPURADO!J144</f>
        <v>0</v>
      </c>
      <c r="V150" s="24"/>
      <c r="W150" s="17" t="s">
        <v>44</v>
      </c>
      <c r="X150" s="25">
        <f>+[1]DEPURADO!L144+[1]DEPURADO!M144</f>
        <v>0</v>
      </c>
      <c r="Y150" s="17" t="s">
        <v>44</v>
      </c>
      <c r="Z150" s="25">
        <f t="shared" si="18"/>
        <v>0</v>
      </c>
      <c r="AA150" s="25"/>
      <c r="AB150" s="25">
        <v>0</v>
      </c>
      <c r="AC150" s="25">
        <v>0</v>
      </c>
      <c r="AD150" s="24"/>
      <c r="AE150" s="24">
        <f>+[1]DEPURADO!L144</f>
        <v>0</v>
      </c>
      <c r="AF150" s="24">
        <v>0</v>
      </c>
      <c r="AG150" s="24">
        <f t="shared" si="19"/>
        <v>0</v>
      </c>
      <c r="AH150" s="24">
        <v>0</v>
      </c>
      <c r="AI150" s="24" t="str">
        <f>+[1]DEPURADO!G144</f>
        <v>CONTRATO LIQUIDADO</v>
      </c>
      <c r="AJ150" s="26"/>
      <c r="AK150" s="27"/>
    </row>
    <row r="151" spans="1:37" s="28" customFormat="1" x14ac:dyDescent="0.25">
      <c r="A151" s="17">
        <f t="shared" si="20"/>
        <v>143</v>
      </c>
      <c r="B151" s="18"/>
      <c r="C151" s="17">
        <f>+[1]DEPURADO!A145</f>
        <v>15048</v>
      </c>
      <c r="D151" s="17">
        <f>+[1]DEPURADO!B145</f>
        <v>15048</v>
      </c>
      <c r="E151" s="19">
        <f>+[1]DEPURADO!C145</f>
        <v>42980</v>
      </c>
      <c r="F151" s="20">
        <f>+IF([1]DEPURADO!D145&gt;1,[1]DEPURADO!D145," ")</f>
        <v>43021</v>
      </c>
      <c r="G151" s="21">
        <f>[1]DEPURADO!F145</f>
        <v>959300</v>
      </c>
      <c r="H151" s="22">
        <v>0</v>
      </c>
      <c r="I151" s="22">
        <f>+[1]DEPURADO!N145+[1]DEPURADO!O145</f>
        <v>0</v>
      </c>
      <c r="J151" s="22">
        <f>+[1]DEPURADO!S145</f>
        <v>0</v>
      </c>
      <c r="K151" s="23">
        <f>+[1]DEPURADO!Q145+[1]DEPURADO!R145</f>
        <v>959300</v>
      </c>
      <c r="L151" s="22">
        <v>0</v>
      </c>
      <c r="M151" s="22">
        <v>0</v>
      </c>
      <c r="N151" s="22">
        <f t="shared" si="14"/>
        <v>959300</v>
      </c>
      <c r="O151" s="22">
        <f t="shared" si="15"/>
        <v>0</v>
      </c>
      <c r="P151" s="18">
        <f>IF([1]DEPURADO!I145&gt;1,0,[1]DEPURADO!B145)</f>
        <v>15048</v>
      </c>
      <c r="Q151" s="24">
        <f t="shared" si="16"/>
        <v>959300</v>
      </c>
      <c r="R151" s="25">
        <f t="shared" si="17"/>
        <v>0</v>
      </c>
      <c r="S151" s="25">
        <f>+[1]DEPURADO!K145</f>
        <v>0</v>
      </c>
      <c r="T151" s="17" t="s">
        <v>44</v>
      </c>
      <c r="U151" s="25">
        <f>+[1]DEPURADO!J145</f>
        <v>0</v>
      </c>
      <c r="V151" s="24"/>
      <c r="W151" s="17" t="s">
        <v>44</v>
      </c>
      <c r="X151" s="25">
        <f>+[1]DEPURADO!L145+[1]DEPURADO!M145</f>
        <v>0</v>
      </c>
      <c r="Y151" s="17" t="s">
        <v>44</v>
      </c>
      <c r="Z151" s="25">
        <f t="shared" si="18"/>
        <v>0</v>
      </c>
      <c r="AA151" s="25"/>
      <c r="AB151" s="25">
        <v>0</v>
      </c>
      <c r="AC151" s="25">
        <v>0</v>
      </c>
      <c r="AD151" s="24"/>
      <c r="AE151" s="24">
        <f>+[1]DEPURADO!L145</f>
        <v>0</v>
      </c>
      <c r="AF151" s="24">
        <v>0</v>
      </c>
      <c r="AG151" s="24">
        <f t="shared" si="19"/>
        <v>0</v>
      </c>
      <c r="AH151" s="24">
        <v>0</v>
      </c>
      <c r="AI151" s="24" t="str">
        <f>+[1]DEPURADO!G145</f>
        <v>CANCELADO</v>
      </c>
      <c r="AJ151" s="26"/>
      <c r="AK151" s="27"/>
    </row>
    <row r="152" spans="1:37" s="28" customFormat="1" x14ac:dyDescent="0.25">
      <c r="A152" s="17">
        <f t="shared" si="20"/>
        <v>144</v>
      </c>
      <c r="B152" s="18"/>
      <c r="C152" s="17">
        <f>+[1]DEPURADO!A146</f>
        <v>15165</v>
      </c>
      <c r="D152" s="17">
        <f>+[1]DEPURADO!B146</f>
        <v>15165</v>
      </c>
      <c r="E152" s="19">
        <f>+[1]DEPURADO!C146</f>
        <v>42997</v>
      </c>
      <c r="F152" s="20">
        <f>+IF([1]DEPURADO!D146&gt;1,[1]DEPURADO!D146," ")</f>
        <v>43021</v>
      </c>
      <c r="G152" s="21">
        <f>[1]DEPURADO!F146</f>
        <v>750000</v>
      </c>
      <c r="H152" s="22">
        <v>0</v>
      </c>
      <c r="I152" s="22">
        <f>+[1]DEPURADO!N146+[1]DEPURADO!O146</f>
        <v>0</v>
      </c>
      <c r="J152" s="22">
        <f>+[1]DEPURADO!S146</f>
        <v>0</v>
      </c>
      <c r="K152" s="23">
        <f>+[1]DEPURADO!Q146+[1]DEPURADO!R146</f>
        <v>750000</v>
      </c>
      <c r="L152" s="22">
        <v>0</v>
      </c>
      <c r="M152" s="22">
        <v>0</v>
      </c>
      <c r="N152" s="22">
        <f t="shared" si="14"/>
        <v>750000</v>
      </c>
      <c r="O152" s="22">
        <f t="shared" si="15"/>
        <v>0</v>
      </c>
      <c r="P152" s="18">
        <f>IF([1]DEPURADO!I146&gt;1,0,[1]DEPURADO!B146)</f>
        <v>15165</v>
      </c>
      <c r="Q152" s="24">
        <f t="shared" si="16"/>
        <v>750000</v>
      </c>
      <c r="R152" s="25">
        <f t="shared" si="17"/>
        <v>0</v>
      </c>
      <c r="S152" s="25">
        <f>+[1]DEPURADO!K146</f>
        <v>0</v>
      </c>
      <c r="T152" s="17" t="s">
        <v>44</v>
      </c>
      <c r="U152" s="25">
        <f>+[1]DEPURADO!J146</f>
        <v>0</v>
      </c>
      <c r="V152" s="24"/>
      <c r="W152" s="17" t="s">
        <v>44</v>
      </c>
      <c r="X152" s="25">
        <f>+[1]DEPURADO!L146+[1]DEPURADO!M146</f>
        <v>0</v>
      </c>
      <c r="Y152" s="17" t="s">
        <v>44</v>
      </c>
      <c r="Z152" s="25">
        <f t="shared" si="18"/>
        <v>0</v>
      </c>
      <c r="AA152" s="25"/>
      <c r="AB152" s="25">
        <v>0</v>
      </c>
      <c r="AC152" s="25">
        <v>0</v>
      </c>
      <c r="AD152" s="24"/>
      <c r="AE152" s="24">
        <f>+[1]DEPURADO!L146</f>
        <v>0</v>
      </c>
      <c r="AF152" s="24">
        <v>0</v>
      </c>
      <c r="AG152" s="24">
        <f t="shared" si="19"/>
        <v>0</v>
      </c>
      <c r="AH152" s="24">
        <v>0</v>
      </c>
      <c r="AI152" s="24" t="str">
        <f>+[1]DEPURADO!G146</f>
        <v>CANCELADO</v>
      </c>
      <c r="AJ152" s="26"/>
      <c r="AK152" s="27"/>
    </row>
    <row r="153" spans="1:37" s="28" customFormat="1" x14ac:dyDescent="0.25">
      <c r="A153" s="17">
        <f t="shared" si="20"/>
        <v>145</v>
      </c>
      <c r="B153" s="18"/>
      <c r="C153" s="17">
        <f>+[1]DEPURADO!A147</f>
        <v>15167</v>
      </c>
      <c r="D153" s="17">
        <f>+[1]DEPURADO!B147</f>
        <v>15167</v>
      </c>
      <c r="E153" s="19">
        <f>+[1]DEPURADO!C147</f>
        <v>42997</v>
      </c>
      <c r="F153" s="20">
        <f>+IF([1]DEPURADO!D147&gt;1,[1]DEPURADO!D147," ")</f>
        <v>43021</v>
      </c>
      <c r="G153" s="21">
        <f>[1]DEPURADO!F147</f>
        <v>122560</v>
      </c>
      <c r="H153" s="22">
        <v>0</v>
      </c>
      <c r="I153" s="22">
        <f>+[1]DEPURADO!N147+[1]DEPURADO!O147</f>
        <v>0</v>
      </c>
      <c r="J153" s="22">
        <f>+[1]DEPURADO!S147</f>
        <v>0</v>
      </c>
      <c r="K153" s="23">
        <f>+[1]DEPURADO!Q147+[1]DEPURADO!R147</f>
        <v>122560</v>
      </c>
      <c r="L153" s="22">
        <v>0</v>
      </c>
      <c r="M153" s="22">
        <v>0</v>
      </c>
      <c r="N153" s="22">
        <f t="shared" si="14"/>
        <v>122560</v>
      </c>
      <c r="O153" s="22">
        <f t="shared" si="15"/>
        <v>0</v>
      </c>
      <c r="P153" s="18">
        <f>IF([1]DEPURADO!I147&gt;1,0,[1]DEPURADO!B147)</f>
        <v>15167</v>
      </c>
      <c r="Q153" s="24">
        <f t="shared" si="16"/>
        <v>122560</v>
      </c>
      <c r="R153" s="25">
        <f t="shared" si="17"/>
        <v>0</v>
      </c>
      <c r="S153" s="25">
        <f>+[1]DEPURADO!K147</f>
        <v>0</v>
      </c>
      <c r="T153" s="17" t="s">
        <v>44</v>
      </c>
      <c r="U153" s="25">
        <f>+[1]DEPURADO!J147</f>
        <v>0</v>
      </c>
      <c r="V153" s="24"/>
      <c r="W153" s="17" t="s">
        <v>44</v>
      </c>
      <c r="X153" s="25">
        <f>+[1]DEPURADO!L147+[1]DEPURADO!M147</f>
        <v>0</v>
      </c>
      <c r="Y153" s="17" t="s">
        <v>44</v>
      </c>
      <c r="Z153" s="25">
        <f t="shared" si="18"/>
        <v>0</v>
      </c>
      <c r="AA153" s="25"/>
      <c r="AB153" s="25">
        <v>0</v>
      </c>
      <c r="AC153" s="25">
        <v>0</v>
      </c>
      <c r="AD153" s="24"/>
      <c r="AE153" s="24">
        <f>+[1]DEPURADO!L147</f>
        <v>0</v>
      </c>
      <c r="AF153" s="24">
        <v>0</v>
      </c>
      <c r="AG153" s="24">
        <f t="shared" si="19"/>
        <v>0</v>
      </c>
      <c r="AH153" s="24">
        <v>0</v>
      </c>
      <c r="AI153" s="24" t="str">
        <f>+[1]DEPURADO!G147</f>
        <v>CANCELADO</v>
      </c>
      <c r="AJ153" s="26"/>
      <c r="AK153" s="27"/>
    </row>
    <row r="154" spans="1:37" s="28" customFormat="1" x14ac:dyDescent="0.25">
      <c r="A154" s="17">
        <f t="shared" si="20"/>
        <v>146</v>
      </c>
      <c r="B154" s="18"/>
      <c r="C154" s="17">
        <f>+[1]DEPURADO!A148</f>
        <v>15181</v>
      </c>
      <c r="D154" s="17">
        <f>+[1]DEPURADO!B148</f>
        <v>15181</v>
      </c>
      <c r="E154" s="19">
        <f>+[1]DEPURADO!C148</f>
        <v>43000</v>
      </c>
      <c r="F154" s="20">
        <f>+IF([1]DEPURADO!D148&gt;1,[1]DEPURADO!D148," ")</f>
        <v>43021</v>
      </c>
      <c r="G154" s="21">
        <f>[1]DEPURADO!F148</f>
        <v>750000</v>
      </c>
      <c r="H154" s="22">
        <v>0</v>
      </c>
      <c r="I154" s="22">
        <f>+[1]DEPURADO!N148+[1]DEPURADO!O148</f>
        <v>0</v>
      </c>
      <c r="J154" s="22">
        <f>+[1]DEPURADO!S148</f>
        <v>0</v>
      </c>
      <c r="K154" s="23">
        <f>+[1]DEPURADO!Q148+[1]DEPURADO!R148</f>
        <v>750000</v>
      </c>
      <c r="L154" s="22">
        <v>0</v>
      </c>
      <c r="M154" s="22">
        <v>0</v>
      </c>
      <c r="N154" s="22">
        <f t="shared" si="14"/>
        <v>750000</v>
      </c>
      <c r="O154" s="22">
        <f t="shared" si="15"/>
        <v>0</v>
      </c>
      <c r="P154" s="18">
        <f>IF([1]DEPURADO!I148&gt;1,0,[1]DEPURADO!B148)</f>
        <v>15181</v>
      </c>
      <c r="Q154" s="24">
        <f t="shared" si="16"/>
        <v>750000</v>
      </c>
      <c r="R154" s="25">
        <f t="shared" si="17"/>
        <v>0</v>
      </c>
      <c r="S154" s="25">
        <f>+[1]DEPURADO!K148</f>
        <v>0</v>
      </c>
      <c r="T154" s="17" t="s">
        <v>44</v>
      </c>
      <c r="U154" s="25">
        <f>+[1]DEPURADO!J148</f>
        <v>0</v>
      </c>
      <c r="V154" s="24"/>
      <c r="W154" s="17" t="s">
        <v>44</v>
      </c>
      <c r="X154" s="25">
        <f>+[1]DEPURADO!L148+[1]DEPURADO!M148</f>
        <v>0</v>
      </c>
      <c r="Y154" s="17" t="s">
        <v>44</v>
      </c>
      <c r="Z154" s="25">
        <f t="shared" si="18"/>
        <v>0</v>
      </c>
      <c r="AA154" s="25"/>
      <c r="AB154" s="25">
        <v>0</v>
      </c>
      <c r="AC154" s="25">
        <v>0</v>
      </c>
      <c r="AD154" s="24"/>
      <c r="AE154" s="24">
        <f>+[1]DEPURADO!L148</f>
        <v>0</v>
      </c>
      <c r="AF154" s="24">
        <v>0</v>
      </c>
      <c r="AG154" s="24">
        <f t="shared" si="19"/>
        <v>0</v>
      </c>
      <c r="AH154" s="24">
        <v>0</v>
      </c>
      <c r="AI154" s="24" t="str">
        <f>+[1]DEPURADO!G148</f>
        <v>CANCELADO</v>
      </c>
      <c r="AJ154" s="26"/>
      <c r="AK154" s="27"/>
    </row>
    <row r="155" spans="1:37" s="28" customFormat="1" x14ac:dyDescent="0.25">
      <c r="A155" s="17">
        <f t="shared" si="20"/>
        <v>147</v>
      </c>
      <c r="B155" s="18"/>
      <c r="C155" s="17">
        <f>+[1]DEPURADO!A149</f>
        <v>15182</v>
      </c>
      <c r="D155" s="17">
        <f>+[1]DEPURADO!B149</f>
        <v>15182</v>
      </c>
      <c r="E155" s="19">
        <f>+[1]DEPURADO!C149</f>
        <v>43000</v>
      </c>
      <c r="F155" s="20">
        <f>+IF([1]DEPURADO!D149&gt;1,[1]DEPURADO!D149," ")</f>
        <v>43021</v>
      </c>
      <c r="G155" s="21">
        <f>[1]DEPURADO!F149</f>
        <v>750000</v>
      </c>
      <c r="H155" s="22">
        <v>0</v>
      </c>
      <c r="I155" s="22">
        <f>+[1]DEPURADO!N149+[1]DEPURADO!O149</f>
        <v>0</v>
      </c>
      <c r="J155" s="22">
        <f>+[1]DEPURADO!S149</f>
        <v>0</v>
      </c>
      <c r="K155" s="23">
        <f>+[1]DEPURADO!Q149+[1]DEPURADO!R149</f>
        <v>750000</v>
      </c>
      <c r="L155" s="22">
        <v>0</v>
      </c>
      <c r="M155" s="22">
        <v>0</v>
      </c>
      <c r="N155" s="22">
        <f t="shared" si="14"/>
        <v>750000</v>
      </c>
      <c r="O155" s="22">
        <f t="shared" si="15"/>
        <v>0</v>
      </c>
      <c r="P155" s="18">
        <f>IF([1]DEPURADO!I149&gt;1,0,[1]DEPURADO!B149)</f>
        <v>15182</v>
      </c>
      <c r="Q155" s="24">
        <f t="shared" si="16"/>
        <v>750000</v>
      </c>
      <c r="R155" s="25">
        <f t="shared" si="17"/>
        <v>0</v>
      </c>
      <c r="S155" s="25">
        <f>+[1]DEPURADO!K149</f>
        <v>0</v>
      </c>
      <c r="T155" s="17" t="s">
        <v>44</v>
      </c>
      <c r="U155" s="25">
        <f>+[1]DEPURADO!J149</f>
        <v>0</v>
      </c>
      <c r="V155" s="24"/>
      <c r="W155" s="17" t="s">
        <v>44</v>
      </c>
      <c r="X155" s="25">
        <f>+[1]DEPURADO!L149+[1]DEPURADO!M149</f>
        <v>0</v>
      </c>
      <c r="Y155" s="17" t="s">
        <v>44</v>
      </c>
      <c r="Z155" s="25">
        <f t="shared" si="18"/>
        <v>0</v>
      </c>
      <c r="AA155" s="25"/>
      <c r="AB155" s="25">
        <v>0</v>
      </c>
      <c r="AC155" s="25">
        <v>0</v>
      </c>
      <c r="AD155" s="24"/>
      <c r="AE155" s="24">
        <f>+[1]DEPURADO!L149</f>
        <v>0</v>
      </c>
      <c r="AF155" s="24">
        <v>0</v>
      </c>
      <c r="AG155" s="24">
        <f t="shared" si="19"/>
        <v>0</v>
      </c>
      <c r="AH155" s="24">
        <v>0</v>
      </c>
      <c r="AI155" s="24" t="str">
        <f>+[1]DEPURADO!G149</f>
        <v>CANCELADO</v>
      </c>
      <c r="AJ155" s="26"/>
      <c r="AK155" s="27"/>
    </row>
    <row r="156" spans="1:37" s="28" customFormat="1" x14ac:dyDescent="0.25">
      <c r="A156" s="17">
        <f t="shared" si="20"/>
        <v>148</v>
      </c>
      <c r="B156" s="18"/>
      <c r="C156" s="17">
        <f>+[1]DEPURADO!A150</f>
        <v>15183</v>
      </c>
      <c r="D156" s="17">
        <f>+[1]DEPURADO!B150</f>
        <v>15183</v>
      </c>
      <c r="E156" s="19">
        <f>+[1]DEPURADO!C150</f>
        <v>43000</v>
      </c>
      <c r="F156" s="20">
        <f>+IF([1]DEPURADO!D150&gt;1,[1]DEPURADO!D150," ")</f>
        <v>43021</v>
      </c>
      <c r="G156" s="21">
        <f>[1]DEPURADO!F150</f>
        <v>750000</v>
      </c>
      <c r="H156" s="22">
        <v>0</v>
      </c>
      <c r="I156" s="22">
        <f>+[1]DEPURADO!N150+[1]DEPURADO!O150</f>
        <v>0</v>
      </c>
      <c r="J156" s="22">
        <f>+[1]DEPURADO!S150</f>
        <v>0</v>
      </c>
      <c r="K156" s="23">
        <f>+[1]DEPURADO!Q150+[1]DEPURADO!R150</f>
        <v>750000</v>
      </c>
      <c r="L156" s="22">
        <v>0</v>
      </c>
      <c r="M156" s="22">
        <v>0</v>
      </c>
      <c r="N156" s="22">
        <f t="shared" si="14"/>
        <v>750000</v>
      </c>
      <c r="O156" s="22">
        <f t="shared" si="15"/>
        <v>0</v>
      </c>
      <c r="P156" s="18">
        <f>IF([1]DEPURADO!I150&gt;1,0,[1]DEPURADO!B150)</f>
        <v>15183</v>
      </c>
      <c r="Q156" s="24">
        <f t="shared" si="16"/>
        <v>750000</v>
      </c>
      <c r="R156" s="25">
        <f t="shared" si="17"/>
        <v>0</v>
      </c>
      <c r="S156" s="25">
        <f>+[1]DEPURADO!K150</f>
        <v>0</v>
      </c>
      <c r="T156" s="17" t="s">
        <v>44</v>
      </c>
      <c r="U156" s="25">
        <f>+[1]DEPURADO!J150</f>
        <v>0</v>
      </c>
      <c r="V156" s="24"/>
      <c r="W156" s="17" t="s">
        <v>44</v>
      </c>
      <c r="X156" s="25">
        <f>+[1]DEPURADO!L150+[1]DEPURADO!M150</f>
        <v>0</v>
      </c>
      <c r="Y156" s="17" t="s">
        <v>44</v>
      </c>
      <c r="Z156" s="25">
        <f t="shared" si="18"/>
        <v>0</v>
      </c>
      <c r="AA156" s="25"/>
      <c r="AB156" s="25">
        <v>0</v>
      </c>
      <c r="AC156" s="25">
        <v>0</v>
      </c>
      <c r="AD156" s="24"/>
      <c r="AE156" s="24">
        <f>+[1]DEPURADO!L150</f>
        <v>0</v>
      </c>
      <c r="AF156" s="24">
        <v>0</v>
      </c>
      <c r="AG156" s="24">
        <f t="shared" si="19"/>
        <v>0</v>
      </c>
      <c r="AH156" s="24">
        <v>0</v>
      </c>
      <c r="AI156" s="24" t="str">
        <f>+[1]DEPURADO!G150</f>
        <v>CANCELADO</v>
      </c>
      <c r="AJ156" s="26"/>
      <c r="AK156" s="27"/>
    </row>
    <row r="157" spans="1:37" s="28" customFormat="1" x14ac:dyDescent="0.25">
      <c r="A157" s="17">
        <f t="shared" si="20"/>
        <v>149</v>
      </c>
      <c r="B157" s="18"/>
      <c r="C157" s="17">
        <f>+[1]DEPURADO!A151</f>
        <v>15184</v>
      </c>
      <c r="D157" s="17">
        <f>+[1]DEPURADO!B151</f>
        <v>15184</v>
      </c>
      <c r="E157" s="19">
        <f>+[1]DEPURADO!C151</f>
        <v>43000</v>
      </c>
      <c r="F157" s="20">
        <f>+IF([1]DEPURADO!D151&gt;1,[1]DEPURADO!D151," ")</f>
        <v>43021</v>
      </c>
      <c r="G157" s="21">
        <f>[1]DEPURADO!F151</f>
        <v>750000</v>
      </c>
      <c r="H157" s="22">
        <v>0</v>
      </c>
      <c r="I157" s="22">
        <f>+[1]DEPURADO!N151+[1]DEPURADO!O151</f>
        <v>0</v>
      </c>
      <c r="J157" s="22">
        <f>+[1]DEPURADO!S151</f>
        <v>0</v>
      </c>
      <c r="K157" s="23">
        <f>+[1]DEPURADO!Q151+[1]DEPURADO!R151</f>
        <v>750000</v>
      </c>
      <c r="L157" s="22">
        <v>0</v>
      </c>
      <c r="M157" s="22">
        <v>0</v>
      </c>
      <c r="N157" s="22">
        <f t="shared" si="14"/>
        <v>750000</v>
      </c>
      <c r="O157" s="22">
        <f t="shared" si="15"/>
        <v>0</v>
      </c>
      <c r="P157" s="18">
        <f>IF([1]DEPURADO!I151&gt;1,0,[1]DEPURADO!B151)</f>
        <v>15184</v>
      </c>
      <c r="Q157" s="24">
        <f t="shared" si="16"/>
        <v>750000</v>
      </c>
      <c r="R157" s="25">
        <f t="shared" si="17"/>
        <v>0</v>
      </c>
      <c r="S157" s="25">
        <f>+[1]DEPURADO!K151</f>
        <v>0</v>
      </c>
      <c r="T157" s="17" t="s">
        <v>44</v>
      </c>
      <c r="U157" s="25">
        <f>+[1]DEPURADO!J151</f>
        <v>0</v>
      </c>
      <c r="V157" s="24"/>
      <c r="W157" s="17" t="s">
        <v>44</v>
      </c>
      <c r="X157" s="25">
        <f>+[1]DEPURADO!L151+[1]DEPURADO!M151</f>
        <v>0</v>
      </c>
      <c r="Y157" s="17" t="s">
        <v>44</v>
      </c>
      <c r="Z157" s="25">
        <f t="shared" si="18"/>
        <v>0</v>
      </c>
      <c r="AA157" s="25"/>
      <c r="AB157" s="25">
        <v>0</v>
      </c>
      <c r="AC157" s="25">
        <v>0</v>
      </c>
      <c r="AD157" s="24"/>
      <c r="AE157" s="24">
        <f>+[1]DEPURADO!L151</f>
        <v>0</v>
      </c>
      <c r="AF157" s="24">
        <v>0</v>
      </c>
      <c r="AG157" s="24">
        <f t="shared" si="19"/>
        <v>0</v>
      </c>
      <c r="AH157" s="24">
        <v>0</v>
      </c>
      <c r="AI157" s="24" t="str">
        <f>+[1]DEPURADO!G151</f>
        <v>CANCELADO</v>
      </c>
      <c r="AJ157" s="26"/>
      <c r="AK157" s="27"/>
    </row>
    <row r="158" spans="1:37" s="28" customFormat="1" x14ac:dyDescent="0.25">
      <c r="A158" s="17">
        <f t="shared" si="20"/>
        <v>150</v>
      </c>
      <c r="B158" s="18"/>
      <c r="C158" s="17">
        <f>+[1]DEPURADO!A152</f>
        <v>15238</v>
      </c>
      <c r="D158" s="17">
        <f>+[1]DEPURADO!B152</f>
        <v>15238</v>
      </c>
      <c r="E158" s="19">
        <f>+[1]DEPURADO!C152</f>
        <v>43009</v>
      </c>
      <c r="F158" s="20">
        <f>+IF([1]DEPURADO!D152&gt;1,[1]DEPURADO!D152," ")</f>
        <v>43055</v>
      </c>
      <c r="G158" s="21">
        <f>[1]DEPURADO!F152</f>
        <v>261119</v>
      </c>
      <c r="H158" s="22">
        <v>0</v>
      </c>
      <c r="I158" s="22">
        <f>+[1]DEPURADO!N152+[1]DEPURADO!O152</f>
        <v>261119</v>
      </c>
      <c r="J158" s="22">
        <f>+[1]DEPURADO!S152</f>
        <v>0</v>
      </c>
      <c r="K158" s="23">
        <f>+[1]DEPURADO!Q152+[1]DEPURADO!R152</f>
        <v>0</v>
      </c>
      <c r="L158" s="22">
        <v>0</v>
      </c>
      <c r="M158" s="22">
        <v>0</v>
      </c>
      <c r="N158" s="22">
        <f t="shared" si="14"/>
        <v>0</v>
      </c>
      <c r="O158" s="22">
        <f t="shared" si="15"/>
        <v>0</v>
      </c>
      <c r="P158" s="18">
        <f>IF([1]DEPURADO!I152&gt;1,0,[1]DEPURADO!B152)</f>
        <v>15238</v>
      </c>
      <c r="Q158" s="24">
        <f t="shared" si="16"/>
        <v>261119</v>
      </c>
      <c r="R158" s="25">
        <f t="shared" si="17"/>
        <v>0</v>
      </c>
      <c r="S158" s="25">
        <f>+[1]DEPURADO!K152</f>
        <v>0</v>
      </c>
      <c r="T158" s="17" t="s">
        <v>44</v>
      </c>
      <c r="U158" s="25">
        <f>+[1]DEPURADO!J152</f>
        <v>0</v>
      </c>
      <c r="V158" s="24"/>
      <c r="W158" s="17" t="s">
        <v>44</v>
      </c>
      <c r="X158" s="25">
        <f>+[1]DEPURADO!L152+[1]DEPURADO!M152</f>
        <v>0</v>
      </c>
      <c r="Y158" s="17" t="s">
        <v>44</v>
      </c>
      <c r="Z158" s="25">
        <f t="shared" si="18"/>
        <v>0</v>
      </c>
      <c r="AA158" s="25"/>
      <c r="AB158" s="25">
        <v>0</v>
      </c>
      <c r="AC158" s="25">
        <v>0</v>
      </c>
      <c r="AD158" s="24"/>
      <c r="AE158" s="24">
        <f>+[1]DEPURADO!L152</f>
        <v>0</v>
      </c>
      <c r="AF158" s="24">
        <v>0</v>
      </c>
      <c r="AG158" s="24">
        <f t="shared" si="19"/>
        <v>0</v>
      </c>
      <c r="AH158" s="24">
        <v>0</v>
      </c>
      <c r="AI158" s="24" t="str">
        <f>+[1]DEPURADO!G152</f>
        <v>CONTRATO LIQUIDADO</v>
      </c>
      <c r="AJ158" s="26"/>
      <c r="AK158" s="27"/>
    </row>
    <row r="159" spans="1:37" s="28" customFormat="1" x14ac:dyDescent="0.25">
      <c r="A159" s="17">
        <f t="shared" si="20"/>
        <v>151</v>
      </c>
      <c r="B159" s="18"/>
      <c r="C159" s="17">
        <f>+[1]DEPURADO!A153</f>
        <v>15233</v>
      </c>
      <c r="D159" s="17">
        <f>+[1]DEPURADO!B153</f>
        <v>15233</v>
      </c>
      <c r="E159" s="19">
        <f>+[1]DEPURADO!C153</f>
        <v>43018</v>
      </c>
      <c r="F159" s="20">
        <f>+IF([1]DEPURADO!D153&gt;1,[1]DEPURADO!D153," ")</f>
        <v>43021</v>
      </c>
      <c r="G159" s="21">
        <f>[1]DEPURADO!F153</f>
        <v>20927295</v>
      </c>
      <c r="H159" s="22">
        <v>0</v>
      </c>
      <c r="I159" s="22">
        <f>+[1]DEPURADO!N153+[1]DEPURADO!O153</f>
        <v>20927295</v>
      </c>
      <c r="J159" s="22">
        <f>+[1]DEPURADO!S153</f>
        <v>0</v>
      </c>
      <c r="K159" s="23">
        <f>+[1]DEPURADO!Q153+[1]DEPURADO!R153</f>
        <v>0</v>
      </c>
      <c r="L159" s="22">
        <v>0</v>
      </c>
      <c r="M159" s="22">
        <v>0</v>
      </c>
      <c r="N159" s="22">
        <f t="shared" si="14"/>
        <v>0</v>
      </c>
      <c r="O159" s="22">
        <f t="shared" si="15"/>
        <v>0</v>
      </c>
      <c r="P159" s="18">
        <f>IF([1]DEPURADO!I153&gt;1,0,[1]DEPURADO!B153)</f>
        <v>15233</v>
      </c>
      <c r="Q159" s="24">
        <f t="shared" si="16"/>
        <v>20927295</v>
      </c>
      <c r="R159" s="25">
        <f t="shared" si="17"/>
        <v>0</v>
      </c>
      <c r="S159" s="25">
        <f>+[1]DEPURADO!K153</f>
        <v>0</v>
      </c>
      <c r="T159" s="17" t="s">
        <v>44</v>
      </c>
      <c r="U159" s="25">
        <f>+[1]DEPURADO!J153</f>
        <v>0</v>
      </c>
      <c r="V159" s="24"/>
      <c r="W159" s="17" t="s">
        <v>44</v>
      </c>
      <c r="X159" s="25">
        <f>+[1]DEPURADO!L153+[1]DEPURADO!M153</f>
        <v>0</v>
      </c>
      <c r="Y159" s="17" t="s">
        <v>44</v>
      </c>
      <c r="Z159" s="25">
        <f t="shared" si="18"/>
        <v>0</v>
      </c>
      <c r="AA159" s="25"/>
      <c r="AB159" s="25">
        <v>0</v>
      </c>
      <c r="AC159" s="25">
        <v>0</v>
      </c>
      <c r="AD159" s="24"/>
      <c r="AE159" s="24">
        <f>+[1]DEPURADO!L153</f>
        <v>0</v>
      </c>
      <c r="AF159" s="24">
        <v>0</v>
      </c>
      <c r="AG159" s="24">
        <f t="shared" si="19"/>
        <v>0</v>
      </c>
      <c r="AH159" s="24">
        <v>0</v>
      </c>
      <c r="AI159" s="24" t="str">
        <f>+[1]DEPURADO!G153</f>
        <v>CONTRATO LIQUIDADO</v>
      </c>
      <c r="AJ159" s="26"/>
      <c r="AK159" s="27"/>
    </row>
    <row r="160" spans="1:37" s="28" customFormat="1" x14ac:dyDescent="0.25">
      <c r="A160" s="17">
        <f t="shared" si="20"/>
        <v>152</v>
      </c>
      <c r="B160" s="18"/>
      <c r="C160" s="17">
        <f>+[1]DEPURADO!A154</f>
        <v>15234</v>
      </c>
      <c r="D160" s="17">
        <f>+[1]DEPURADO!B154</f>
        <v>15234</v>
      </c>
      <c r="E160" s="19">
        <f>+[1]DEPURADO!C154</f>
        <v>43018</v>
      </c>
      <c r="F160" s="20">
        <f>+IF([1]DEPURADO!D154&gt;1,[1]DEPURADO!D154," ")</f>
        <v>43021</v>
      </c>
      <c r="G160" s="21">
        <f>[1]DEPURADO!F154</f>
        <v>256881</v>
      </c>
      <c r="H160" s="22">
        <v>0</v>
      </c>
      <c r="I160" s="22">
        <f>+[1]DEPURADO!N154+[1]DEPURADO!O154</f>
        <v>256881</v>
      </c>
      <c r="J160" s="22">
        <f>+[1]DEPURADO!S154</f>
        <v>0</v>
      </c>
      <c r="K160" s="23">
        <f>+[1]DEPURADO!Q154+[1]DEPURADO!R154</f>
        <v>0</v>
      </c>
      <c r="L160" s="22">
        <v>0</v>
      </c>
      <c r="M160" s="22">
        <v>0</v>
      </c>
      <c r="N160" s="22">
        <f t="shared" si="14"/>
        <v>0</v>
      </c>
      <c r="O160" s="22">
        <f t="shared" si="15"/>
        <v>0</v>
      </c>
      <c r="P160" s="18">
        <f>IF([1]DEPURADO!I154&gt;1,0,[1]DEPURADO!B154)</f>
        <v>15234</v>
      </c>
      <c r="Q160" s="24">
        <f t="shared" si="16"/>
        <v>256881</v>
      </c>
      <c r="R160" s="25">
        <f t="shared" si="17"/>
        <v>0</v>
      </c>
      <c r="S160" s="25">
        <f>+[1]DEPURADO!K154</f>
        <v>0</v>
      </c>
      <c r="T160" s="17" t="s">
        <v>44</v>
      </c>
      <c r="U160" s="25">
        <f>+[1]DEPURADO!J154</f>
        <v>0</v>
      </c>
      <c r="V160" s="24"/>
      <c r="W160" s="17" t="s">
        <v>44</v>
      </c>
      <c r="X160" s="25">
        <f>+[1]DEPURADO!L154+[1]DEPURADO!M154</f>
        <v>0</v>
      </c>
      <c r="Y160" s="17" t="s">
        <v>44</v>
      </c>
      <c r="Z160" s="25">
        <f t="shared" si="18"/>
        <v>0</v>
      </c>
      <c r="AA160" s="25"/>
      <c r="AB160" s="25">
        <v>0</v>
      </c>
      <c r="AC160" s="25">
        <v>0</v>
      </c>
      <c r="AD160" s="24"/>
      <c r="AE160" s="24">
        <f>+[1]DEPURADO!L154</f>
        <v>0</v>
      </c>
      <c r="AF160" s="24">
        <v>0</v>
      </c>
      <c r="AG160" s="24">
        <f t="shared" si="19"/>
        <v>0</v>
      </c>
      <c r="AH160" s="24">
        <v>0</v>
      </c>
      <c r="AI160" s="24" t="str">
        <f>+[1]DEPURADO!G154</f>
        <v>CONTRATO LIQUIDADO</v>
      </c>
      <c r="AJ160" s="26"/>
      <c r="AK160" s="27"/>
    </row>
    <row r="161" spans="1:37" s="28" customFormat="1" x14ac:dyDescent="0.25">
      <c r="A161" s="17">
        <f t="shared" si="20"/>
        <v>153</v>
      </c>
      <c r="B161" s="18"/>
      <c r="C161" s="17">
        <f>+[1]DEPURADO!A155</f>
        <v>15235</v>
      </c>
      <c r="D161" s="17">
        <f>+[1]DEPURADO!B155</f>
        <v>15235</v>
      </c>
      <c r="E161" s="19">
        <f>+[1]DEPURADO!C155</f>
        <v>43018</v>
      </c>
      <c r="F161" s="20">
        <f>+IF([1]DEPURADO!D155&gt;1,[1]DEPURADO!D155," ")</f>
        <v>43021</v>
      </c>
      <c r="G161" s="21">
        <f>[1]DEPURADO!F155</f>
        <v>61235138</v>
      </c>
      <c r="H161" s="22">
        <v>0</v>
      </c>
      <c r="I161" s="22">
        <f>+[1]DEPURADO!N155+[1]DEPURADO!O155</f>
        <v>61235138</v>
      </c>
      <c r="J161" s="22">
        <f>+[1]DEPURADO!S155</f>
        <v>0</v>
      </c>
      <c r="K161" s="23">
        <f>+[1]DEPURADO!Q155+[1]DEPURADO!R155</f>
        <v>0</v>
      </c>
      <c r="L161" s="22">
        <v>0</v>
      </c>
      <c r="M161" s="22">
        <v>0</v>
      </c>
      <c r="N161" s="22">
        <f t="shared" si="14"/>
        <v>0</v>
      </c>
      <c r="O161" s="22">
        <f t="shared" si="15"/>
        <v>0</v>
      </c>
      <c r="P161" s="18">
        <f>IF([1]DEPURADO!I155&gt;1,0,[1]DEPURADO!B155)</f>
        <v>15235</v>
      </c>
      <c r="Q161" s="24">
        <f t="shared" si="16"/>
        <v>61235138</v>
      </c>
      <c r="R161" s="25">
        <f t="shared" si="17"/>
        <v>0</v>
      </c>
      <c r="S161" s="25">
        <f>+[1]DEPURADO!K155</f>
        <v>0</v>
      </c>
      <c r="T161" s="17" t="s">
        <v>44</v>
      </c>
      <c r="U161" s="25">
        <f>+[1]DEPURADO!J155</f>
        <v>0</v>
      </c>
      <c r="V161" s="24"/>
      <c r="W161" s="17" t="s">
        <v>44</v>
      </c>
      <c r="X161" s="25">
        <f>+[1]DEPURADO!L155+[1]DEPURADO!M155</f>
        <v>0</v>
      </c>
      <c r="Y161" s="17" t="s">
        <v>44</v>
      </c>
      <c r="Z161" s="25">
        <f t="shared" si="18"/>
        <v>0</v>
      </c>
      <c r="AA161" s="25"/>
      <c r="AB161" s="25">
        <v>0</v>
      </c>
      <c r="AC161" s="25">
        <v>0</v>
      </c>
      <c r="AD161" s="24"/>
      <c r="AE161" s="24">
        <f>+[1]DEPURADO!L155</f>
        <v>0</v>
      </c>
      <c r="AF161" s="24">
        <v>0</v>
      </c>
      <c r="AG161" s="24">
        <f t="shared" si="19"/>
        <v>0</v>
      </c>
      <c r="AH161" s="24">
        <v>0</v>
      </c>
      <c r="AI161" s="24" t="str">
        <f>+[1]DEPURADO!G155</f>
        <v>CONTRATO LIQUIDADO</v>
      </c>
      <c r="AJ161" s="26"/>
      <c r="AK161" s="27"/>
    </row>
    <row r="162" spans="1:37" s="28" customFormat="1" x14ac:dyDescent="0.25">
      <c r="A162" s="17">
        <f t="shared" si="20"/>
        <v>154</v>
      </c>
      <c r="B162" s="18"/>
      <c r="C162" s="17">
        <f>+[1]DEPURADO!A156</f>
        <v>15236</v>
      </c>
      <c r="D162" s="17">
        <f>+[1]DEPURADO!B156</f>
        <v>15236</v>
      </c>
      <c r="E162" s="19">
        <f>+[1]DEPURADO!C156</f>
        <v>43018</v>
      </c>
      <c r="F162" s="20">
        <f>+IF([1]DEPURADO!D156&gt;1,[1]DEPURADO!D156," ")</f>
        <v>43021</v>
      </c>
      <c r="G162" s="21">
        <f>[1]DEPURADO!F156</f>
        <v>751878</v>
      </c>
      <c r="H162" s="22">
        <v>0</v>
      </c>
      <c r="I162" s="22">
        <f>+[1]DEPURADO!N156+[1]DEPURADO!O156</f>
        <v>751878</v>
      </c>
      <c r="J162" s="22">
        <f>+[1]DEPURADO!S156</f>
        <v>0</v>
      </c>
      <c r="K162" s="23">
        <f>+[1]DEPURADO!Q156+[1]DEPURADO!R156</f>
        <v>0</v>
      </c>
      <c r="L162" s="22">
        <v>0</v>
      </c>
      <c r="M162" s="22">
        <v>0</v>
      </c>
      <c r="N162" s="22">
        <f t="shared" si="14"/>
        <v>0</v>
      </c>
      <c r="O162" s="22">
        <f t="shared" si="15"/>
        <v>0</v>
      </c>
      <c r="P162" s="18">
        <f>IF([1]DEPURADO!I156&gt;1,0,[1]DEPURADO!B156)</f>
        <v>15236</v>
      </c>
      <c r="Q162" s="24">
        <f t="shared" si="16"/>
        <v>751878</v>
      </c>
      <c r="R162" s="25">
        <f t="shared" si="17"/>
        <v>0</v>
      </c>
      <c r="S162" s="25">
        <f>+[1]DEPURADO!K156</f>
        <v>0</v>
      </c>
      <c r="T162" s="17" t="s">
        <v>44</v>
      </c>
      <c r="U162" s="25">
        <f>+[1]DEPURADO!J156</f>
        <v>0</v>
      </c>
      <c r="V162" s="24"/>
      <c r="W162" s="17" t="s">
        <v>44</v>
      </c>
      <c r="X162" s="25">
        <f>+[1]DEPURADO!L156+[1]DEPURADO!M156</f>
        <v>0</v>
      </c>
      <c r="Y162" s="17" t="s">
        <v>44</v>
      </c>
      <c r="Z162" s="25">
        <f t="shared" si="18"/>
        <v>0</v>
      </c>
      <c r="AA162" s="25"/>
      <c r="AB162" s="25">
        <v>0</v>
      </c>
      <c r="AC162" s="25">
        <v>0</v>
      </c>
      <c r="AD162" s="24"/>
      <c r="AE162" s="24">
        <f>+[1]DEPURADO!L156</f>
        <v>0</v>
      </c>
      <c r="AF162" s="24">
        <v>0</v>
      </c>
      <c r="AG162" s="24">
        <f t="shared" si="19"/>
        <v>0</v>
      </c>
      <c r="AH162" s="24">
        <v>0</v>
      </c>
      <c r="AI162" s="24" t="str">
        <f>+[1]DEPURADO!G156</f>
        <v>CONTRATO LIQUIDADO</v>
      </c>
      <c r="AJ162" s="26"/>
      <c r="AK162" s="27"/>
    </row>
    <row r="163" spans="1:37" s="28" customFormat="1" x14ac:dyDescent="0.25">
      <c r="A163" s="17">
        <f t="shared" si="20"/>
        <v>155</v>
      </c>
      <c r="B163" s="18"/>
      <c r="C163" s="17">
        <f>+[1]DEPURADO!A157</f>
        <v>15237</v>
      </c>
      <c r="D163" s="17">
        <f>+[1]DEPURADO!B157</f>
        <v>15237</v>
      </c>
      <c r="E163" s="19">
        <f>+[1]DEPURADO!C157</f>
        <v>43018</v>
      </c>
      <c r="F163" s="20">
        <f>+IF([1]DEPURADO!D157&gt;1,[1]DEPURADO!D157," ")</f>
        <v>43055</v>
      </c>
      <c r="G163" s="21">
        <f>[1]DEPURADO!F157</f>
        <v>20859399</v>
      </c>
      <c r="H163" s="22">
        <v>0</v>
      </c>
      <c r="I163" s="22">
        <f>+[1]DEPURADO!N157+[1]DEPURADO!O157</f>
        <v>20859399</v>
      </c>
      <c r="J163" s="22">
        <f>+[1]DEPURADO!S157</f>
        <v>0</v>
      </c>
      <c r="K163" s="23">
        <f>+[1]DEPURADO!Q157+[1]DEPURADO!R157</f>
        <v>0</v>
      </c>
      <c r="L163" s="22">
        <v>0</v>
      </c>
      <c r="M163" s="22">
        <v>0</v>
      </c>
      <c r="N163" s="22">
        <f t="shared" si="14"/>
        <v>0</v>
      </c>
      <c r="O163" s="22">
        <f t="shared" si="15"/>
        <v>0</v>
      </c>
      <c r="P163" s="18">
        <f>IF([1]DEPURADO!I157&gt;1,0,[1]DEPURADO!B157)</f>
        <v>15237</v>
      </c>
      <c r="Q163" s="24">
        <f t="shared" si="16"/>
        <v>20859399</v>
      </c>
      <c r="R163" s="25">
        <f t="shared" si="17"/>
        <v>0</v>
      </c>
      <c r="S163" s="25">
        <f>+[1]DEPURADO!K157</f>
        <v>0</v>
      </c>
      <c r="T163" s="17" t="s">
        <v>44</v>
      </c>
      <c r="U163" s="25">
        <f>+[1]DEPURADO!J157</f>
        <v>0</v>
      </c>
      <c r="V163" s="24"/>
      <c r="W163" s="17" t="s">
        <v>44</v>
      </c>
      <c r="X163" s="25">
        <f>+[1]DEPURADO!L157+[1]DEPURADO!M157</f>
        <v>0</v>
      </c>
      <c r="Y163" s="17" t="s">
        <v>44</v>
      </c>
      <c r="Z163" s="25">
        <f t="shared" si="18"/>
        <v>0</v>
      </c>
      <c r="AA163" s="25"/>
      <c r="AB163" s="25">
        <v>0</v>
      </c>
      <c r="AC163" s="25">
        <v>0</v>
      </c>
      <c r="AD163" s="24"/>
      <c r="AE163" s="24">
        <f>+[1]DEPURADO!L157</f>
        <v>0</v>
      </c>
      <c r="AF163" s="24">
        <v>0</v>
      </c>
      <c r="AG163" s="24">
        <f t="shared" si="19"/>
        <v>0</v>
      </c>
      <c r="AH163" s="24">
        <v>0</v>
      </c>
      <c r="AI163" s="24" t="str">
        <f>+[1]DEPURADO!G157</f>
        <v>CONTRATO LIQUIDADO</v>
      </c>
      <c r="AJ163" s="26"/>
      <c r="AK163" s="27"/>
    </row>
    <row r="164" spans="1:37" s="28" customFormat="1" x14ac:dyDescent="0.25">
      <c r="A164" s="17">
        <f t="shared" si="20"/>
        <v>156</v>
      </c>
      <c r="B164" s="18"/>
      <c r="C164" s="17">
        <f>+[1]DEPURADO!A158</f>
        <v>15239</v>
      </c>
      <c r="D164" s="17">
        <f>+[1]DEPURADO!B158</f>
        <v>15239</v>
      </c>
      <c r="E164" s="19">
        <f>+[1]DEPURADO!C158</f>
        <v>43018</v>
      </c>
      <c r="F164" s="20">
        <f>+IF([1]DEPURADO!D158&gt;1,[1]DEPURADO!D158," ")</f>
        <v>43055</v>
      </c>
      <c r="G164" s="21">
        <f>[1]DEPURADO!F158</f>
        <v>61046849</v>
      </c>
      <c r="H164" s="22">
        <v>0</v>
      </c>
      <c r="I164" s="22">
        <f>+[1]DEPURADO!N158+[1]DEPURADO!O158</f>
        <v>61046849</v>
      </c>
      <c r="J164" s="22">
        <f>+[1]DEPURADO!S158</f>
        <v>0</v>
      </c>
      <c r="K164" s="23">
        <f>+[1]DEPURADO!Q158+[1]DEPURADO!R158</f>
        <v>0</v>
      </c>
      <c r="L164" s="22">
        <v>0</v>
      </c>
      <c r="M164" s="22">
        <v>0</v>
      </c>
      <c r="N164" s="22">
        <f t="shared" si="14"/>
        <v>0</v>
      </c>
      <c r="O164" s="22">
        <f t="shared" si="15"/>
        <v>0</v>
      </c>
      <c r="P164" s="18">
        <f>IF([1]DEPURADO!I158&gt;1,0,[1]DEPURADO!B158)</f>
        <v>15239</v>
      </c>
      <c r="Q164" s="24">
        <f t="shared" si="16"/>
        <v>61046849</v>
      </c>
      <c r="R164" s="25">
        <f t="shared" si="17"/>
        <v>0</v>
      </c>
      <c r="S164" s="25">
        <f>+[1]DEPURADO!K158</f>
        <v>0</v>
      </c>
      <c r="T164" s="17" t="s">
        <v>44</v>
      </c>
      <c r="U164" s="25">
        <f>+[1]DEPURADO!J158</f>
        <v>0</v>
      </c>
      <c r="V164" s="24"/>
      <c r="W164" s="17" t="s">
        <v>44</v>
      </c>
      <c r="X164" s="25">
        <f>+[1]DEPURADO!L158+[1]DEPURADO!M158</f>
        <v>0</v>
      </c>
      <c r="Y164" s="17" t="s">
        <v>44</v>
      </c>
      <c r="Z164" s="25">
        <f t="shared" si="18"/>
        <v>0</v>
      </c>
      <c r="AA164" s="25"/>
      <c r="AB164" s="25">
        <v>0</v>
      </c>
      <c r="AC164" s="25">
        <v>0</v>
      </c>
      <c r="AD164" s="24"/>
      <c r="AE164" s="24">
        <f>+[1]DEPURADO!L158</f>
        <v>0</v>
      </c>
      <c r="AF164" s="24">
        <v>0</v>
      </c>
      <c r="AG164" s="24">
        <f t="shared" si="19"/>
        <v>0</v>
      </c>
      <c r="AH164" s="24">
        <v>0</v>
      </c>
      <c r="AI164" s="24" t="str">
        <f>+[1]DEPURADO!G158</f>
        <v>CONTRATO LIQUIDADO</v>
      </c>
      <c r="AJ164" s="26"/>
      <c r="AK164" s="27"/>
    </row>
    <row r="165" spans="1:37" s="28" customFormat="1" x14ac:dyDescent="0.25">
      <c r="A165" s="17">
        <f t="shared" si="20"/>
        <v>157</v>
      </c>
      <c r="B165" s="18"/>
      <c r="C165" s="17">
        <f>+[1]DEPURADO!A159</f>
        <v>15240</v>
      </c>
      <c r="D165" s="17">
        <f>+[1]DEPURADO!B159</f>
        <v>15240</v>
      </c>
      <c r="E165" s="19">
        <f>+[1]DEPURADO!C159</f>
        <v>43018</v>
      </c>
      <c r="F165" s="20">
        <f>+IF([1]DEPURADO!D159&gt;1,[1]DEPURADO!D159," ")</f>
        <v>43055</v>
      </c>
      <c r="G165" s="21">
        <f>[1]DEPURADO!F159</f>
        <v>764188</v>
      </c>
      <c r="H165" s="22">
        <v>0</v>
      </c>
      <c r="I165" s="22">
        <f>+[1]DEPURADO!N159+[1]DEPURADO!O159</f>
        <v>764188</v>
      </c>
      <c r="J165" s="22">
        <f>+[1]DEPURADO!S159</f>
        <v>0</v>
      </c>
      <c r="K165" s="23">
        <f>+[1]DEPURADO!Q159+[1]DEPURADO!R159</f>
        <v>0</v>
      </c>
      <c r="L165" s="22">
        <v>0</v>
      </c>
      <c r="M165" s="22">
        <v>0</v>
      </c>
      <c r="N165" s="22">
        <f t="shared" si="14"/>
        <v>0</v>
      </c>
      <c r="O165" s="22">
        <f t="shared" si="15"/>
        <v>0</v>
      </c>
      <c r="P165" s="18">
        <f>IF([1]DEPURADO!I159&gt;1,0,[1]DEPURADO!B159)</f>
        <v>15240</v>
      </c>
      <c r="Q165" s="24">
        <f t="shared" si="16"/>
        <v>764188</v>
      </c>
      <c r="R165" s="25">
        <f t="shared" si="17"/>
        <v>0</v>
      </c>
      <c r="S165" s="25">
        <f>+[1]DEPURADO!K159</f>
        <v>0</v>
      </c>
      <c r="T165" s="17" t="s">
        <v>44</v>
      </c>
      <c r="U165" s="25">
        <f>+[1]DEPURADO!J159</f>
        <v>0</v>
      </c>
      <c r="V165" s="24"/>
      <c r="W165" s="17" t="s">
        <v>44</v>
      </c>
      <c r="X165" s="25">
        <f>+[1]DEPURADO!L159+[1]DEPURADO!M159</f>
        <v>0</v>
      </c>
      <c r="Y165" s="17" t="s">
        <v>44</v>
      </c>
      <c r="Z165" s="25">
        <f t="shared" si="18"/>
        <v>0</v>
      </c>
      <c r="AA165" s="25"/>
      <c r="AB165" s="25">
        <v>0</v>
      </c>
      <c r="AC165" s="25">
        <v>0</v>
      </c>
      <c r="AD165" s="24"/>
      <c r="AE165" s="24">
        <f>+[1]DEPURADO!L159</f>
        <v>0</v>
      </c>
      <c r="AF165" s="24">
        <v>0</v>
      </c>
      <c r="AG165" s="24">
        <f t="shared" si="19"/>
        <v>0</v>
      </c>
      <c r="AH165" s="24">
        <v>0</v>
      </c>
      <c r="AI165" s="24" t="str">
        <f>+[1]DEPURADO!G159</f>
        <v>CONTRATO LIQUIDADO</v>
      </c>
      <c r="AJ165" s="26"/>
      <c r="AK165" s="27"/>
    </row>
    <row r="166" spans="1:37" s="28" customFormat="1" x14ac:dyDescent="0.25">
      <c r="A166" s="17">
        <f t="shared" si="20"/>
        <v>158</v>
      </c>
      <c r="B166" s="18"/>
      <c r="C166" s="17">
        <f>+[1]DEPURADO!A160</f>
        <v>15254</v>
      </c>
      <c r="D166" s="17">
        <f>+[1]DEPURADO!B160</f>
        <v>15254</v>
      </c>
      <c r="E166" s="19">
        <f>+[1]DEPURADO!C160</f>
        <v>43019</v>
      </c>
      <c r="F166" s="20">
        <f>+IF([1]DEPURADO!D160&gt;1,[1]DEPURADO!D160," ")</f>
        <v>43055</v>
      </c>
      <c r="G166" s="21">
        <f>[1]DEPURADO!F160</f>
        <v>1016844</v>
      </c>
      <c r="H166" s="22">
        <v>0</v>
      </c>
      <c r="I166" s="22">
        <f>+[1]DEPURADO!N160+[1]DEPURADO!O160</f>
        <v>0</v>
      </c>
      <c r="J166" s="22">
        <f>+[1]DEPURADO!S160</f>
        <v>0</v>
      </c>
      <c r="K166" s="23">
        <f>+[1]DEPURADO!Q160+[1]DEPURADO!R160</f>
        <v>1016844</v>
      </c>
      <c r="L166" s="22">
        <v>0</v>
      </c>
      <c r="M166" s="22">
        <v>0</v>
      </c>
      <c r="N166" s="22">
        <f t="shared" si="14"/>
        <v>1016844</v>
      </c>
      <c r="O166" s="22">
        <f t="shared" si="15"/>
        <v>0</v>
      </c>
      <c r="P166" s="18">
        <f>IF([1]DEPURADO!I160&gt;1,0,[1]DEPURADO!B160)</f>
        <v>15254</v>
      </c>
      <c r="Q166" s="24">
        <f t="shared" si="16"/>
        <v>1016844</v>
      </c>
      <c r="R166" s="25">
        <f t="shared" si="17"/>
        <v>0</v>
      </c>
      <c r="S166" s="25">
        <f>+[1]DEPURADO!K160</f>
        <v>0</v>
      </c>
      <c r="T166" s="17" t="s">
        <v>44</v>
      </c>
      <c r="U166" s="25">
        <f>+[1]DEPURADO!J160</f>
        <v>0</v>
      </c>
      <c r="V166" s="24"/>
      <c r="W166" s="17" t="s">
        <v>44</v>
      </c>
      <c r="X166" s="25">
        <f>+[1]DEPURADO!L160+[1]DEPURADO!M160</f>
        <v>0</v>
      </c>
      <c r="Y166" s="17" t="s">
        <v>44</v>
      </c>
      <c r="Z166" s="25">
        <f t="shared" si="18"/>
        <v>0</v>
      </c>
      <c r="AA166" s="25"/>
      <c r="AB166" s="25">
        <v>0</v>
      </c>
      <c r="AC166" s="25">
        <v>0</v>
      </c>
      <c r="AD166" s="24"/>
      <c r="AE166" s="24">
        <f>+[1]DEPURADO!L160</f>
        <v>0</v>
      </c>
      <c r="AF166" s="24">
        <v>0</v>
      </c>
      <c r="AG166" s="24">
        <f t="shared" si="19"/>
        <v>0</v>
      </c>
      <c r="AH166" s="24">
        <v>0</v>
      </c>
      <c r="AI166" s="24" t="str">
        <f>+[1]DEPURADO!G160</f>
        <v>CANCELADO</v>
      </c>
      <c r="AJ166" s="26"/>
      <c r="AK166" s="27"/>
    </row>
    <row r="167" spans="1:37" s="28" customFormat="1" x14ac:dyDescent="0.25">
      <c r="A167" s="17">
        <f t="shared" si="20"/>
        <v>159</v>
      </c>
      <c r="B167" s="18"/>
      <c r="C167" s="17">
        <f>+[1]DEPURADO!A161</f>
        <v>15293</v>
      </c>
      <c r="D167" s="17">
        <f>+[1]DEPURADO!B161</f>
        <v>15293</v>
      </c>
      <c r="E167" s="19">
        <f>+[1]DEPURADO!C161</f>
        <v>43027</v>
      </c>
      <c r="F167" s="20">
        <f>+IF([1]DEPURADO!D161&gt;1,[1]DEPURADO!D161," ")</f>
        <v>43055</v>
      </c>
      <c r="G167" s="21">
        <f>[1]DEPURADO!F161</f>
        <v>750000</v>
      </c>
      <c r="H167" s="22">
        <v>0</v>
      </c>
      <c r="I167" s="22">
        <f>+[1]DEPURADO!N161+[1]DEPURADO!O161</f>
        <v>0</v>
      </c>
      <c r="J167" s="22">
        <f>+[1]DEPURADO!S161</f>
        <v>0</v>
      </c>
      <c r="K167" s="23">
        <f>+[1]DEPURADO!Q161+[1]DEPURADO!R161</f>
        <v>750000</v>
      </c>
      <c r="L167" s="22">
        <v>0</v>
      </c>
      <c r="M167" s="22">
        <v>0</v>
      </c>
      <c r="N167" s="22">
        <f t="shared" si="14"/>
        <v>750000</v>
      </c>
      <c r="O167" s="22">
        <f t="shared" si="15"/>
        <v>0</v>
      </c>
      <c r="P167" s="18">
        <f>IF([1]DEPURADO!I161&gt;1,0,[1]DEPURADO!B161)</f>
        <v>15293</v>
      </c>
      <c r="Q167" s="24">
        <f t="shared" si="16"/>
        <v>750000</v>
      </c>
      <c r="R167" s="25">
        <f t="shared" si="17"/>
        <v>0</v>
      </c>
      <c r="S167" s="25">
        <f>+[1]DEPURADO!K161</f>
        <v>0</v>
      </c>
      <c r="T167" s="17" t="s">
        <v>44</v>
      </c>
      <c r="U167" s="25">
        <f>+[1]DEPURADO!J161</f>
        <v>0</v>
      </c>
      <c r="V167" s="24"/>
      <c r="W167" s="17" t="s">
        <v>44</v>
      </c>
      <c r="X167" s="25">
        <f>+[1]DEPURADO!L161+[1]DEPURADO!M161</f>
        <v>0</v>
      </c>
      <c r="Y167" s="17" t="s">
        <v>44</v>
      </c>
      <c r="Z167" s="25">
        <f t="shared" si="18"/>
        <v>0</v>
      </c>
      <c r="AA167" s="25"/>
      <c r="AB167" s="25">
        <v>0</v>
      </c>
      <c r="AC167" s="25">
        <v>0</v>
      </c>
      <c r="AD167" s="24"/>
      <c r="AE167" s="24">
        <f>+[1]DEPURADO!L161</f>
        <v>0</v>
      </c>
      <c r="AF167" s="24">
        <v>0</v>
      </c>
      <c r="AG167" s="24">
        <f t="shared" si="19"/>
        <v>0</v>
      </c>
      <c r="AH167" s="24">
        <v>0</v>
      </c>
      <c r="AI167" s="24" t="str">
        <f>+[1]DEPURADO!G161</f>
        <v>CANCELADO</v>
      </c>
      <c r="AJ167" s="26"/>
      <c r="AK167" s="27"/>
    </row>
    <row r="168" spans="1:37" s="28" customFormat="1" x14ac:dyDescent="0.25">
      <c r="A168" s="17">
        <f t="shared" si="20"/>
        <v>160</v>
      </c>
      <c r="B168" s="18"/>
      <c r="C168" s="17">
        <f>+[1]DEPURADO!A162</f>
        <v>15294</v>
      </c>
      <c r="D168" s="17">
        <f>+[1]DEPURADO!B162</f>
        <v>15294</v>
      </c>
      <c r="E168" s="19">
        <f>+[1]DEPURADO!C162</f>
        <v>43027</v>
      </c>
      <c r="F168" s="20">
        <f>+IF([1]DEPURADO!D162&gt;1,[1]DEPURADO!D162," ")</f>
        <v>43055</v>
      </c>
      <c r="G168" s="21">
        <f>[1]DEPURADO!F162</f>
        <v>750000</v>
      </c>
      <c r="H168" s="22">
        <v>0</v>
      </c>
      <c r="I168" s="22">
        <f>+[1]DEPURADO!N162+[1]DEPURADO!O162</f>
        <v>0</v>
      </c>
      <c r="J168" s="22">
        <f>+[1]DEPURADO!S162</f>
        <v>0</v>
      </c>
      <c r="K168" s="23">
        <f>+[1]DEPURADO!Q162+[1]DEPURADO!R162</f>
        <v>750000</v>
      </c>
      <c r="L168" s="22">
        <v>0</v>
      </c>
      <c r="M168" s="22">
        <v>0</v>
      </c>
      <c r="N168" s="22">
        <f t="shared" si="14"/>
        <v>750000</v>
      </c>
      <c r="O168" s="22">
        <f t="shared" si="15"/>
        <v>0</v>
      </c>
      <c r="P168" s="18">
        <f>IF([1]DEPURADO!I162&gt;1,0,[1]DEPURADO!B162)</f>
        <v>15294</v>
      </c>
      <c r="Q168" s="24">
        <f t="shared" si="16"/>
        <v>750000</v>
      </c>
      <c r="R168" s="25">
        <f t="shared" si="17"/>
        <v>0</v>
      </c>
      <c r="S168" s="25">
        <f>+[1]DEPURADO!K162</f>
        <v>0</v>
      </c>
      <c r="T168" s="17" t="s">
        <v>44</v>
      </c>
      <c r="U168" s="25">
        <f>+[1]DEPURADO!J162</f>
        <v>0</v>
      </c>
      <c r="V168" s="24"/>
      <c r="W168" s="17" t="s">
        <v>44</v>
      </c>
      <c r="X168" s="25">
        <f>+[1]DEPURADO!L162+[1]DEPURADO!M162</f>
        <v>0</v>
      </c>
      <c r="Y168" s="17" t="s">
        <v>44</v>
      </c>
      <c r="Z168" s="25">
        <f t="shared" si="18"/>
        <v>0</v>
      </c>
      <c r="AA168" s="25"/>
      <c r="AB168" s="25">
        <v>0</v>
      </c>
      <c r="AC168" s="25">
        <v>0</v>
      </c>
      <c r="AD168" s="24"/>
      <c r="AE168" s="24">
        <f>+[1]DEPURADO!L162</f>
        <v>0</v>
      </c>
      <c r="AF168" s="24">
        <v>0</v>
      </c>
      <c r="AG168" s="24">
        <f t="shared" si="19"/>
        <v>0</v>
      </c>
      <c r="AH168" s="24">
        <v>0</v>
      </c>
      <c r="AI168" s="24" t="str">
        <f>+[1]DEPURADO!G162</f>
        <v>CANCELADO</v>
      </c>
      <c r="AJ168" s="26"/>
      <c r="AK168" s="27"/>
    </row>
    <row r="169" spans="1:37" s="28" customFormat="1" x14ac:dyDescent="0.25">
      <c r="A169" s="17">
        <f t="shared" si="20"/>
        <v>161</v>
      </c>
      <c r="B169" s="18"/>
      <c r="C169" s="17">
        <f>+[1]DEPURADO!A163</f>
        <v>15322</v>
      </c>
      <c r="D169" s="17">
        <f>+[1]DEPURADO!B163</f>
        <v>15322</v>
      </c>
      <c r="E169" s="19">
        <f>+[1]DEPURADO!C163</f>
        <v>43040</v>
      </c>
      <c r="F169" s="20">
        <f>+IF([1]DEPURADO!D163&gt;1,[1]DEPURADO!D163," ")</f>
        <v>43055</v>
      </c>
      <c r="G169" s="21">
        <f>[1]DEPURADO!F163</f>
        <v>198920</v>
      </c>
      <c r="H169" s="22">
        <v>0</v>
      </c>
      <c r="I169" s="22">
        <f>+[1]DEPURADO!N163+[1]DEPURADO!O163</f>
        <v>0</v>
      </c>
      <c r="J169" s="22">
        <f>+[1]DEPURADO!S163</f>
        <v>0</v>
      </c>
      <c r="K169" s="23">
        <f>+[1]DEPURADO!Q163+[1]DEPURADO!R163</f>
        <v>198920</v>
      </c>
      <c r="L169" s="22">
        <v>0</v>
      </c>
      <c r="M169" s="22">
        <v>0</v>
      </c>
      <c r="N169" s="22">
        <f t="shared" si="14"/>
        <v>198920</v>
      </c>
      <c r="O169" s="22">
        <f t="shared" si="15"/>
        <v>0</v>
      </c>
      <c r="P169" s="18">
        <f>IF([1]DEPURADO!I163&gt;1,0,[1]DEPURADO!B163)</f>
        <v>15322</v>
      </c>
      <c r="Q169" s="24">
        <f t="shared" si="16"/>
        <v>198920</v>
      </c>
      <c r="R169" s="25">
        <f t="shared" si="17"/>
        <v>0</v>
      </c>
      <c r="S169" s="25">
        <f>+[1]DEPURADO!K163</f>
        <v>0</v>
      </c>
      <c r="T169" s="17" t="s">
        <v>44</v>
      </c>
      <c r="U169" s="25">
        <f>+[1]DEPURADO!J163</f>
        <v>0</v>
      </c>
      <c r="V169" s="24"/>
      <c r="W169" s="17" t="s">
        <v>44</v>
      </c>
      <c r="X169" s="25">
        <f>+[1]DEPURADO!L163+[1]DEPURADO!M163</f>
        <v>0</v>
      </c>
      <c r="Y169" s="17" t="s">
        <v>44</v>
      </c>
      <c r="Z169" s="25">
        <f t="shared" si="18"/>
        <v>0</v>
      </c>
      <c r="AA169" s="25"/>
      <c r="AB169" s="25">
        <v>0</v>
      </c>
      <c r="AC169" s="25">
        <v>0</v>
      </c>
      <c r="AD169" s="24"/>
      <c r="AE169" s="24">
        <f>+[1]DEPURADO!L163</f>
        <v>0</v>
      </c>
      <c r="AF169" s="24">
        <v>0</v>
      </c>
      <c r="AG169" s="24">
        <f t="shared" si="19"/>
        <v>0</v>
      </c>
      <c r="AH169" s="24">
        <v>0</v>
      </c>
      <c r="AI169" s="24" t="str">
        <f>+[1]DEPURADO!G163</f>
        <v>CANCELADO</v>
      </c>
      <c r="AJ169" s="26"/>
      <c r="AK169" s="27"/>
    </row>
    <row r="170" spans="1:37" s="28" customFormat="1" x14ac:dyDescent="0.25">
      <c r="A170" s="17">
        <f t="shared" si="20"/>
        <v>162</v>
      </c>
      <c r="B170" s="18"/>
      <c r="C170" s="17">
        <f>+[1]DEPURADO!A164</f>
        <v>15339</v>
      </c>
      <c r="D170" s="17">
        <f>+[1]DEPURADO!B164</f>
        <v>15339</v>
      </c>
      <c r="E170" s="19">
        <f>+[1]DEPURADO!C164</f>
        <v>43047</v>
      </c>
      <c r="F170" s="20">
        <f>+IF([1]DEPURADO!D164&gt;1,[1]DEPURADO!D164," ")</f>
        <v>43055</v>
      </c>
      <c r="G170" s="21">
        <f>[1]DEPURADO!F164</f>
        <v>122120</v>
      </c>
      <c r="H170" s="22">
        <v>0</v>
      </c>
      <c r="I170" s="22">
        <f>+[1]DEPURADO!N164+[1]DEPURADO!O164</f>
        <v>0</v>
      </c>
      <c r="J170" s="22">
        <f>+[1]DEPURADO!S164</f>
        <v>0</v>
      </c>
      <c r="K170" s="23">
        <f>+[1]DEPURADO!Q164+[1]DEPURADO!R164</f>
        <v>122120</v>
      </c>
      <c r="L170" s="22">
        <v>0</v>
      </c>
      <c r="M170" s="22">
        <v>0</v>
      </c>
      <c r="N170" s="22">
        <f t="shared" si="14"/>
        <v>122120</v>
      </c>
      <c r="O170" s="22">
        <f t="shared" si="15"/>
        <v>0</v>
      </c>
      <c r="P170" s="18">
        <f>IF([1]DEPURADO!I164&gt;1,0,[1]DEPURADO!B164)</f>
        <v>15339</v>
      </c>
      <c r="Q170" s="24">
        <f t="shared" si="16"/>
        <v>122120</v>
      </c>
      <c r="R170" s="25">
        <f t="shared" si="17"/>
        <v>0</v>
      </c>
      <c r="S170" s="25">
        <f>+[1]DEPURADO!K164</f>
        <v>0</v>
      </c>
      <c r="T170" s="17" t="s">
        <v>44</v>
      </c>
      <c r="U170" s="25">
        <f>+[1]DEPURADO!J164</f>
        <v>0</v>
      </c>
      <c r="V170" s="24"/>
      <c r="W170" s="17" t="s">
        <v>44</v>
      </c>
      <c r="X170" s="25">
        <f>+[1]DEPURADO!L164+[1]DEPURADO!M164</f>
        <v>0</v>
      </c>
      <c r="Y170" s="17" t="s">
        <v>44</v>
      </c>
      <c r="Z170" s="25">
        <f t="shared" si="18"/>
        <v>0</v>
      </c>
      <c r="AA170" s="25"/>
      <c r="AB170" s="25">
        <v>0</v>
      </c>
      <c r="AC170" s="25">
        <v>0</v>
      </c>
      <c r="AD170" s="24"/>
      <c r="AE170" s="24">
        <f>+[1]DEPURADO!L164</f>
        <v>0</v>
      </c>
      <c r="AF170" s="24">
        <v>0</v>
      </c>
      <c r="AG170" s="24">
        <f t="shared" si="19"/>
        <v>0</v>
      </c>
      <c r="AH170" s="24">
        <v>0</v>
      </c>
      <c r="AI170" s="24" t="str">
        <f>+[1]DEPURADO!G164</f>
        <v>CANCELADO</v>
      </c>
      <c r="AJ170" s="26"/>
      <c r="AK170" s="27"/>
    </row>
    <row r="171" spans="1:37" s="28" customFormat="1" x14ac:dyDescent="0.25">
      <c r="A171" s="17">
        <f t="shared" si="20"/>
        <v>163</v>
      </c>
      <c r="B171" s="18"/>
      <c r="C171" s="17">
        <f>+[1]DEPURADO!A165</f>
        <v>15340</v>
      </c>
      <c r="D171" s="17">
        <f>+[1]DEPURADO!B165</f>
        <v>15340</v>
      </c>
      <c r="E171" s="19">
        <f>+[1]DEPURADO!C165</f>
        <v>43047</v>
      </c>
      <c r="F171" s="20">
        <f>+IF([1]DEPURADO!D165&gt;1,[1]DEPURADO!D165," ")</f>
        <v>43082</v>
      </c>
      <c r="G171" s="21">
        <f>[1]DEPURADO!F165</f>
        <v>20866085</v>
      </c>
      <c r="H171" s="22">
        <v>0</v>
      </c>
      <c r="I171" s="22">
        <f>+[1]DEPURADO!N165+[1]DEPURADO!O165</f>
        <v>20866085</v>
      </c>
      <c r="J171" s="22">
        <f>+[1]DEPURADO!S165</f>
        <v>0</v>
      </c>
      <c r="K171" s="23">
        <f>+[1]DEPURADO!Q165+[1]DEPURADO!R165</f>
        <v>0</v>
      </c>
      <c r="L171" s="22">
        <v>0</v>
      </c>
      <c r="M171" s="22">
        <v>0</v>
      </c>
      <c r="N171" s="22">
        <f t="shared" si="14"/>
        <v>0</v>
      </c>
      <c r="O171" s="22">
        <f t="shared" si="15"/>
        <v>0</v>
      </c>
      <c r="P171" s="18">
        <f>IF([1]DEPURADO!I165&gt;1,0,[1]DEPURADO!B165)</f>
        <v>15340</v>
      </c>
      <c r="Q171" s="24">
        <f t="shared" si="16"/>
        <v>20866085</v>
      </c>
      <c r="R171" s="25">
        <f t="shared" si="17"/>
        <v>0</v>
      </c>
      <c r="S171" s="25">
        <f>+[1]DEPURADO!K165</f>
        <v>0</v>
      </c>
      <c r="T171" s="17" t="s">
        <v>44</v>
      </c>
      <c r="U171" s="25">
        <f>+[1]DEPURADO!J165</f>
        <v>0</v>
      </c>
      <c r="V171" s="24"/>
      <c r="W171" s="17" t="s">
        <v>44</v>
      </c>
      <c r="X171" s="25">
        <f>+[1]DEPURADO!L165+[1]DEPURADO!M165</f>
        <v>0</v>
      </c>
      <c r="Y171" s="17" t="s">
        <v>44</v>
      </c>
      <c r="Z171" s="25">
        <f t="shared" si="18"/>
        <v>0</v>
      </c>
      <c r="AA171" s="25"/>
      <c r="AB171" s="25">
        <v>0</v>
      </c>
      <c r="AC171" s="25">
        <v>0</v>
      </c>
      <c r="AD171" s="24"/>
      <c r="AE171" s="24">
        <f>+[1]DEPURADO!L165</f>
        <v>0</v>
      </c>
      <c r="AF171" s="24">
        <v>0</v>
      </c>
      <c r="AG171" s="24">
        <f t="shared" si="19"/>
        <v>0</v>
      </c>
      <c r="AH171" s="24">
        <v>0</v>
      </c>
      <c r="AI171" s="24" t="str">
        <f>+[1]DEPURADO!G165</f>
        <v>CONTRATO LIQUIDADO</v>
      </c>
      <c r="AJ171" s="26"/>
      <c r="AK171" s="27"/>
    </row>
    <row r="172" spans="1:37" s="28" customFormat="1" x14ac:dyDescent="0.25">
      <c r="A172" s="17">
        <f t="shared" si="20"/>
        <v>164</v>
      </c>
      <c r="B172" s="18"/>
      <c r="C172" s="17">
        <f>+[1]DEPURADO!A166</f>
        <v>15341</v>
      </c>
      <c r="D172" s="17">
        <f>+[1]DEPURADO!B166</f>
        <v>15341</v>
      </c>
      <c r="E172" s="19">
        <f>+[1]DEPURADO!C166</f>
        <v>43047</v>
      </c>
      <c r="F172" s="20">
        <f>+IF([1]DEPURADO!D166&gt;1,[1]DEPURADO!D166," ")</f>
        <v>43082</v>
      </c>
      <c r="G172" s="21">
        <f>[1]DEPURADO!F166</f>
        <v>265548</v>
      </c>
      <c r="H172" s="22">
        <v>0</v>
      </c>
      <c r="I172" s="22">
        <f>+[1]DEPURADO!N166+[1]DEPURADO!O166</f>
        <v>265548</v>
      </c>
      <c r="J172" s="22">
        <f>+[1]DEPURADO!S166</f>
        <v>0</v>
      </c>
      <c r="K172" s="23">
        <f>+[1]DEPURADO!Q166+[1]DEPURADO!R166</f>
        <v>0</v>
      </c>
      <c r="L172" s="22">
        <v>0</v>
      </c>
      <c r="M172" s="22">
        <v>0</v>
      </c>
      <c r="N172" s="22">
        <f t="shared" si="14"/>
        <v>0</v>
      </c>
      <c r="O172" s="22">
        <f t="shared" si="15"/>
        <v>0</v>
      </c>
      <c r="P172" s="18">
        <f>IF([1]DEPURADO!I166&gt;1,0,[1]DEPURADO!B166)</f>
        <v>15341</v>
      </c>
      <c r="Q172" s="24">
        <f t="shared" si="16"/>
        <v>265548</v>
      </c>
      <c r="R172" s="25">
        <f t="shared" si="17"/>
        <v>0</v>
      </c>
      <c r="S172" s="25">
        <f>+[1]DEPURADO!K166</f>
        <v>0</v>
      </c>
      <c r="T172" s="17" t="s">
        <v>44</v>
      </c>
      <c r="U172" s="25">
        <f>+[1]DEPURADO!J166</f>
        <v>0</v>
      </c>
      <c r="V172" s="24"/>
      <c r="W172" s="17" t="s">
        <v>44</v>
      </c>
      <c r="X172" s="25">
        <f>+[1]DEPURADO!L166+[1]DEPURADO!M166</f>
        <v>0</v>
      </c>
      <c r="Y172" s="17" t="s">
        <v>44</v>
      </c>
      <c r="Z172" s="25">
        <f t="shared" si="18"/>
        <v>0</v>
      </c>
      <c r="AA172" s="25"/>
      <c r="AB172" s="25">
        <v>0</v>
      </c>
      <c r="AC172" s="25">
        <v>0</v>
      </c>
      <c r="AD172" s="24"/>
      <c r="AE172" s="24">
        <f>+[1]DEPURADO!L166</f>
        <v>0</v>
      </c>
      <c r="AF172" s="24">
        <v>0</v>
      </c>
      <c r="AG172" s="24">
        <f t="shared" si="19"/>
        <v>0</v>
      </c>
      <c r="AH172" s="24">
        <v>0</v>
      </c>
      <c r="AI172" s="24" t="str">
        <f>+[1]DEPURADO!G166</f>
        <v>CONTRATO LIQUIDADO</v>
      </c>
      <c r="AJ172" s="26"/>
      <c r="AK172" s="27"/>
    </row>
    <row r="173" spans="1:37" s="28" customFormat="1" x14ac:dyDescent="0.25">
      <c r="A173" s="17">
        <f t="shared" si="20"/>
        <v>165</v>
      </c>
      <c r="B173" s="18"/>
      <c r="C173" s="17">
        <f>+[1]DEPURADO!A167</f>
        <v>15342</v>
      </c>
      <c r="D173" s="17">
        <f>+[1]DEPURADO!B167</f>
        <v>15342</v>
      </c>
      <c r="E173" s="19">
        <f>+[1]DEPURADO!C167</f>
        <v>43047</v>
      </c>
      <c r="F173" s="20">
        <f>+IF([1]DEPURADO!D167&gt;1,[1]DEPURADO!D167," ")</f>
        <v>43082</v>
      </c>
      <c r="G173" s="21">
        <f>[1]DEPURADO!F167</f>
        <v>61066417</v>
      </c>
      <c r="H173" s="22">
        <v>0</v>
      </c>
      <c r="I173" s="22">
        <f>+[1]DEPURADO!N167+[1]DEPURADO!O167</f>
        <v>61066417</v>
      </c>
      <c r="J173" s="22">
        <f>+[1]DEPURADO!S167</f>
        <v>0</v>
      </c>
      <c r="K173" s="23">
        <f>+[1]DEPURADO!Q167+[1]DEPURADO!R167</f>
        <v>0</v>
      </c>
      <c r="L173" s="22">
        <v>0</v>
      </c>
      <c r="M173" s="22">
        <v>0</v>
      </c>
      <c r="N173" s="22">
        <f t="shared" si="14"/>
        <v>0</v>
      </c>
      <c r="O173" s="22">
        <f t="shared" si="15"/>
        <v>0</v>
      </c>
      <c r="P173" s="18">
        <f>IF([1]DEPURADO!I167&gt;1,0,[1]DEPURADO!B167)</f>
        <v>15342</v>
      </c>
      <c r="Q173" s="24">
        <f t="shared" si="16"/>
        <v>61066417</v>
      </c>
      <c r="R173" s="25">
        <f t="shared" si="17"/>
        <v>0</v>
      </c>
      <c r="S173" s="25">
        <f>+[1]DEPURADO!K167</f>
        <v>0</v>
      </c>
      <c r="T173" s="17" t="s">
        <v>44</v>
      </c>
      <c r="U173" s="25">
        <f>+[1]DEPURADO!J167</f>
        <v>0</v>
      </c>
      <c r="V173" s="24"/>
      <c r="W173" s="17" t="s">
        <v>44</v>
      </c>
      <c r="X173" s="25">
        <f>+[1]DEPURADO!L167+[1]DEPURADO!M167</f>
        <v>0</v>
      </c>
      <c r="Y173" s="17" t="s">
        <v>44</v>
      </c>
      <c r="Z173" s="25">
        <f t="shared" si="18"/>
        <v>0</v>
      </c>
      <c r="AA173" s="25"/>
      <c r="AB173" s="25">
        <v>0</v>
      </c>
      <c r="AC173" s="25">
        <v>0</v>
      </c>
      <c r="AD173" s="24"/>
      <c r="AE173" s="24">
        <f>+[1]DEPURADO!L167</f>
        <v>0</v>
      </c>
      <c r="AF173" s="24">
        <v>0</v>
      </c>
      <c r="AG173" s="24">
        <f t="shared" si="19"/>
        <v>0</v>
      </c>
      <c r="AH173" s="24">
        <v>0</v>
      </c>
      <c r="AI173" s="24" t="str">
        <f>+[1]DEPURADO!G167</f>
        <v>CONTRATO LIQUIDADO</v>
      </c>
      <c r="AJ173" s="26"/>
      <c r="AK173" s="27"/>
    </row>
    <row r="174" spans="1:37" s="28" customFormat="1" x14ac:dyDescent="0.25">
      <c r="A174" s="17">
        <f t="shared" si="20"/>
        <v>166</v>
      </c>
      <c r="B174" s="18"/>
      <c r="C174" s="17">
        <f>+[1]DEPURADO!A168</f>
        <v>15343</v>
      </c>
      <c r="D174" s="17">
        <f>+[1]DEPURADO!B168</f>
        <v>15343</v>
      </c>
      <c r="E174" s="19">
        <f>+[1]DEPURADO!C168</f>
        <v>43047</v>
      </c>
      <c r="F174" s="20">
        <f>+IF([1]DEPURADO!D168&gt;1,[1]DEPURADO!D168," ")</f>
        <v>43082</v>
      </c>
      <c r="G174" s="21">
        <f>[1]DEPURADO!F168</f>
        <v>777150</v>
      </c>
      <c r="H174" s="22">
        <v>0</v>
      </c>
      <c r="I174" s="22">
        <f>+[1]DEPURADO!N168+[1]DEPURADO!O168</f>
        <v>777150</v>
      </c>
      <c r="J174" s="22">
        <f>+[1]DEPURADO!S168</f>
        <v>0</v>
      </c>
      <c r="K174" s="23">
        <f>+[1]DEPURADO!Q168+[1]DEPURADO!R168</f>
        <v>0</v>
      </c>
      <c r="L174" s="22">
        <v>0</v>
      </c>
      <c r="M174" s="22">
        <v>0</v>
      </c>
      <c r="N174" s="22">
        <f t="shared" si="14"/>
        <v>0</v>
      </c>
      <c r="O174" s="22">
        <f t="shared" si="15"/>
        <v>0</v>
      </c>
      <c r="P174" s="18">
        <f>IF([1]DEPURADO!I168&gt;1,0,[1]DEPURADO!B168)</f>
        <v>15343</v>
      </c>
      <c r="Q174" s="24">
        <f t="shared" si="16"/>
        <v>777150</v>
      </c>
      <c r="R174" s="25">
        <f t="shared" si="17"/>
        <v>0</v>
      </c>
      <c r="S174" s="25">
        <f>+[1]DEPURADO!K168</f>
        <v>0</v>
      </c>
      <c r="T174" s="17" t="s">
        <v>44</v>
      </c>
      <c r="U174" s="25">
        <f>+[1]DEPURADO!J168</f>
        <v>0</v>
      </c>
      <c r="V174" s="24"/>
      <c r="W174" s="17" t="s">
        <v>44</v>
      </c>
      <c r="X174" s="25">
        <f>+[1]DEPURADO!L168+[1]DEPURADO!M168</f>
        <v>0</v>
      </c>
      <c r="Y174" s="17" t="s">
        <v>44</v>
      </c>
      <c r="Z174" s="25">
        <f t="shared" si="18"/>
        <v>0</v>
      </c>
      <c r="AA174" s="25"/>
      <c r="AB174" s="25">
        <v>0</v>
      </c>
      <c r="AC174" s="25">
        <v>0</v>
      </c>
      <c r="AD174" s="24"/>
      <c r="AE174" s="24">
        <f>+[1]DEPURADO!L168</f>
        <v>0</v>
      </c>
      <c r="AF174" s="24">
        <v>0</v>
      </c>
      <c r="AG174" s="24">
        <f t="shared" si="19"/>
        <v>0</v>
      </c>
      <c r="AH174" s="24">
        <v>0</v>
      </c>
      <c r="AI174" s="24" t="str">
        <f>+[1]DEPURADO!G168</f>
        <v>CONTRATO LIQUIDADO</v>
      </c>
      <c r="AJ174" s="26"/>
      <c r="AK174" s="27"/>
    </row>
    <row r="175" spans="1:37" s="28" customFormat="1" x14ac:dyDescent="0.25">
      <c r="A175" s="17">
        <f t="shared" si="20"/>
        <v>167</v>
      </c>
      <c r="B175" s="18"/>
      <c r="C175" s="17">
        <f>+[1]DEPURADO!A169</f>
        <v>15359</v>
      </c>
      <c r="D175" s="17">
        <f>+[1]DEPURADO!B169</f>
        <v>15359</v>
      </c>
      <c r="E175" s="19">
        <f>+[1]DEPURADO!C169</f>
        <v>43050</v>
      </c>
      <c r="F175" s="20">
        <f>+IF([1]DEPURADO!D169&gt;1,[1]DEPURADO!D169," ")</f>
        <v>43055</v>
      </c>
      <c r="G175" s="21">
        <f>[1]DEPURADO!F169</f>
        <v>419025</v>
      </c>
      <c r="H175" s="22">
        <v>0</v>
      </c>
      <c r="I175" s="22">
        <f>+[1]DEPURADO!N169+[1]DEPURADO!O169</f>
        <v>0</v>
      </c>
      <c r="J175" s="22">
        <f>+[1]DEPURADO!S169</f>
        <v>0</v>
      </c>
      <c r="K175" s="23">
        <f>+[1]DEPURADO!Q169+[1]DEPURADO!R169</f>
        <v>419025</v>
      </c>
      <c r="L175" s="22">
        <v>0</v>
      </c>
      <c r="M175" s="22">
        <v>0</v>
      </c>
      <c r="N175" s="22">
        <f t="shared" si="14"/>
        <v>419025</v>
      </c>
      <c r="O175" s="22">
        <f t="shared" si="15"/>
        <v>0</v>
      </c>
      <c r="P175" s="18">
        <f>IF([1]DEPURADO!I169&gt;1,0,[1]DEPURADO!B169)</f>
        <v>15359</v>
      </c>
      <c r="Q175" s="24">
        <f t="shared" si="16"/>
        <v>419025</v>
      </c>
      <c r="R175" s="25">
        <f t="shared" si="17"/>
        <v>0</v>
      </c>
      <c r="S175" s="25">
        <f>+[1]DEPURADO!K169</f>
        <v>0</v>
      </c>
      <c r="T175" s="17" t="s">
        <v>44</v>
      </c>
      <c r="U175" s="25">
        <f>+[1]DEPURADO!J169</f>
        <v>0</v>
      </c>
      <c r="V175" s="24"/>
      <c r="W175" s="17" t="s">
        <v>44</v>
      </c>
      <c r="X175" s="25">
        <f>+[1]DEPURADO!L169+[1]DEPURADO!M169</f>
        <v>0</v>
      </c>
      <c r="Y175" s="17" t="s">
        <v>44</v>
      </c>
      <c r="Z175" s="25">
        <f t="shared" si="18"/>
        <v>0</v>
      </c>
      <c r="AA175" s="25"/>
      <c r="AB175" s="25">
        <v>0</v>
      </c>
      <c r="AC175" s="25">
        <v>0</v>
      </c>
      <c r="AD175" s="24"/>
      <c r="AE175" s="24">
        <f>+[1]DEPURADO!L169</f>
        <v>0</v>
      </c>
      <c r="AF175" s="24">
        <v>0</v>
      </c>
      <c r="AG175" s="24">
        <f t="shared" si="19"/>
        <v>0</v>
      </c>
      <c r="AH175" s="24">
        <v>0</v>
      </c>
      <c r="AI175" s="24" t="str">
        <f>+[1]DEPURADO!G169</f>
        <v>CANCELADO</v>
      </c>
      <c r="AJ175" s="26"/>
      <c r="AK175" s="27"/>
    </row>
    <row r="176" spans="1:37" s="28" customFormat="1" x14ac:dyDescent="0.25">
      <c r="A176" s="17">
        <f t="shared" si="20"/>
        <v>168</v>
      </c>
      <c r="B176" s="18"/>
      <c r="C176" s="17">
        <f>+[1]DEPURADO!A170</f>
        <v>15371</v>
      </c>
      <c r="D176" s="17">
        <f>+[1]DEPURADO!B170</f>
        <v>15371</v>
      </c>
      <c r="E176" s="19">
        <f>+[1]DEPURADO!C170</f>
        <v>43053</v>
      </c>
      <c r="F176" s="20">
        <f>+IF([1]DEPURADO!D170&gt;1,[1]DEPURADO!D170," ")</f>
        <v>43055</v>
      </c>
      <c r="G176" s="21">
        <f>[1]DEPURADO!F170</f>
        <v>117661</v>
      </c>
      <c r="H176" s="22">
        <v>0</v>
      </c>
      <c r="I176" s="22">
        <f>+[1]DEPURADO!N170+[1]DEPURADO!O170</f>
        <v>0</v>
      </c>
      <c r="J176" s="22">
        <f>+[1]DEPURADO!S170</f>
        <v>0</v>
      </c>
      <c r="K176" s="23">
        <f>+[1]DEPURADO!Q170+[1]DEPURADO!R170</f>
        <v>117661</v>
      </c>
      <c r="L176" s="22">
        <v>0</v>
      </c>
      <c r="M176" s="22">
        <v>0</v>
      </c>
      <c r="N176" s="22">
        <f t="shared" si="14"/>
        <v>117661</v>
      </c>
      <c r="O176" s="22">
        <f t="shared" si="15"/>
        <v>0</v>
      </c>
      <c r="P176" s="18">
        <f>IF([1]DEPURADO!I170&gt;1,0,[1]DEPURADO!B170)</f>
        <v>15371</v>
      </c>
      <c r="Q176" s="24">
        <f t="shared" si="16"/>
        <v>117661</v>
      </c>
      <c r="R176" s="25">
        <f t="shared" si="17"/>
        <v>0</v>
      </c>
      <c r="S176" s="25">
        <f>+[1]DEPURADO!K170</f>
        <v>0</v>
      </c>
      <c r="T176" s="17" t="s">
        <v>44</v>
      </c>
      <c r="U176" s="25">
        <f>+[1]DEPURADO!J170</f>
        <v>0</v>
      </c>
      <c r="V176" s="24"/>
      <c r="W176" s="17" t="s">
        <v>44</v>
      </c>
      <c r="X176" s="25">
        <f>+[1]DEPURADO!L170+[1]DEPURADO!M170</f>
        <v>0</v>
      </c>
      <c r="Y176" s="17" t="s">
        <v>44</v>
      </c>
      <c r="Z176" s="25">
        <f t="shared" si="18"/>
        <v>0</v>
      </c>
      <c r="AA176" s="25"/>
      <c r="AB176" s="25">
        <v>0</v>
      </c>
      <c r="AC176" s="25">
        <v>0</v>
      </c>
      <c r="AD176" s="24"/>
      <c r="AE176" s="24">
        <f>+[1]DEPURADO!L170</f>
        <v>0</v>
      </c>
      <c r="AF176" s="24">
        <v>0</v>
      </c>
      <c r="AG176" s="24">
        <f t="shared" si="19"/>
        <v>0</v>
      </c>
      <c r="AH176" s="24">
        <v>0</v>
      </c>
      <c r="AI176" s="24" t="str">
        <f>+[1]DEPURADO!G170</f>
        <v>CANCELADO</v>
      </c>
      <c r="AJ176" s="26"/>
      <c r="AK176" s="27"/>
    </row>
    <row r="177" spans="1:37" s="28" customFormat="1" x14ac:dyDescent="0.25">
      <c r="A177" s="17">
        <f t="shared" si="20"/>
        <v>169</v>
      </c>
      <c r="B177" s="18"/>
      <c r="C177" s="17">
        <f>+[1]DEPURADO!A171</f>
        <v>15387</v>
      </c>
      <c r="D177" s="17">
        <f>+[1]DEPURADO!B171</f>
        <v>15387</v>
      </c>
      <c r="E177" s="19">
        <f>+[1]DEPURADO!C171</f>
        <v>43057</v>
      </c>
      <c r="F177" s="20">
        <f>+IF([1]DEPURADO!D171&gt;1,[1]DEPURADO!D171," ")</f>
        <v>43082</v>
      </c>
      <c r="G177" s="21">
        <f>[1]DEPURADO!F171</f>
        <v>375960</v>
      </c>
      <c r="H177" s="22">
        <v>0</v>
      </c>
      <c r="I177" s="22">
        <f>+[1]DEPURADO!N171+[1]DEPURADO!O171</f>
        <v>0</v>
      </c>
      <c r="J177" s="22">
        <f>+[1]DEPURADO!S171</f>
        <v>0</v>
      </c>
      <c r="K177" s="23">
        <f>+[1]DEPURADO!Q171+[1]DEPURADO!R171</f>
        <v>375960</v>
      </c>
      <c r="L177" s="22">
        <v>0</v>
      </c>
      <c r="M177" s="22">
        <v>0</v>
      </c>
      <c r="N177" s="22">
        <f t="shared" si="14"/>
        <v>375960</v>
      </c>
      <c r="O177" s="22">
        <f t="shared" si="15"/>
        <v>0</v>
      </c>
      <c r="P177" s="18">
        <f>IF([1]DEPURADO!I171&gt;1,0,[1]DEPURADO!B171)</f>
        <v>15387</v>
      </c>
      <c r="Q177" s="24">
        <f t="shared" si="16"/>
        <v>375960</v>
      </c>
      <c r="R177" s="25">
        <f t="shared" si="17"/>
        <v>0</v>
      </c>
      <c r="S177" s="25">
        <f>+[1]DEPURADO!K171</f>
        <v>0</v>
      </c>
      <c r="T177" s="17" t="s">
        <v>44</v>
      </c>
      <c r="U177" s="25">
        <f>+[1]DEPURADO!J171</f>
        <v>0</v>
      </c>
      <c r="V177" s="24"/>
      <c r="W177" s="17" t="s">
        <v>44</v>
      </c>
      <c r="X177" s="25">
        <f>+[1]DEPURADO!L171+[1]DEPURADO!M171</f>
        <v>0</v>
      </c>
      <c r="Y177" s="17" t="s">
        <v>44</v>
      </c>
      <c r="Z177" s="25">
        <f t="shared" si="18"/>
        <v>0</v>
      </c>
      <c r="AA177" s="25"/>
      <c r="AB177" s="25">
        <v>0</v>
      </c>
      <c r="AC177" s="25">
        <v>0</v>
      </c>
      <c r="AD177" s="24"/>
      <c r="AE177" s="24">
        <f>+[1]DEPURADO!L171</f>
        <v>0</v>
      </c>
      <c r="AF177" s="24">
        <v>0</v>
      </c>
      <c r="AG177" s="24">
        <f t="shared" si="19"/>
        <v>0</v>
      </c>
      <c r="AH177" s="24">
        <v>0</v>
      </c>
      <c r="AI177" s="24" t="str">
        <f>+[1]DEPURADO!G171</f>
        <v>CANCELADO</v>
      </c>
      <c r="AJ177" s="26"/>
      <c r="AK177" s="27"/>
    </row>
    <row r="178" spans="1:37" s="28" customFormat="1" x14ac:dyDescent="0.25">
      <c r="A178" s="17">
        <f t="shared" si="20"/>
        <v>170</v>
      </c>
      <c r="B178" s="18"/>
      <c r="C178" s="17">
        <f>+[1]DEPURADO!A172</f>
        <v>15401</v>
      </c>
      <c r="D178" s="17">
        <f>+[1]DEPURADO!B172</f>
        <v>15401</v>
      </c>
      <c r="E178" s="19">
        <f>+[1]DEPURADO!C172</f>
        <v>43060</v>
      </c>
      <c r="F178" s="20">
        <f>+IF([1]DEPURADO!D172&gt;1,[1]DEPURADO!D172," ")</f>
        <v>43082</v>
      </c>
      <c r="G178" s="21">
        <f>[1]DEPURADO!F172</f>
        <v>184910</v>
      </c>
      <c r="H178" s="22">
        <v>0</v>
      </c>
      <c r="I178" s="22">
        <f>+[1]DEPURADO!N172+[1]DEPURADO!O172</f>
        <v>0</v>
      </c>
      <c r="J178" s="22">
        <f>+[1]DEPURADO!S172</f>
        <v>0</v>
      </c>
      <c r="K178" s="23">
        <f>+[1]DEPURADO!Q172+[1]DEPURADO!R172</f>
        <v>184910</v>
      </c>
      <c r="L178" s="22">
        <v>0</v>
      </c>
      <c r="M178" s="22">
        <v>0</v>
      </c>
      <c r="N178" s="22">
        <f t="shared" si="14"/>
        <v>184910</v>
      </c>
      <c r="O178" s="22">
        <f t="shared" si="15"/>
        <v>0</v>
      </c>
      <c r="P178" s="18">
        <f>IF([1]DEPURADO!I172&gt;1,0,[1]DEPURADO!B172)</f>
        <v>15401</v>
      </c>
      <c r="Q178" s="24">
        <f t="shared" si="16"/>
        <v>184910</v>
      </c>
      <c r="R178" s="25">
        <f t="shared" si="17"/>
        <v>0</v>
      </c>
      <c r="S178" s="25">
        <f>+[1]DEPURADO!K172</f>
        <v>0</v>
      </c>
      <c r="T178" s="17" t="s">
        <v>44</v>
      </c>
      <c r="U178" s="25">
        <f>+[1]DEPURADO!J172</f>
        <v>0</v>
      </c>
      <c r="V178" s="24"/>
      <c r="W178" s="17" t="s">
        <v>44</v>
      </c>
      <c r="X178" s="25">
        <f>+[1]DEPURADO!L172+[1]DEPURADO!M172</f>
        <v>0</v>
      </c>
      <c r="Y178" s="17" t="s">
        <v>44</v>
      </c>
      <c r="Z178" s="25">
        <f t="shared" si="18"/>
        <v>0</v>
      </c>
      <c r="AA178" s="25"/>
      <c r="AB178" s="25">
        <v>0</v>
      </c>
      <c r="AC178" s="25">
        <v>0</v>
      </c>
      <c r="AD178" s="24"/>
      <c r="AE178" s="24">
        <f>+[1]DEPURADO!L172</f>
        <v>0</v>
      </c>
      <c r="AF178" s="24">
        <v>0</v>
      </c>
      <c r="AG178" s="24">
        <f t="shared" si="19"/>
        <v>0</v>
      </c>
      <c r="AH178" s="24">
        <v>0</v>
      </c>
      <c r="AI178" s="24" t="str">
        <f>+[1]DEPURADO!G172</f>
        <v>CANCELADO</v>
      </c>
      <c r="AJ178" s="26"/>
      <c r="AK178" s="27"/>
    </row>
    <row r="179" spans="1:37" s="28" customFormat="1" x14ac:dyDescent="0.25">
      <c r="A179" s="17">
        <f t="shared" si="20"/>
        <v>171</v>
      </c>
      <c r="B179" s="18"/>
      <c r="C179" s="17">
        <f>+[1]DEPURADO!A173</f>
        <v>15410</v>
      </c>
      <c r="D179" s="17">
        <f>+[1]DEPURADO!B173</f>
        <v>15410</v>
      </c>
      <c r="E179" s="19">
        <f>+[1]DEPURADO!C173</f>
        <v>43064</v>
      </c>
      <c r="F179" s="20">
        <f>+IF([1]DEPURADO!D173&gt;1,[1]DEPURADO!D173," ")</f>
        <v>43082</v>
      </c>
      <c r="G179" s="21">
        <f>[1]DEPURADO!F173</f>
        <v>121210</v>
      </c>
      <c r="H179" s="22">
        <v>0</v>
      </c>
      <c r="I179" s="22">
        <f>+[1]DEPURADO!N173+[1]DEPURADO!O173</f>
        <v>0</v>
      </c>
      <c r="J179" s="22">
        <f>+[1]DEPURADO!S173</f>
        <v>0</v>
      </c>
      <c r="K179" s="23">
        <f>+[1]DEPURADO!Q173+[1]DEPURADO!R173</f>
        <v>121210</v>
      </c>
      <c r="L179" s="22">
        <v>0</v>
      </c>
      <c r="M179" s="22">
        <v>0</v>
      </c>
      <c r="N179" s="22">
        <f t="shared" si="14"/>
        <v>121210</v>
      </c>
      <c r="O179" s="22">
        <f t="shared" si="15"/>
        <v>0</v>
      </c>
      <c r="P179" s="18">
        <f>IF([1]DEPURADO!I173&gt;1,0,[1]DEPURADO!B173)</f>
        <v>15410</v>
      </c>
      <c r="Q179" s="24">
        <f t="shared" si="16"/>
        <v>121210</v>
      </c>
      <c r="R179" s="25">
        <f t="shared" si="17"/>
        <v>0</v>
      </c>
      <c r="S179" s="25">
        <f>+[1]DEPURADO!K173</f>
        <v>0</v>
      </c>
      <c r="T179" s="17" t="s">
        <v>44</v>
      </c>
      <c r="U179" s="25">
        <f>+[1]DEPURADO!J173</f>
        <v>0</v>
      </c>
      <c r="V179" s="24"/>
      <c r="W179" s="17" t="s">
        <v>44</v>
      </c>
      <c r="X179" s="25">
        <f>+[1]DEPURADO!L173+[1]DEPURADO!M173</f>
        <v>0</v>
      </c>
      <c r="Y179" s="17" t="s">
        <v>44</v>
      </c>
      <c r="Z179" s="25">
        <f t="shared" si="18"/>
        <v>0</v>
      </c>
      <c r="AA179" s="25"/>
      <c r="AB179" s="25">
        <v>0</v>
      </c>
      <c r="AC179" s="25">
        <v>0</v>
      </c>
      <c r="AD179" s="24"/>
      <c r="AE179" s="24">
        <f>+[1]DEPURADO!L173</f>
        <v>0</v>
      </c>
      <c r="AF179" s="24">
        <v>0</v>
      </c>
      <c r="AG179" s="24">
        <f t="shared" si="19"/>
        <v>0</v>
      </c>
      <c r="AH179" s="24">
        <v>0</v>
      </c>
      <c r="AI179" s="24" t="str">
        <f>+[1]DEPURADO!G173</f>
        <v>CANCELADO</v>
      </c>
      <c r="AJ179" s="26"/>
      <c r="AK179" s="27"/>
    </row>
    <row r="180" spans="1:37" s="28" customFormat="1" x14ac:dyDescent="0.25">
      <c r="A180" s="17">
        <f t="shared" si="20"/>
        <v>172</v>
      </c>
      <c r="B180" s="18"/>
      <c r="C180" s="17">
        <f>+[1]DEPURADO!A174</f>
        <v>15418</v>
      </c>
      <c r="D180" s="17">
        <f>+[1]DEPURADO!B174</f>
        <v>15418</v>
      </c>
      <c r="E180" s="19">
        <f>+[1]DEPURADO!C174</f>
        <v>43066</v>
      </c>
      <c r="F180" s="20">
        <f>+IF([1]DEPURADO!D174&gt;1,[1]DEPURADO!D174," ")</f>
        <v>43082</v>
      </c>
      <c r="G180" s="21">
        <f>[1]DEPURADO!F174</f>
        <v>127800</v>
      </c>
      <c r="H180" s="22">
        <v>0</v>
      </c>
      <c r="I180" s="22">
        <f>+[1]DEPURADO!N174+[1]DEPURADO!O174</f>
        <v>0</v>
      </c>
      <c r="J180" s="22">
        <f>+[1]DEPURADO!S174</f>
        <v>0</v>
      </c>
      <c r="K180" s="23">
        <f>+[1]DEPURADO!Q174+[1]DEPURADO!R174</f>
        <v>127800</v>
      </c>
      <c r="L180" s="22">
        <v>0</v>
      </c>
      <c r="M180" s="22">
        <v>0</v>
      </c>
      <c r="N180" s="22">
        <f t="shared" si="14"/>
        <v>127800</v>
      </c>
      <c r="O180" s="22">
        <f t="shared" si="15"/>
        <v>0</v>
      </c>
      <c r="P180" s="18">
        <f>IF([1]DEPURADO!I174&gt;1,0,[1]DEPURADO!B174)</f>
        <v>15418</v>
      </c>
      <c r="Q180" s="24">
        <f t="shared" si="16"/>
        <v>127800</v>
      </c>
      <c r="R180" s="25">
        <f t="shared" si="17"/>
        <v>0</v>
      </c>
      <c r="S180" s="25">
        <f>+[1]DEPURADO!K174</f>
        <v>0</v>
      </c>
      <c r="T180" s="17" t="s">
        <v>44</v>
      </c>
      <c r="U180" s="25">
        <f>+[1]DEPURADO!J174</f>
        <v>0</v>
      </c>
      <c r="V180" s="24"/>
      <c r="W180" s="17" t="s">
        <v>44</v>
      </c>
      <c r="X180" s="25">
        <f>+[1]DEPURADO!L174+[1]DEPURADO!M174</f>
        <v>0</v>
      </c>
      <c r="Y180" s="17" t="s">
        <v>44</v>
      </c>
      <c r="Z180" s="25">
        <f t="shared" si="18"/>
        <v>0</v>
      </c>
      <c r="AA180" s="25"/>
      <c r="AB180" s="25">
        <v>0</v>
      </c>
      <c r="AC180" s="25">
        <v>0</v>
      </c>
      <c r="AD180" s="24"/>
      <c r="AE180" s="24">
        <f>+[1]DEPURADO!L174</f>
        <v>0</v>
      </c>
      <c r="AF180" s="24">
        <v>0</v>
      </c>
      <c r="AG180" s="24">
        <f t="shared" si="19"/>
        <v>0</v>
      </c>
      <c r="AH180" s="24">
        <v>0</v>
      </c>
      <c r="AI180" s="24" t="str">
        <f>+[1]DEPURADO!G174</f>
        <v>CANCELADO</v>
      </c>
      <c r="AJ180" s="26"/>
      <c r="AK180" s="27"/>
    </row>
    <row r="181" spans="1:37" s="28" customFormat="1" x14ac:dyDescent="0.25">
      <c r="A181" s="17">
        <f t="shared" si="20"/>
        <v>173</v>
      </c>
      <c r="B181" s="18"/>
      <c r="C181" s="17">
        <f>+[1]DEPURADO!A175</f>
        <v>15424</v>
      </c>
      <c r="D181" s="17">
        <f>+[1]DEPURADO!B175</f>
        <v>15424</v>
      </c>
      <c r="E181" s="19">
        <f>+[1]DEPURADO!C175</f>
        <v>43070</v>
      </c>
      <c r="F181" s="20">
        <f>+IF([1]DEPURADO!D175&gt;1,[1]DEPURADO!D175," ")</f>
        <v>43082</v>
      </c>
      <c r="G181" s="21">
        <f>[1]DEPURADO!F175</f>
        <v>61835</v>
      </c>
      <c r="H181" s="22">
        <v>0</v>
      </c>
      <c r="I181" s="22">
        <f>+[1]DEPURADO!N175+[1]DEPURADO!O175</f>
        <v>0</v>
      </c>
      <c r="J181" s="22">
        <f>+[1]DEPURADO!S175</f>
        <v>0</v>
      </c>
      <c r="K181" s="23">
        <f>+[1]DEPURADO!Q175+[1]DEPURADO!R175</f>
        <v>61835</v>
      </c>
      <c r="L181" s="22">
        <v>0</v>
      </c>
      <c r="M181" s="22">
        <v>0</v>
      </c>
      <c r="N181" s="22">
        <f t="shared" si="14"/>
        <v>61835</v>
      </c>
      <c r="O181" s="22">
        <f t="shared" si="15"/>
        <v>0</v>
      </c>
      <c r="P181" s="18">
        <f>IF([1]DEPURADO!I175&gt;1,0,[1]DEPURADO!B175)</f>
        <v>15424</v>
      </c>
      <c r="Q181" s="24">
        <f t="shared" si="16"/>
        <v>61835</v>
      </c>
      <c r="R181" s="25">
        <f t="shared" si="17"/>
        <v>0</v>
      </c>
      <c r="S181" s="25">
        <f>+[1]DEPURADO!K175</f>
        <v>0</v>
      </c>
      <c r="T181" s="17" t="s">
        <v>44</v>
      </c>
      <c r="U181" s="25">
        <f>+[1]DEPURADO!J175</f>
        <v>0</v>
      </c>
      <c r="V181" s="24"/>
      <c r="W181" s="17" t="s">
        <v>44</v>
      </c>
      <c r="X181" s="25">
        <f>+[1]DEPURADO!L175+[1]DEPURADO!M175</f>
        <v>0</v>
      </c>
      <c r="Y181" s="17" t="s">
        <v>44</v>
      </c>
      <c r="Z181" s="25">
        <f t="shared" si="18"/>
        <v>0</v>
      </c>
      <c r="AA181" s="25"/>
      <c r="AB181" s="25">
        <v>0</v>
      </c>
      <c r="AC181" s="25">
        <v>0</v>
      </c>
      <c r="AD181" s="24"/>
      <c r="AE181" s="24">
        <f>+[1]DEPURADO!L175</f>
        <v>0</v>
      </c>
      <c r="AF181" s="24">
        <v>0</v>
      </c>
      <c r="AG181" s="24">
        <f t="shared" si="19"/>
        <v>0</v>
      </c>
      <c r="AH181" s="24">
        <v>0</v>
      </c>
      <c r="AI181" s="24" t="str">
        <f>+[1]DEPURADO!G175</f>
        <v>CANCELADO</v>
      </c>
      <c r="AJ181" s="26"/>
      <c r="AK181" s="27"/>
    </row>
    <row r="182" spans="1:37" s="28" customFormat="1" x14ac:dyDescent="0.25">
      <c r="A182" s="17">
        <f t="shared" si="20"/>
        <v>174</v>
      </c>
      <c r="B182" s="18"/>
      <c r="C182" s="17">
        <f>+[1]DEPURADO!A176</f>
        <v>15470</v>
      </c>
      <c r="D182" s="17">
        <f>+[1]DEPURADO!B176</f>
        <v>15470</v>
      </c>
      <c r="E182" s="19">
        <f>+[1]DEPURADO!C176</f>
        <v>43080</v>
      </c>
      <c r="F182" s="20">
        <f>+IF([1]DEPURADO!D176&gt;1,[1]DEPURADO!D176," ")</f>
        <v>43082</v>
      </c>
      <c r="G182" s="21">
        <f>[1]DEPURADO!F176</f>
        <v>750000</v>
      </c>
      <c r="H182" s="22">
        <v>0</v>
      </c>
      <c r="I182" s="22">
        <f>+[1]DEPURADO!N176+[1]DEPURADO!O176</f>
        <v>0</v>
      </c>
      <c r="J182" s="22">
        <f>+[1]DEPURADO!S176</f>
        <v>0</v>
      </c>
      <c r="K182" s="23">
        <f>+[1]DEPURADO!Q176+[1]DEPURADO!R176</f>
        <v>750000</v>
      </c>
      <c r="L182" s="22">
        <v>0</v>
      </c>
      <c r="M182" s="22">
        <v>0</v>
      </c>
      <c r="N182" s="22">
        <f t="shared" si="14"/>
        <v>750000</v>
      </c>
      <c r="O182" s="22">
        <f t="shared" si="15"/>
        <v>0</v>
      </c>
      <c r="P182" s="18">
        <f>IF([1]DEPURADO!I176&gt;1,0,[1]DEPURADO!B176)</f>
        <v>15470</v>
      </c>
      <c r="Q182" s="24">
        <f t="shared" si="16"/>
        <v>750000</v>
      </c>
      <c r="R182" s="25">
        <f t="shared" si="17"/>
        <v>0</v>
      </c>
      <c r="S182" s="25">
        <f>+[1]DEPURADO!K176</f>
        <v>0</v>
      </c>
      <c r="T182" s="17" t="s">
        <v>44</v>
      </c>
      <c r="U182" s="25">
        <f>+[1]DEPURADO!J176</f>
        <v>0</v>
      </c>
      <c r="V182" s="24"/>
      <c r="W182" s="17" t="s">
        <v>44</v>
      </c>
      <c r="X182" s="25">
        <f>+[1]DEPURADO!L176+[1]DEPURADO!M176</f>
        <v>0</v>
      </c>
      <c r="Y182" s="17" t="s">
        <v>44</v>
      </c>
      <c r="Z182" s="25">
        <f t="shared" si="18"/>
        <v>0</v>
      </c>
      <c r="AA182" s="25"/>
      <c r="AB182" s="25">
        <v>0</v>
      </c>
      <c r="AC182" s="25">
        <v>0</v>
      </c>
      <c r="AD182" s="24"/>
      <c r="AE182" s="24">
        <f>+[1]DEPURADO!L176</f>
        <v>0</v>
      </c>
      <c r="AF182" s="24">
        <v>0</v>
      </c>
      <c r="AG182" s="24">
        <f t="shared" si="19"/>
        <v>0</v>
      </c>
      <c r="AH182" s="24">
        <v>0</v>
      </c>
      <c r="AI182" s="24" t="str">
        <f>+[1]DEPURADO!G176</f>
        <v>CANCELADO</v>
      </c>
      <c r="AJ182" s="26"/>
      <c r="AK182" s="27"/>
    </row>
    <row r="183" spans="1:37" s="28" customFormat="1" x14ac:dyDescent="0.25">
      <c r="A183" s="17">
        <f t="shared" si="20"/>
        <v>175</v>
      </c>
      <c r="B183" s="18"/>
      <c r="C183" s="17">
        <f>+[1]DEPURADO!A177</f>
        <v>15474</v>
      </c>
      <c r="D183" s="17">
        <f>+[1]DEPURADO!B177</f>
        <v>15474</v>
      </c>
      <c r="E183" s="19">
        <f>+[1]DEPURADO!C177</f>
        <v>43081</v>
      </c>
      <c r="F183" s="20">
        <f>+IF([1]DEPURADO!D177&gt;1,[1]DEPURADO!D177," ")</f>
        <v>43116</v>
      </c>
      <c r="G183" s="21">
        <f>[1]DEPURADO!F177</f>
        <v>63995</v>
      </c>
      <c r="H183" s="22">
        <v>0</v>
      </c>
      <c r="I183" s="22">
        <f>+[1]DEPURADO!N177+[1]DEPURADO!O177</f>
        <v>0</v>
      </c>
      <c r="J183" s="22">
        <f>+[1]DEPURADO!S177</f>
        <v>0</v>
      </c>
      <c r="K183" s="23">
        <f>+[1]DEPURADO!Q177+[1]DEPURADO!R177</f>
        <v>63995</v>
      </c>
      <c r="L183" s="22">
        <v>0</v>
      </c>
      <c r="M183" s="22">
        <v>0</v>
      </c>
      <c r="N183" s="22">
        <f t="shared" si="14"/>
        <v>63995</v>
      </c>
      <c r="O183" s="22">
        <f t="shared" si="15"/>
        <v>0</v>
      </c>
      <c r="P183" s="18">
        <f>IF([1]DEPURADO!I177&gt;1,0,[1]DEPURADO!B177)</f>
        <v>15474</v>
      </c>
      <c r="Q183" s="24">
        <f t="shared" si="16"/>
        <v>63995</v>
      </c>
      <c r="R183" s="25">
        <f t="shared" si="17"/>
        <v>0</v>
      </c>
      <c r="S183" s="25">
        <f>+[1]DEPURADO!K177</f>
        <v>0</v>
      </c>
      <c r="T183" s="17" t="s">
        <v>44</v>
      </c>
      <c r="U183" s="25">
        <f>+[1]DEPURADO!J177</f>
        <v>0</v>
      </c>
      <c r="V183" s="24"/>
      <c r="W183" s="17" t="s">
        <v>44</v>
      </c>
      <c r="X183" s="25">
        <f>+[1]DEPURADO!L177+[1]DEPURADO!M177</f>
        <v>0</v>
      </c>
      <c r="Y183" s="17" t="s">
        <v>44</v>
      </c>
      <c r="Z183" s="25">
        <f t="shared" si="18"/>
        <v>0</v>
      </c>
      <c r="AA183" s="25"/>
      <c r="AB183" s="25">
        <v>0</v>
      </c>
      <c r="AC183" s="25">
        <v>0</v>
      </c>
      <c r="AD183" s="24"/>
      <c r="AE183" s="24">
        <f>+[1]DEPURADO!L177</f>
        <v>0</v>
      </c>
      <c r="AF183" s="24">
        <v>0</v>
      </c>
      <c r="AG183" s="24">
        <f t="shared" si="19"/>
        <v>0</v>
      </c>
      <c r="AH183" s="24">
        <v>0</v>
      </c>
      <c r="AI183" s="24" t="str">
        <f>+[1]DEPURADO!G177</f>
        <v>CANCELADO</v>
      </c>
      <c r="AJ183" s="26"/>
      <c r="AK183" s="27"/>
    </row>
    <row r="184" spans="1:37" s="28" customFormat="1" x14ac:dyDescent="0.25">
      <c r="A184" s="17">
        <f t="shared" si="20"/>
        <v>176</v>
      </c>
      <c r="B184" s="18"/>
      <c r="C184" s="17">
        <f>+[1]DEPURADO!A178</f>
        <v>15430</v>
      </c>
      <c r="D184" s="17">
        <f>+[1]DEPURADO!B178</f>
        <v>15430</v>
      </c>
      <c r="E184" s="19">
        <f>+[1]DEPURADO!C178</f>
        <v>43082</v>
      </c>
      <c r="F184" s="20">
        <f>+IF([1]DEPURADO!D178&gt;1,[1]DEPURADO!D178," ")</f>
        <v>43087</v>
      </c>
      <c r="G184" s="21">
        <f>[1]DEPURADO!F178</f>
        <v>19525633</v>
      </c>
      <c r="H184" s="22">
        <v>0</v>
      </c>
      <c r="I184" s="22">
        <f>+[1]DEPURADO!N178+[1]DEPURADO!O178</f>
        <v>0</v>
      </c>
      <c r="J184" s="22">
        <f>+[1]DEPURADO!S178</f>
        <v>0</v>
      </c>
      <c r="K184" s="23">
        <f>+[1]DEPURADO!Q178+[1]DEPURADO!R178</f>
        <v>0</v>
      </c>
      <c r="L184" s="22">
        <v>0</v>
      </c>
      <c r="M184" s="22">
        <v>0</v>
      </c>
      <c r="N184" s="22">
        <f t="shared" si="14"/>
        <v>0</v>
      </c>
      <c r="O184" s="22">
        <f t="shared" si="15"/>
        <v>19525633</v>
      </c>
      <c r="P184" s="18">
        <f>IF([1]DEPURADO!I178&gt;1,0,[1]DEPURADO!B178)</f>
        <v>0</v>
      </c>
      <c r="Q184" s="24">
        <f t="shared" si="16"/>
        <v>0</v>
      </c>
      <c r="R184" s="25">
        <f t="shared" si="17"/>
        <v>19525633</v>
      </c>
      <c r="S184" s="25">
        <f>+[1]DEPURADO!K178</f>
        <v>0</v>
      </c>
      <c r="T184" s="17" t="s">
        <v>44</v>
      </c>
      <c r="U184" s="25">
        <f>+[1]DEPURADO!J178</f>
        <v>0</v>
      </c>
      <c r="V184" s="24"/>
      <c r="W184" s="17" t="s">
        <v>44</v>
      </c>
      <c r="X184" s="25">
        <f>+[1]DEPURADO!L178+[1]DEPURADO!M178</f>
        <v>0</v>
      </c>
      <c r="Y184" s="17" t="s">
        <v>44</v>
      </c>
      <c r="Z184" s="25">
        <f t="shared" si="18"/>
        <v>0</v>
      </c>
      <c r="AA184" s="25"/>
      <c r="AB184" s="25">
        <v>0</v>
      </c>
      <c r="AC184" s="25">
        <v>0</v>
      </c>
      <c r="AD184" s="24"/>
      <c r="AE184" s="24">
        <f>+[1]DEPURADO!L178</f>
        <v>0</v>
      </c>
      <c r="AF184" s="24">
        <v>0</v>
      </c>
      <c r="AG184" s="24">
        <f t="shared" si="19"/>
        <v>0</v>
      </c>
      <c r="AH184" s="24">
        <v>0</v>
      </c>
      <c r="AI184" s="24" t="str">
        <f>+[1]DEPURADO!G178</f>
        <v>NO RADICADO</v>
      </c>
      <c r="AJ184" s="26"/>
      <c r="AK184" s="27"/>
    </row>
    <row r="185" spans="1:37" s="28" customFormat="1" x14ac:dyDescent="0.25">
      <c r="A185" s="17">
        <f t="shared" si="20"/>
        <v>177</v>
      </c>
      <c r="B185" s="18"/>
      <c r="C185" s="17">
        <f>+[1]DEPURADO!A179</f>
        <v>15503</v>
      </c>
      <c r="D185" s="17">
        <f>+[1]DEPURADO!B179</f>
        <v>15503</v>
      </c>
      <c r="E185" s="19">
        <f>+[1]DEPURADO!C179</f>
        <v>43088</v>
      </c>
      <c r="F185" s="20">
        <f>+IF([1]DEPURADO!D179&gt;1,[1]DEPURADO!D179," ")</f>
        <v>43089</v>
      </c>
      <c r="G185" s="21">
        <f>[1]DEPURADO!F179</f>
        <v>21167470</v>
      </c>
      <c r="H185" s="22">
        <v>0</v>
      </c>
      <c r="I185" s="22">
        <f>+[1]DEPURADO!N179+[1]DEPURADO!O179</f>
        <v>21167470</v>
      </c>
      <c r="J185" s="22">
        <f>+[1]DEPURADO!S179</f>
        <v>0</v>
      </c>
      <c r="K185" s="23">
        <f>+[1]DEPURADO!Q179+[1]DEPURADO!R179</f>
        <v>0</v>
      </c>
      <c r="L185" s="22">
        <v>0</v>
      </c>
      <c r="M185" s="22">
        <v>0</v>
      </c>
      <c r="N185" s="22">
        <f t="shared" si="14"/>
        <v>0</v>
      </c>
      <c r="O185" s="22">
        <f t="shared" si="15"/>
        <v>0</v>
      </c>
      <c r="P185" s="18">
        <f>IF([1]DEPURADO!I179&gt;1,0,[1]DEPURADO!B179)</f>
        <v>15503</v>
      </c>
      <c r="Q185" s="24">
        <f t="shared" si="16"/>
        <v>21167470</v>
      </c>
      <c r="R185" s="25">
        <f t="shared" si="17"/>
        <v>0</v>
      </c>
      <c r="S185" s="25">
        <f>+[1]DEPURADO!K179</f>
        <v>0</v>
      </c>
      <c r="T185" s="17" t="s">
        <v>44</v>
      </c>
      <c r="U185" s="25">
        <f>+[1]DEPURADO!J179</f>
        <v>0</v>
      </c>
      <c r="V185" s="24"/>
      <c r="W185" s="17" t="s">
        <v>44</v>
      </c>
      <c r="X185" s="25">
        <f>+[1]DEPURADO!L179+[1]DEPURADO!M179</f>
        <v>0</v>
      </c>
      <c r="Y185" s="17" t="s">
        <v>44</v>
      </c>
      <c r="Z185" s="25">
        <f t="shared" si="18"/>
        <v>0</v>
      </c>
      <c r="AA185" s="25"/>
      <c r="AB185" s="25">
        <v>0</v>
      </c>
      <c r="AC185" s="25">
        <v>0</v>
      </c>
      <c r="AD185" s="24"/>
      <c r="AE185" s="24">
        <f>+[1]DEPURADO!L179</f>
        <v>0</v>
      </c>
      <c r="AF185" s="24">
        <v>0</v>
      </c>
      <c r="AG185" s="24">
        <f t="shared" si="19"/>
        <v>0</v>
      </c>
      <c r="AH185" s="24">
        <v>0</v>
      </c>
      <c r="AI185" s="24" t="str">
        <f>+[1]DEPURADO!G179</f>
        <v>CONTRATO LIQUIDADO</v>
      </c>
      <c r="AJ185" s="26"/>
      <c r="AK185" s="27"/>
    </row>
    <row r="186" spans="1:37" s="28" customFormat="1" x14ac:dyDescent="0.25">
      <c r="A186" s="17">
        <f t="shared" si="20"/>
        <v>178</v>
      </c>
      <c r="B186" s="18"/>
      <c r="C186" s="17">
        <f>+[1]DEPURADO!A180</f>
        <v>15504</v>
      </c>
      <c r="D186" s="17">
        <f>+[1]DEPURADO!B180</f>
        <v>15504</v>
      </c>
      <c r="E186" s="19">
        <f>+[1]DEPURADO!C180</f>
        <v>43088</v>
      </c>
      <c r="F186" s="20">
        <f>+IF([1]DEPURADO!D180&gt;1,[1]DEPURADO!D180," ")</f>
        <v>43089</v>
      </c>
      <c r="G186" s="21">
        <f>[1]DEPURADO!F180</f>
        <v>285954</v>
      </c>
      <c r="H186" s="22">
        <v>0</v>
      </c>
      <c r="I186" s="22">
        <f>+[1]DEPURADO!N180+[1]DEPURADO!O180</f>
        <v>285954</v>
      </c>
      <c r="J186" s="22">
        <f>+[1]DEPURADO!S180</f>
        <v>0</v>
      </c>
      <c r="K186" s="23">
        <f>+[1]DEPURADO!Q180+[1]DEPURADO!R180</f>
        <v>0</v>
      </c>
      <c r="L186" s="22">
        <v>0</v>
      </c>
      <c r="M186" s="22">
        <v>0</v>
      </c>
      <c r="N186" s="22">
        <f t="shared" si="14"/>
        <v>0</v>
      </c>
      <c r="O186" s="22">
        <f t="shared" si="15"/>
        <v>0</v>
      </c>
      <c r="P186" s="18">
        <f>IF([1]DEPURADO!I180&gt;1,0,[1]DEPURADO!B180)</f>
        <v>15504</v>
      </c>
      <c r="Q186" s="24">
        <f t="shared" si="16"/>
        <v>285954</v>
      </c>
      <c r="R186" s="25">
        <f t="shared" si="17"/>
        <v>0</v>
      </c>
      <c r="S186" s="25">
        <f>+[1]DEPURADO!K180</f>
        <v>0</v>
      </c>
      <c r="T186" s="17" t="s">
        <v>44</v>
      </c>
      <c r="U186" s="25">
        <f>+[1]DEPURADO!J180</f>
        <v>0</v>
      </c>
      <c r="V186" s="24"/>
      <c r="W186" s="17" t="s">
        <v>44</v>
      </c>
      <c r="X186" s="25">
        <f>+[1]DEPURADO!L180+[1]DEPURADO!M180</f>
        <v>0</v>
      </c>
      <c r="Y186" s="17" t="s">
        <v>44</v>
      </c>
      <c r="Z186" s="25">
        <f t="shared" si="18"/>
        <v>0</v>
      </c>
      <c r="AA186" s="25"/>
      <c r="AB186" s="25">
        <v>0</v>
      </c>
      <c r="AC186" s="25">
        <v>0</v>
      </c>
      <c r="AD186" s="24"/>
      <c r="AE186" s="24">
        <f>+[1]DEPURADO!L180</f>
        <v>0</v>
      </c>
      <c r="AF186" s="24">
        <v>0</v>
      </c>
      <c r="AG186" s="24">
        <f t="shared" si="19"/>
        <v>0</v>
      </c>
      <c r="AH186" s="24">
        <v>0</v>
      </c>
      <c r="AI186" s="24" t="str">
        <f>+[1]DEPURADO!G180</f>
        <v>CONTRATO LIQUIDADO</v>
      </c>
      <c r="AJ186" s="26"/>
      <c r="AK186" s="27"/>
    </row>
    <row r="187" spans="1:37" s="28" customFormat="1" x14ac:dyDescent="0.25">
      <c r="A187" s="17">
        <f t="shared" si="20"/>
        <v>179</v>
      </c>
      <c r="B187" s="18"/>
      <c r="C187" s="17">
        <f>+[1]DEPURADO!A181</f>
        <v>15505</v>
      </c>
      <c r="D187" s="17">
        <f>+[1]DEPURADO!B181</f>
        <v>15505</v>
      </c>
      <c r="E187" s="19">
        <f>+[1]DEPURADO!C181</f>
        <v>43088</v>
      </c>
      <c r="F187" s="20">
        <f>+IF([1]DEPURADO!D181&gt;1,[1]DEPURADO!D181," ")</f>
        <v>43089</v>
      </c>
      <c r="G187" s="21">
        <f>[1]DEPURADO!F181</f>
        <v>61948444</v>
      </c>
      <c r="H187" s="22">
        <v>0</v>
      </c>
      <c r="I187" s="22">
        <f>+[1]DEPURADO!N181+[1]DEPURADO!O181</f>
        <v>61948444</v>
      </c>
      <c r="J187" s="22">
        <f>+[1]DEPURADO!S181</f>
        <v>0</v>
      </c>
      <c r="K187" s="23">
        <f>+[1]DEPURADO!Q181+[1]DEPURADO!R181</f>
        <v>0</v>
      </c>
      <c r="L187" s="22">
        <v>0</v>
      </c>
      <c r="M187" s="22">
        <v>0</v>
      </c>
      <c r="N187" s="22">
        <f t="shared" si="14"/>
        <v>0</v>
      </c>
      <c r="O187" s="22">
        <f t="shared" si="15"/>
        <v>0</v>
      </c>
      <c r="P187" s="18">
        <f>IF([1]DEPURADO!I181&gt;1,0,[1]DEPURADO!B181)</f>
        <v>15505</v>
      </c>
      <c r="Q187" s="24">
        <f t="shared" si="16"/>
        <v>61948444</v>
      </c>
      <c r="R187" s="25">
        <f t="shared" si="17"/>
        <v>0</v>
      </c>
      <c r="S187" s="25">
        <f>+[1]DEPURADO!K181</f>
        <v>0</v>
      </c>
      <c r="T187" s="17" t="s">
        <v>44</v>
      </c>
      <c r="U187" s="25">
        <f>+[1]DEPURADO!J181</f>
        <v>0</v>
      </c>
      <c r="V187" s="24"/>
      <c r="W187" s="17" t="s">
        <v>44</v>
      </c>
      <c r="X187" s="25">
        <f>+[1]DEPURADO!L181+[1]DEPURADO!M181</f>
        <v>0</v>
      </c>
      <c r="Y187" s="17" t="s">
        <v>44</v>
      </c>
      <c r="Z187" s="25">
        <f t="shared" si="18"/>
        <v>0</v>
      </c>
      <c r="AA187" s="25"/>
      <c r="AB187" s="25">
        <v>0</v>
      </c>
      <c r="AC187" s="25">
        <v>0</v>
      </c>
      <c r="AD187" s="24"/>
      <c r="AE187" s="24">
        <f>+[1]DEPURADO!L181</f>
        <v>0</v>
      </c>
      <c r="AF187" s="24">
        <v>0</v>
      </c>
      <c r="AG187" s="24">
        <f t="shared" si="19"/>
        <v>0</v>
      </c>
      <c r="AH187" s="24">
        <v>0</v>
      </c>
      <c r="AI187" s="24" t="str">
        <f>+[1]DEPURADO!G181</f>
        <v>CONTRATO LIQUIDADO</v>
      </c>
      <c r="AJ187" s="26"/>
      <c r="AK187" s="27"/>
    </row>
    <row r="188" spans="1:37" s="28" customFormat="1" x14ac:dyDescent="0.25">
      <c r="A188" s="17">
        <f t="shared" si="20"/>
        <v>180</v>
      </c>
      <c r="B188" s="18"/>
      <c r="C188" s="17">
        <f>+[1]DEPURADO!A182</f>
        <v>15506</v>
      </c>
      <c r="D188" s="17">
        <f>+[1]DEPURADO!B182</f>
        <v>15506</v>
      </c>
      <c r="E188" s="19">
        <f>+[1]DEPURADO!C182</f>
        <v>43088</v>
      </c>
      <c r="F188" s="20">
        <f>+IF([1]DEPURADO!D182&gt;1,[1]DEPURADO!D182," ")</f>
        <v>43089</v>
      </c>
      <c r="G188" s="21">
        <f>[1]DEPURADO!F182</f>
        <v>836871</v>
      </c>
      <c r="H188" s="22">
        <v>0</v>
      </c>
      <c r="I188" s="22">
        <f>+[1]DEPURADO!N182+[1]DEPURADO!O182</f>
        <v>836871</v>
      </c>
      <c r="J188" s="22">
        <f>+[1]DEPURADO!S182</f>
        <v>0</v>
      </c>
      <c r="K188" s="23">
        <f>+[1]DEPURADO!Q182+[1]DEPURADO!R182</f>
        <v>0</v>
      </c>
      <c r="L188" s="22">
        <v>0</v>
      </c>
      <c r="M188" s="22">
        <v>0</v>
      </c>
      <c r="N188" s="22">
        <f t="shared" si="14"/>
        <v>0</v>
      </c>
      <c r="O188" s="22">
        <f t="shared" si="15"/>
        <v>0</v>
      </c>
      <c r="P188" s="18">
        <f>IF([1]DEPURADO!I182&gt;1,0,[1]DEPURADO!B182)</f>
        <v>15506</v>
      </c>
      <c r="Q188" s="24">
        <f t="shared" si="16"/>
        <v>836871</v>
      </c>
      <c r="R188" s="25">
        <f t="shared" si="17"/>
        <v>0</v>
      </c>
      <c r="S188" s="25">
        <f>+[1]DEPURADO!K182</f>
        <v>0</v>
      </c>
      <c r="T188" s="17" t="s">
        <v>44</v>
      </c>
      <c r="U188" s="25">
        <f>+[1]DEPURADO!J182</f>
        <v>0</v>
      </c>
      <c r="V188" s="24"/>
      <c r="W188" s="17" t="s">
        <v>44</v>
      </c>
      <c r="X188" s="25">
        <f>+[1]DEPURADO!L182+[1]DEPURADO!M182</f>
        <v>0</v>
      </c>
      <c r="Y188" s="17" t="s">
        <v>44</v>
      </c>
      <c r="Z188" s="25">
        <f t="shared" si="18"/>
        <v>0</v>
      </c>
      <c r="AA188" s="25"/>
      <c r="AB188" s="25">
        <v>0</v>
      </c>
      <c r="AC188" s="25">
        <v>0</v>
      </c>
      <c r="AD188" s="24"/>
      <c r="AE188" s="24">
        <f>+[1]DEPURADO!L182</f>
        <v>0</v>
      </c>
      <c r="AF188" s="24">
        <v>0</v>
      </c>
      <c r="AG188" s="24">
        <f t="shared" si="19"/>
        <v>0</v>
      </c>
      <c r="AH188" s="24">
        <v>0</v>
      </c>
      <c r="AI188" s="24" t="str">
        <f>+[1]DEPURADO!G182</f>
        <v>CONTRATO LIQUIDADO</v>
      </c>
      <c r="AJ188" s="26"/>
      <c r="AK188" s="27"/>
    </row>
    <row r="189" spans="1:37" s="28" customFormat="1" x14ac:dyDescent="0.25">
      <c r="A189" s="17">
        <f t="shared" si="20"/>
        <v>181</v>
      </c>
      <c r="B189" s="18"/>
      <c r="C189" s="17">
        <f>+[1]DEPURADO!A183</f>
        <v>15569</v>
      </c>
      <c r="D189" s="17">
        <f>+[1]DEPURADO!B183</f>
        <v>15569</v>
      </c>
      <c r="E189" s="19">
        <f>+[1]DEPURADO!C183</f>
        <v>43104</v>
      </c>
      <c r="F189" s="20">
        <f>+IF([1]DEPURADO!D183&gt;1,[1]DEPURADO!D183," ")</f>
        <v>43147</v>
      </c>
      <c r="G189" s="21">
        <f>[1]DEPURADO!F183</f>
        <v>71480</v>
      </c>
      <c r="H189" s="22">
        <v>0</v>
      </c>
      <c r="I189" s="22">
        <f>+[1]DEPURADO!N183+[1]DEPURADO!O183</f>
        <v>0</v>
      </c>
      <c r="J189" s="22">
        <f>+[1]DEPURADO!S183</f>
        <v>0</v>
      </c>
      <c r="K189" s="23">
        <f>+[1]DEPURADO!Q183+[1]DEPURADO!R183</f>
        <v>71480</v>
      </c>
      <c r="L189" s="22">
        <v>0</v>
      </c>
      <c r="M189" s="22">
        <v>0</v>
      </c>
      <c r="N189" s="22">
        <f t="shared" si="14"/>
        <v>71480</v>
      </c>
      <c r="O189" s="22">
        <f t="shared" si="15"/>
        <v>0</v>
      </c>
      <c r="P189" s="18">
        <f>IF([1]DEPURADO!I183&gt;1,0,[1]DEPURADO!B183)</f>
        <v>15569</v>
      </c>
      <c r="Q189" s="24">
        <f t="shared" si="16"/>
        <v>71480</v>
      </c>
      <c r="R189" s="25">
        <f t="shared" si="17"/>
        <v>0</v>
      </c>
      <c r="S189" s="25">
        <f>+[1]DEPURADO!K183</f>
        <v>0</v>
      </c>
      <c r="T189" s="17" t="s">
        <v>44</v>
      </c>
      <c r="U189" s="25">
        <f>+[1]DEPURADO!J183</f>
        <v>0</v>
      </c>
      <c r="V189" s="24"/>
      <c r="W189" s="17" t="s">
        <v>44</v>
      </c>
      <c r="X189" s="25">
        <f>+[1]DEPURADO!L183+[1]DEPURADO!M183</f>
        <v>0</v>
      </c>
      <c r="Y189" s="17" t="s">
        <v>44</v>
      </c>
      <c r="Z189" s="25">
        <f t="shared" si="18"/>
        <v>0</v>
      </c>
      <c r="AA189" s="25"/>
      <c r="AB189" s="25">
        <v>0</v>
      </c>
      <c r="AC189" s="25">
        <v>0</v>
      </c>
      <c r="AD189" s="24"/>
      <c r="AE189" s="24">
        <f>+[1]DEPURADO!L183</f>
        <v>0</v>
      </c>
      <c r="AF189" s="24">
        <v>0</v>
      </c>
      <c r="AG189" s="24">
        <f t="shared" si="19"/>
        <v>0</v>
      </c>
      <c r="AH189" s="24">
        <v>0</v>
      </c>
      <c r="AI189" s="24" t="str">
        <f>+[1]DEPURADO!G183</f>
        <v>CANCELADO</v>
      </c>
      <c r="AJ189" s="26"/>
      <c r="AK189" s="27"/>
    </row>
    <row r="190" spans="1:37" s="28" customFormat="1" x14ac:dyDescent="0.25">
      <c r="A190" s="17">
        <f t="shared" si="20"/>
        <v>182</v>
      </c>
      <c r="B190" s="18"/>
      <c r="C190" s="17">
        <f>+[1]DEPURADO!A184</f>
        <v>15603</v>
      </c>
      <c r="D190" s="17">
        <f>+[1]DEPURADO!B184</f>
        <v>15603</v>
      </c>
      <c r="E190" s="19">
        <f>+[1]DEPURADO!C184</f>
        <v>43108</v>
      </c>
      <c r="F190" s="20">
        <f>+IF([1]DEPURADO!D184&gt;1,[1]DEPURADO!D184," ")</f>
        <v>43147</v>
      </c>
      <c r="G190" s="21">
        <f>[1]DEPURADO!F184</f>
        <v>53020</v>
      </c>
      <c r="H190" s="22">
        <v>0</v>
      </c>
      <c r="I190" s="22">
        <f>+[1]DEPURADO!N184+[1]DEPURADO!O184</f>
        <v>0</v>
      </c>
      <c r="J190" s="22">
        <f>+[1]DEPURADO!S184</f>
        <v>0</v>
      </c>
      <c r="K190" s="23">
        <f>+[1]DEPURADO!Q184+[1]DEPURADO!R184</f>
        <v>53020</v>
      </c>
      <c r="L190" s="22">
        <v>0</v>
      </c>
      <c r="M190" s="22">
        <v>0</v>
      </c>
      <c r="N190" s="22">
        <f t="shared" si="14"/>
        <v>53020</v>
      </c>
      <c r="O190" s="22">
        <f t="shared" si="15"/>
        <v>0</v>
      </c>
      <c r="P190" s="18">
        <f>IF([1]DEPURADO!I184&gt;1,0,[1]DEPURADO!B184)</f>
        <v>15603</v>
      </c>
      <c r="Q190" s="24">
        <f t="shared" si="16"/>
        <v>53020</v>
      </c>
      <c r="R190" s="25">
        <f t="shared" si="17"/>
        <v>0</v>
      </c>
      <c r="S190" s="25">
        <f>+[1]DEPURADO!K184</f>
        <v>0</v>
      </c>
      <c r="T190" s="17" t="s">
        <v>44</v>
      </c>
      <c r="U190" s="25">
        <f>+[1]DEPURADO!J184</f>
        <v>0</v>
      </c>
      <c r="V190" s="24"/>
      <c r="W190" s="17" t="s">
        <v>44</v>
      </c>
      <c r="X190" s="25">
        <f>+[1]DEPURADO!L184+[1]DEPURADO!M184</f>
        <v>0</v>
      </c>
      <c r="Y190" s="17" t="s">
        <v>44</v>
      </c>
      <c r="Z190" s="25">
        <f t="shared" si="18"/>
        <v>0</v>
      </c>
      <c r="AA190" s="25"/>
      <c r="AB190" s="25">
        <v>0</v>
      </c>
      <c r="AC190" s="25">
        <v>0</v>
      </c>
      <c r="AD190" s="24"/>
      <c r="AE190" s="24">
        <f>+[1]DEPURADO!L184</f>
        <v>0</v>
      </c>
      <c r="AF190" s="24">
        <v>0</v>
      </c>
      <c r="AG190" s="24">
        <f t="shared" si="19"/>
        <v>0</v>
      </c>
      <c r="AH190" s="24">
        <v>0</v>
      </c>
      <c r="AI190" s="24" t="str">
        <f>+[1]DEPURADO!G184</f>
        <v>CANCELADO</v>
      </c>
      <c r="AJ190" s="26"/>
      <c r="AK190" s="27"/>
    </row>
    <row r="191" spans="1:37" s="28" customFormat="1" x14ac:dyDescent="0.25">
      <c r="A191" s="17">
        <f t="shared" si="20"/>
        <v>183</v>
      </c>
      <c r="B191" s="18"/>
      <c r="C191" s="17">
        <f>+[1]DEPURADO!A185</f>
        <v>15651</v>
      </c>
      <c r="D191" s="17">
        <f>+[1]DEPURADO!B185</f>
        <v>15651</v>
      </c>
      <c r="E191" s="19">
        <f>+[1]DEPURADO!C185</f>
        <v>43109</v>
      </c>
      <c r="F191" s="20">
        <f>+IF([1]DEPURADO!D185&gt;1,[1]DEPURADO!D185," ")</f>
        <v>43147</v>
      </c>
      <c r="G191" s="21">
        <f>[1]DEPURADO!F185</f>
        <v>61722</v>
      </c>
      <c r="H191" s="22">
        <v>0</v>
      </c>
      <c r="I191" s="22">
        <f>+[1]DEPURADO!N185+[1]DEPURADO!O185</f>
        <v>0</v>
      </c>
      <c r="J191" s="22">
        <f>+[1]DEPURADO!S185</f>
        <v>0</v>
      </c>
      <c r="K191" s="23">
        <f>+[1]DEPURADO!Q185+[1]DEPURADO!R185</f>
        <v>61722</v>
      </c>
      <c r="L191" s="22">
        <v>0</v>
      </c>
      <c r="M191" s="22">
        <v>0</v>
      </c>
      <c r="N191" s="22">
        <f t="shared" si="14"/>
        <v>61722</v>
      </c>
      <c r="O191" s="22">
        <f t="shared" si="15"/>
        <v>0</v>
      </c>
      <c r="P191" s="18">
        <f>IF([1]DEPURADO!I185&gt;1,0,[1]DEPURADO!B185)</f>
        <v>15651</v>
      </c>
      <c r="Q191" s="24">
        <f t="shared" si="16"/>
        <v>61722</v>
      </c>
      <c r="R191" s="25">
        <f t="shared" si="17"/>
        <v>0</v>
      </c>
      <c r="S191" s="25">
        <f>+[1]DEPURADO!K185</f>
        <v>0</v>
      </c>
      <c r="T191" s="17" t="s">
        <v>44</v>
      </c>
      <c r="U191" s="25">
        <f>+[1]DEPURADO!J185</f>
        <v>0</v>
      </c>
      <c r="V191" s="24"/>
      <c r="W191" s="17" t="s">
        <v>44</v>
      </c>
      <c r="X191" s="25">
        <f>+[1]DEPURADO!L185+[1]DEPURADO!M185</f>
        <v>0</v>
      </c>
      <c r="Y191" s="17" t="s">
        <v>44</v>
      </c>
      <c r="Z191" s="25">
        <f t="shared" si="18"/>
        <v>0</v>
      </c>
      <c r="AA191" s="25"/>
      <c r="AB191" s="25">
        <v>0</v>
      </c>
      <c r="AC191" s="25">
        <v>0</v>
      </c>
      <c r="AD191" s="24"/>
      <c r="AE191" s="24">
        <f>+[1]DEPURADO!L185</f>
        <v>0</v>
      </c>
      <c r="AF191" s="24">
        <v>0</v>
      </c>
      <c r="AG191" s="24">
        <f t="shared" si="19"/>
        <v>0</v>
      </c>
      <c r="AH191" s="24">
        <v>0</v>
      </c>
      <c r="AI191" s="24" t="str">
        <f>+[1]DEPURADO!G185</f>
        <v>CANCELADO</v>
      </c>
      <c r="AJ191" s="26"/>
      <c r="AK191" s="27"/>
    </row>
    <row r="192" spans="1:37" s="28" customFormat="1" x14ac:dyDescent="0.25">
      <c r="A192" s="17">
        <f t="shared" si="20"/>
        <v>184</v>
      </c>
      <c r="B192" s="18"/>
      <c r="C192" s="17">
        <f>+[1]DEPURADO!A186</f>
        <v>15643</v>
      </c>
      <c r="D192" s="17">
        <f>+[1]DEPURADO!B186</f>
        <v>15643</v>
      </c>
      <c r="E192" s="19">
        <f>+[1]DEPURADO!C186</f>
        <v>43114</v>
      </c>
      <c r="F192" s="20">
        <f>+IF([1]DEPURADO!D186&gt;1,[1]DEPURADO!D186," ")</f>
        <v>43147</v>
      </c>
      <c r="G192" s="21">
        <f>[1]DEPURADO!F186</f>
        <v>52600</v>
      </c>
      <c r="H192" s="22">
        <v>0</v>
      </c>
      <c r="I192" s="22">
        <f>+[1]DEPURADO!N186+[1]DEPURADO!O186</f>
        <v>0</v>
      </c>
      <c r="J192" s="22">
        <f>+[1]DEPURADO!S186</f>
        <v>0</v>
      </c>
      <c r="K192" s="23">
        <f>+[1]DEPURADO!Q186+[1]DEPURADO!R186</f>
        <v>52600</v>
      </c>
      <c r="L192" s="22">
        <v>0</v>
      </c>
      <c r="M192" s="22">
        <v>0</v>
      </c>
      <c r="N192" s="22">
        <f t="shared" si="14"/>
        <v>52600</v>
      </c>
      <c r="O192" s="22">
        <f t="shared" si="15"/>
        <v>0</v>
      </c>
      <c r="P192" s="18">
        <f>IF([1]DEPURADO!I186&gt;1,0,[1]DEPURADO!B186)</f>
        <v>15643</v>
      </c>
      <c r="Q192" s="24">
        <f t="shared" si="16"/>
        <v>52600</v>
      </c>
      <c r="R192" s="25">
        <f t="shared" si="17"/>
        <v>0</v>
      </c>
      <c r="S192" s="25">
        <f>+[1]DEPURADO!K186</f>
        <v>0</v>
      </c>
      <c r="T192" s="17" t="s">
        <v>44</v>
      </c>
      <c r="U192" s="25">
        <f>+[1]DEPURADO!J186</f>
        <v>0</v>
      </c>
      <c r="V192" s="24"/>
      <c r="W192" s="17" t="s">
        <v>44</v>
      </c>
      <c r="X192" s="25">
        <f>+[1]DEPURADO!L186+[1]DEPURADO!M186</f>
        <v>0</v>
      </c>
      <c r="Y192" s="17" t="s">
        <v>44</v>
      </c>
      <c r="Z192" s="25">
        <f t="shared" si="18"/>
        <v>0</v>
      </c>
      <c r="AA192" s="25"/>
      <c r="AB192" s="25">
        <v>0</v>
      </c>
      <c r="AC192" s="25">
        <v>0</v>
      </c>
      <c r="AD192" s="24"/>
      <c r="AE192" s="24">
        <f>+[1]DEPURADO!L186</f>
        <v>0</v>
      </c>
      <c r="AF192" s="24">
        <v>0</v>
      </c>
      <c r="AG192" s="24">
        <f t="shared" si="19"/>
        <v>0</v>
      </c>
      <c r="AH192" s="24">
        <v>0</v>
      </c>
      <c r="AI192" s="24" t="str">
        <f>+[1]DEPURADO!G186</f>
        <v>CANCELADO</v>
      </c>
      <c r="AJ192" s="26"/>
      <c r="AK192" s="27"/>
    </row>
    <row r="193" spans="1:37" s="28" customFormat="1" x14ac:dyDescent="0.25">
      <c r="A193" s="17">
        <f t="shared" si="20"/>
        <v>185</v>
      </c>
      <c r="B193" s="18"/>
      <c r="C193" s="17">
        <f>+[1]DEPURADO!A187</f>
        <v>15664</v>
      </c>
      <c r="D193" s="17">
        <f>+[1]DEPURADO!B187</f>
        <v>15664</v>
      </c>
      <c r="E193" s="19">
        <f>+[1]DEPURADO!C187</f>
        <v>43118</v>
      </c>
      <c r="F193" s="20">
        <f>+IF([1]DEPURADO!D187&gt;1,[1]DEPURADO!D187," ")</f>
        <v>43147</v>
      </c>
      <c r="G193" s="21">
        <f>[1]DEPURADO!F187</f>
        <v>65540</v>
      </c>
      <c r="H193" s="22">
        <v>0</v>
      </c>
      <c r="I193" s="22">
        <f>+[1]DEPURADO!N187+[1]DEPURADO!O187</f>
        <v>0</v>
      </c>
      <c r="J193" s="22">
        <f>+[1]DEPURADO!S187</f>
        <v>0</v>
      </c>
      <c r="K193" s="23">
        <f>+[1]DEPURADO!Q187+[1]DEPURADO!R187</f>
        <v>65540</v>
      </c>
      <c r="L193" s="22">
        <v>0</v>
      </c>
      <c r="M193" s="22">
        <v>0</v>
      </c>
      <c r="N193" s="22">
        <f t="shared" si="14"/>
        <v>65540</v>
      </c>
      <c r="O193" s="22">
        <f t="shared" si="15"/>
        <v>0</v>
      </c>
      <c r="P193" s="18">
        <f>IF([1]DEPURADO!I187&gt;1,0,[1]DEPURADO!B187)</f>
        <v>15664</v>
      </c>
      <c r="Q193" s="24">
        <f t="shared" si="16"/>
        <v>65540</v>
      </c>
      <c r="R193" s="25">
        <f t="shared" si="17"/>
        <v>0</v>
      </c>
      <c r="S193" s="25">
        <f>+[1]DEPURADO!K187</f>
        <v>0</v>
      </c>
      <c r="T193" s="17" t="s">
        <v>44</v>
      </c>
      <c r="U193" s="25">
        <f>+[1]DEPURADO!J187</f>
        <v>0</v>
      </c>
      <c r="V193" s="24"/>
      <c r="W193" s="17" t="s">
        <v>44</v>
      </c>
      <c r="X193" s="25">
        <f>+[1]DEPURADO!L187+[1]DEPURADO!M187</f>
        <v>0</v>
      </c>
      <c r="Y193" s="17" t="s">
        <v>44</v>
      </c>
      <c r="Z193" s="25">
        <f t="shared" si="18"/>
        <v>0</v>
      </c>
      <c r="AA193" s="25"/>
      <c r="AB193" s="25">
        <v>0</v>
      </c>
      <c r="AC193" s="25">
        <v>0</v>
      </c>
      <c r="AD193" s="24"/>
      <c r="AE193" s="24">
        <f>+[1]DEPURADO!L187</f>
        <v>0</v>
      </c>
      <c r="AF193" s="24">
        <v>0</v>
      </c>
      <c r="AG193" s="24">
        <f t="shared" si="19"/>
        <v>0</v>
      </c>
      <c r="AH193" s="24">
        <v>0</v>
      </c>
      <c r="AI193" s="24" t="str">
        <f>+[1]DEPURADO!G187</f>
        <v>CANCELADO</v>
      </c>
      <c r="AJ193" s="26"/>
      <c r="AK193" s="27"/>
    </row>
    <row r="194" spans="1:37" s="28" customFormat="1" x14ac:dyDescent="0.25">
      <c r="A194" s="17">
        <f t="shared" si="20"/>
        <v>186</v>
      </c>
      <c r="B194" s="18"/>
      <c r="C194" s="17">
        <f>+[1]DEPURADO!A188</f>
        <v>15720</v>
      </c>
      <c r="D194" s="17">
        <f>+[1]DEPURADO!B188</f>
        <v>15720</v>
      </c>
      <c r="E194" s="19">
        <f>+[1]DEPURADO!C188</f>
        <v>43121</v>
      </c>
      <c r="F194" s="20">
        <f>+IF([1]DEPURADO!D188&gt;1,[1]DEPURADO!D188," ")</f>
        <v>43147</v>
      </c>
      <c r="G194" s="21">
        <f>[1]DEPURADO!F188</f>
        <v>127800</v>
      </c>
      <c r="H194" s="22">
        <v>0</v>
      </c>
      <c r="I194" s="22">
        <f>+[1]DEPURADO!N188+[1]DEPURADO!O188</f>
        <v>0</v>
      </c>
      <c r="J194" s="22">
        <f>+[1]DEPURADO!S188</f>
        <v>0</v>
      </c>
      <c r="K194" s="23">
        <f>+[1]DEPURADO!Q188+[1]DEPURADO!R188</f>
        <v>127800</v>
      </c>
      <c r="L194" s="22">
        <v>0</v>
      </c>
      <c r="M194" s="22">
        <v>0</v>
      </c>
      <c r="N194" s="22">
        <f t="shared" si="14"/>
        <v>127800</v>
      </c>
      <c r="O194" s="22">
        <f t="shared" si="15"/>
        <v>0</v>
      </c>
      <c r="P194" s="18">
        <f>IF([1]DEPURADO!I188&gt;1,0,[1]DEPURADO!B188)</f>
        <v>15720</v>
      </c>
      <c r="Q194" s="24">
        <f t="shared" si="16"/>
        <v>127800</v>
      </c>
      <c r="R194" s="25">
        <f t="shared" si="17"/>
        <v>0</v>
      </c>
      <c r="S194" s="25">
        <f>+[1]DEPURADO!K188</f>
        <v>0</v>
      </c>
      <c r="T194" s="17" t="s">
        <v>44</v>
      </c>
      <c r="U194" s="25">
        <f>+[1]DEPURADO!J188</f>
        <v>0</v>
      </c>
      <c r="V194" s="24"/>
      <c r="W194" s="17" t="s">
        <v>44</v>
      </c>
      <c r="X194" s="25">
        <f>+[1]DEPURADO!L188+[1]DEPURADO!M188</f>
        <v>0</v>
      </c>
      <c r="Y194" s="17" t="s">
        <v>44</v>
      </c>
      <c r="Z194" s="25">
        <f t="shared" si="18"/>
        <v>0</v>
      </c>
      <c r="AA194" s="25"/>
      <c r="AB194" s="25">
        <v>0</v>
      </c>
      <c r="AC194" s="25">
        <v>0</v>
      </c>
      <c r="AD194" s="24"/>
      <c r="AE194" s="24">
        <f>+[1]DEPURADO!L188</f>
        <v>0</v>
      </c>
      <c r="AF194" s="24">
        <v>0</v>
      </c>
      <c r="AG194" s="24">
        <f t="shared" si="19"/>
        <v>0</v>
      </c>
      <c r="AH194" s="24">
        <v>0</v>
      </c>
      <c r="AI194" s="24" t="str">
        <f>+[1]DEPURADO!G188</f>
        <v>CANCELADO</v>
      </c>
      <c r="AJ194" s="26"/>
      <c r="AK194" s="27"/>
    </row>
    <row r="195" spans="1:37" s="28" customFormat="1" x14ac:dyDescent="0.25">
      <c r="A195" s="17">
        <f t="shared" si="20"/>
        <v>187</v>
      </c>
      <c r="B195" s="18"/>
      <c r="C195" s="17">
        <f>+[1]DEPURADO!A189</f>
        <v>15671</v>
      </c>
      <c r="D195" s="17">
        <f>+[1]DEPURADO!B189</f>
        <v>15671</v>
      </c>
      <c r="E195" s="19">
        <f>+[1]DEPURADO!C189</f>
        <v>43122</v>
      </c>
      <c r="F195" s="20">
        <f>+IF([1]DEPURADO!D189&gt;1,[1]DEPURADO!D189," ")</f>
        <v>43147</v>
      </c>
      <c r="G195" s="21">
        <f>[1]DEPURADO!F189</f>
        <v>65610</v>
      </c>
      <c r="H195" s="22">
        <v>0</v>
      </c>
      <c r="I195" s="22">
        <f>+[1]DEPURADO!N189+[1]DEPURADO!O189</f>
        <v>0</v>
      </c>
      <c r="J195" s="22">
        <f>+[1]DEPURADO!S189</f>
        <v>0</v>
      </c>
      <c r="K195" s="23">
        <f>+[1]DEPURADO!Q189+[1]DEPURADO!R189</f>
        <v>65610</v>
      </c>
      <c r="L195" s="22">
        <v>0</v>
      </c>
      <c r="M195" s="22">
        <v>0</v>
      </c>
      <c r="N195" s="22">
        <f t="shared" si="14"/>
        <v>65610</v>
      </c>
      <c r="O195" s="22">
        <f t="shared" si="15"/>
        <v>0</v>
      </c>
      <c r="P195" s="18">
        <f>IF([1]DEPURADO!I189&gt;1,0,[1]DEPURADO!B189)</f>
        <v>15671</v>
      </c>
      <c r="Q195" s="24">
        <f t="shared" si="16"/>
        <v>65610</v>
      </c>
      <c r="R195" s="25">
        <f t="shared" si="17"/>
        <v>0</v>
      </c>
      <c r="S195" s="25">
        <f>+[1]DEPURADO!K189</f>
        <v>0</v>
      </c>
      <c r="T195" s="17" t="s">
        <v>44</v>
      </c>
      <c r="U195" s="25">
        <f>+[1]DEPURADO!J189</f>
        <v>0</v>
      </c>
      <c r="V195" s="24"/>
      <c r="W195" s="17" t="s">
        <v>44</v>
      </c>
      <c r="X195" s="25">
        <f>+[1]DEPURADO!L189+[1]DEPURADO!M189</f>
        <v>0</v>
      </c>
      <c r="Y195" s="17" t="s">
        <v>44</v>
      </c>
      <c r="Z195" s="25">
        <f t="shared" si="18"/>
        <v>0</v>
      </c>
      <c r="AA195" s="25"/>
      <c r="AB195" s="25">
        <v>0</v>
      </c>
      <c r="AC195" s="25">
        <v>0</v>
      </c>
      <c r="AD195" s="24"/>
      <c r="AE195" s="24">
        <f>+[1]DEPURADO!L189</f>
        <v>0</v>
      </c>
      <c r="AF195" s="24">
        <v>0</v>
      </c>
      <c r="AG195" s="24">
        <f t="shared" si="19"/>
        <v>0</v>
      </c>
      <c r="AH195" s="24">
        <v>0</v>
      </c>
      <c r="AI195" s="24" t="str">
        <f>+[1]DEPURADO!G189</f>
        <v>CANCELADO</v>
      </c>
      <c r="AJ195" s="26"/>
      <c r="AK195" s="27"/>
    </row>
    <row r="196" spans="1:37" s="28" customFormat="1" x14ac:dyDescent="0.25">
      <c r="A196" s="17">
        <f t="shared" si="20"/>
        <v>188</v>
      </c>
      <c r="B196" s="18"/>
      <c r="C196" s="17">
        <f>+[1]DEPURADO!A190</f>
        <v>15700</v>
      </c>
      <c r="D196" s="17">
        <f>+[1]DEPURADO!B190</f>
        <v>15700</v>
      </c>
      <c r="E196" s="19">
        <f>+[1]DEPURADO!C190</f>
        <v>43128</v>
      </c>
      <c r="F196" s="20">
        <f>+IF([1]DEPURADO!D190&gt;1,[1]DEPURADO!D190," ")</f>
        <v>43147</v>
      </c>
      <c r="G196" s="21">
        <f>[1]DEPURADO!F190</f>
        <v>73040</v>
      </c>
      <c r="H196" s="22">
        <v>0</v>
      </c>
      <c r="I196" s="22">
        <f>+[1]DEPURADO!N190+[1]DEPURADO!O190</f>
        <v>0</v>
      </c>
      <c r="J196" s="22">
        <f>+[1]DEPURADO!S190</f>
        <v>0</v>
      </c>
      <c r="K196" s="23">
        <f>+[1]DEPURADO!Q190+[1]DEPURADO!R190</f>
        <v>73040</v>
      </c>
      <c r="L196" s="22">
        <v>0</v>
      </c>
      <c r="M196" s="22">
        <v>0</v>
      </c>
      <c r="N196" s="22">
        <f t="shared" si="14"/>
        <v>73040</v>
      </c>
      <c r="O196" s="22">
        <f t="shared" si="15"/>
        <v>0</v>
      </c>
      <c r="P196" s="18">
        <f>IF([1]DEPURADO!I190&gt;1,0,[1]DEPURADO!B190)</f>
        <v>15700</v>
      </c>
      <c r="Q196" s="24">
        <f t="shared" si="16"/>
        <v>73040</v>
      </c>
      <c r="R196" s="25">
        <f t="shared" si="17"/>
        <v>0</v>
      </c>
      <c r="S196" s="25">
        <f>+[1]DEPURADO!K190</f>
        <v>0</v>
      </c>
      <c r="T196" s="17" t="s">
        <v>44</v>
      </c>
      <c r="U196" s="25">
        <f>+[1]DEPURADO!J190</f>
        <v>0</v>
      </c>
      <c r="V196" s="24"/>
      <c r="W196" s="17" t="s">
        <v>44</v>
      </c>
      <c r="X196" s="25">
        <f>+[1]DEPURADO!L190+[1]DEPURADO!M190</f>
        <v>0</v>
      </c>
      <c r="Y196" s="17" t="s">
        <v>44</v>
      </c>
      <c r="Z196" s="25">
        <f t="shared" si="18"/>
        <v>0</v>
      </c>
      <c r="AA196" s="25"/>
      <c r="AB196" s="25">
        <v>0</v>
      </c>
      <c r="AC196" s="25">
        <v>0</v>
      </c>
      <c r="AD196" s="24"/>
      <c r="AE196" s="24">
        <f>+[1]DEPURADO!L190</f>
        <v>0</v>
      </c>
      <c r="AF196" s="24">
        <v>0</v>
      </c>
      <c r="AG196" s="24">
        <f t="shared" si="19"/>
        <v>0</v>
      </c>
      <c r="AH196" s="24">
        <v>0</v>
      </c>
      <c r="AI196" s="24" t="str">
        <f>+[1]DEPURADO!G190</f>
        <v>CANCELADO</v>
      </c>
      <c r="AJ196" s="26"/>
      <c r="AK196" s="27"/>
    </row>
    <row r="197" spans="1:37" s="28" customFormat="1" x14ac:dyDescent="0.25">
      <c r="A197" s="17">
        <f t="shared" si="20"/>
        <v>189</v>
      </c>
      <c r="B197" s="18"/>
      <c r="C197" s="17">
        <f>+[1]DEPURADO!A191</f>
        <v>15726</v>
      </c>
      <c r="D197" s="17">
        <f>+[1]DEPURADO!B191</f>
        <v>15726</v>
      </c>
      <c r="E197" s="19">
        <f>+[1]DEPURADO!C191</f>
        <v>43133</v>
      </c>
      <c r="F197" s="20">
        <f>+IF([1]DEPURADO!D191&gt;1,[1]DEPURADO!D191," ")</f>
        <v>43147</v>
      </c>
      <c r="G197" s="21">
        <f>[1]DEPURADO!F191</f>
        <v>70431</v>
      </c>
      <c r="H197" s="22">
        <v>0</v>
      </c>
      <c r="I197" s="22">
        <f>+[1]DEPURADO!N191+[1]DEPURADO!O191</f>
        <v>0</v>
      </c>
      <c r="J197" s="22">
        <f>+[1]DEPURADO!S191</f>
        <v>0</v>
      </c>
      <c r="K197" s="23">
        <f>+[1]DEPURADO!Q191+[1]DEPURADO!R191</f>
        <v>70431</v>
      </c>
      <c r="L197" s="22">
        <v>0</v>
      </c>
      <c r="M197" s="22">
        <v>0</v>
      </c>
      <c r="N197" s="22">
        <f t="shared" si="14"/>
        <v>70431</v>
      </c>
      <c r="O197" s="22">
        <f t="shared" si="15"/>
        <v>0</v>
      </c>
      <c r="P197" s="18">
        <f>IF([1]DEPURADO!I191&gt;1,0,[1]DEPURADO!B191)</f>
        <v>15726</v>
      </c>
      <c r="Q197" s="24">
        <f t="shared" si="16"/>
        <v>70431</v>
      </c>
      <c r="R197" s="25">
        <f t="shared" si="17"/>
        <v>0</v>
      </c>
      <c r="S197" s="25">
        <f>+[1]DEPURADO!K191</f>
        <v>0</v>
      </c>
      <c r="T197" s="17" t="s">
        <v>44</v>
      </c>
      <c r="U197" s="25">
        <f>+[1]DEPURADO!J191</f>
        <v>0</v>
      </c>
      <c r="V197" s="24"/>
      <c r="W197" s="17" t="s">
        <v>44</v>
      </c>
      <c r="X197" s="25">
        <f>+[1]DEPURADO!L191+[1]DEPURADO!M191</f>
        <v>0</v>
      </c>
      <c r="Y197" s="17" t="s">
        <v>44</v>
      </c>
      <c r="Z197" s="25">
        <f t="shared" si="18"/>
        <v>0</v>
      </c>
      <c r="AA197" s="25"/>
      <c r="AB197" s="25">
        <v>0</v>
      </c>
      <c r="AC197" s="25">
        <v>0</v>
      </c>
      <c r="AD197" s="24"/>
      <c r="AE197" s="24">
        <f>+[1]DEPURADO!L191</f>
        <v>0</v>
      </c>
      <c r="AF197" s="24">
        <v>0</v>
      </c>
      <c r="AG197" s="24">
        <f t="shared" si="19"/>
        <v>0</v>
      </c>
      <c r="AH197" s="24">
        <v>0</v>
      </c>
      <c r="AI197" s="24" t="str">
        <f>+[1]DEPURADO!G191</f>
        <v>CANCELADO</v>
      </c>
      <c r="AJ197" s="26"/>
      <c r="AK197" s="27"/>
    </row>
    <row r="198" spans="1:37" s="28" customFormat="1" x14ac:dyDescent="0.25">
      <c r="A198" s="17">
        <f t="shared" si="20"/>
        <v>190</v>
      </c>
      <c r="B198" s="18"/>
      <c r="C198" s="17">
        <f>+[1]DEPURADO!A192</f>
        <v>15738</v>
      </c>
      <c r="D198" s="17">
        <f>+[1]DEPURADO!B192</f>
        <v>15738</v>
      </c>
      <c r="E198" s="19">
        <f>+[1]DEPURADO!C192</f>
        <v>43136</v>
      </c>
      <c r="F198" s="20">
        <f>+IF([1]DEPURADO!D192&gt;1,[1]DEPURADO!D192," ")</f>
        <v>43143</v>
      </c>
      <c r="G198" s="21">
        <f>[1]DEPURADO!F192</f>
        <v>21276680</v>
      </c>
      <c r="H198" s="22">
        <v>0</v>
      </c>
      <c r="I198" s="22">
        <f>+[1]DEPURADO!N192+[1]DEPURADO!O192</f>
        <v>21276680</v>
      </c>
      <c r="J198" s="22">
        <f>+[1]DEPURADO!S192</f>
        <v>0</v>
      </c>
      <c r="K198" s="23">
        <f>+[1]DEPURADO!Q192+[1]DEPURADO!R192</f>
        <v>0</v>
      </c>
      <c r="L198" s="22">
        <v>0</v>
      </c>
      <c r="M198" s="22">
        <v>0</v>
      </c>
      <c r="N198" s="22">
        <f t="shared" si="14"/>
        <v>0</v>
      </c>
      <c r="O198" s="22">
        <f t="shared" si="15"/>
        <v>0</v>
      </c>
      <c r="P198" s="18">
        <f>IF([1]DEPURADO!I192&gt;1,0,[1]DEPURADO!B192)</f>
        <v>15738</v>
      </c>
      <c r="Q198" s="24">
        <f t="shared" si="16"/>
        <v>21276680</v>
      </c>
      <c r="R198" s="25">
        <f t="shared" si="17"/>
        <v>0</v>
      </c>
      <c r="S198" s="25">
        <f>+[1]DEPURADO!K192</f>
        <v>0</v>
      </c>
      <c r="T198" s="17" t="s">
        <v>44</v>
      </c>
      <c r="U198" s="25">
        <f>+[1]DEPURADO!J192</f>
        <v>0</v>
      </c>
      <c r="V198" s="24"/>
      <c r="W198" s="17" t="s">
        <v>44</v>
      </c>
      <c r="X198" s="25">
        <f>+[1]DEPURADO!L192+[1]DEPURADO!M192</f>
        <v>0</v>
      </c>
      <c r="Y198" s="17" t="s">
        <v>44</v>
      </c>
      <c r="Z198" s="25">
        <f t="shared" si="18"/>
        <v>0</v>
      </c>
      <c r="AA198" s="25"/>
      <c r="AB198" s="25">
        <v>0</v>
      </c>
      <c r="AC198" s="25">
        <v>0</v>
      </c>
      <c r="AD198" s="24"/>
      <c r="AE198" s="24">
        <f>+[1]DEPURADO!L192</f>
        <v>0</v>
      </c>
      <c r="AF198" s="24">
        <v>0</v>
      </c>
      <c r="AG198" s="24">
        <f t="shared" si="19"/>
        <v>0</v>
      </c>
      <c r="AH198" s="24">
        <v>0</v>
      </c>
      <c r="AI198" s="24" t="str">
        <f>+[1]DEPURADO!G192</f>
        <v>CONTRATO LIQUIDADO</v>
      </c>
      <c r="AJ198" s="26"/>
      <c r="AK198" s="27"/>
    </row>
    <row r="199" spans="1:37" s="28" customFormat="1" x14ac:dyDescent="0.25">
      <c r="A199" s="17">
        <f t="shared" si="20"/>
        <v>191</v>
      </c>
      <c r="B199" s="18"/>
      <c r="C199" s="17">
        <f>+[1]DEPURADO!A193</f>
        <v>15739</v>
      </c>
      <c r="D199" s="17">
        <f>+[1]DEPURADO!B193</f>
        <v>15739</v>
      </c>
      <c r="E199" s="19">
        <f>+[1]DEPURADO!C193</f>
        <v>43136</v>
      </c>
      <c r="F199" s="20">
        <f>+IF([1]DEPURADO!D193&gt;1,[1]DEPURADO!D193," ")</f>
        <v>43143</v>
      </c>
      <c r="G199" s="21">
        <f>[1]DEPURADO!F193</f>
        <v>334515</v>
      </c>
      <c r="H199" s="22">
        <v>0</v>
      </c>
      <c r="I199" s="22">
        <f>+[1]DEPURADO!N193+[1]DEPURADO!O193</f>
        <v>334515</v>
      </c>
      <c r="J199" s="22">
        <f>+[1]DEPURADO!S193</f>
        <v>0</v>
      </c>
      <c r="K199" s="23">
        <f>+[1]DEPURADO!Q193+[1]DEPURADO!R193</f>
        <v>0</v>
      </c>
      <c r="L199" s="22">
        <v>0</v>
      </c>
      <c r="M199" s="22">
        <v>0</v>
      </c>
      <c r="N199" s="22">
        <f t="shared" si="14"/>
        <v>0</v>
      </c>
      <c r="O199" s="22">
        <f t="shared" si="15"/>
        <v>0</v>
      </c>
      <c r="P199" s="18">
        <f>IF([1]DEPURADO!I193&gt;1,0,[1]DEPURADO!B193)</f>
        <v>15739</v>
      </c>
      <c r="Q199" s="24">
        <f t="shared" si="16"/>
        <v>334515</v>
      </c>
      <c r="R199" s="25">
        <f t="shared" si="17"/>
        <v>0</v>
      </c>
      <c r="S199" s="25">
        <f>+[1]DEPURADO!K193</f>
        <v>0</v>
      </c>
      <c r="T199" s="17" t="s">
        <v>44</v>
      </c>
      <c r="U199" s="25">
        <f>+[1]DEPURADO!J193</f>
        <v>0</v>
      </c>
      <c r="V199" s="24"/>
      <c r="W199" s="17" t="s">
        <v>44</v>
      </c>
      <c r="X199" s="25">
        <f>+[1]DEPURADO!L193+[1]DEPURADO!M193</f>
        <v>0</v>
      </c>
      <c r="Y199" s="17" t="s">
        <v>44</v>
      </c>
      <c r="Z199" s="25">
        <f t="shared" si="18"/>
        <v>0</v>
      </c>
      <c r="AA199" s="25"/>
      <c r="AB199" s="25">
        <v>0</v>
      </c>
      <c r="AC199" s="25">
        <v>0</v>
      </c>
      <c r="AD199" s="24"/>
      <c r="AE199" s="24">
        <f>+[1]DEPURADO!L193</f>
        <v>0</v>
      </c>
      <c r="AF199" s="24">
        <v>0</v>
      </c>
      <c r="AG199" s="24">
        <f t="shared" si="19"/>
        <v>0</v>
      </c>
      <c r="AH199" s="24">
        <v>0</v>
      </c>
      <c r="AI199" s="24" t="str">
        <f>+[1]DEPURADO!G193</f>
        <v>CONTRATO LIQUIDADO</v>
      </c>
      <c r="AJ199" s="26"/>
      <c r="AK199" s="27"/>
    </row>
    <row r="200" spans="1:37" s="28" customFormat="1" x14ac:dyDescent="0.25">
      <c r="A200" s="17">
        <f t="shared" si="20"/>
        <v>192</v>
      </c>
      <c r="B200" s="18"/>
      <c r="C200" s="17">
        <f>+[1]DEPURADO!A194</f>
        <v>15740</v>
      </c>
      <c r="D200" s="17">
        <f>+[1]DEPURADO!B194</f>
        <v>15740</v>
      </c>
      <c r="E200" s="19">
        <f>+[1]DEPURADO!C194</f>
        <v>43136</v>
      </c>
      <c r="F200" s="20">
        <f>+IF([1]DEPURADO!D194&gt;1,[1]DEPURADO!D194," ")</f>
        <v>43143</v>
      </c>
      <c r="G200" s="21">
        <f>[1]DEPURADO!F194</f>
        <v>62268507</v>
      </c>
      <c r="H200" s="22">
        <v>0</v>
      </c>
      <c r="I200" s="22">
        <f>+[1]DEPURADO!N194+[1]DEPURADO!O194</f>
        <v>62268507</v>
      </c>
      <c r="J200" s="22">
        <f>+[1]DEPURADO!S194</f>
        <v>0</v>
      </c>
      <c r="K200" s="23">
        <f>+[1]DEPURADO!Q194+[1]DEPURADO!R194</f>
        <v>0</v>
      </c>
      <c r="L200" s="22">
        <v>0</v>
      </c>
      <c r="M200" s="22">
        <v>0</v>
      </c>
      <c r="N200" s="22">
        <f t="shared" si="14"/>
        <v>0</v>
      </c>
      <c r="O200" s="22">
        <f t="shared" si="15"/>
        <v>0</v>
      </c>
      <c r="P200" s="18">
        <f>IF([1]DEPURADO!I194&gt;1,0,[1]DEPURADO!B194)</f>
        <v>15740</v>
      </c>
      <c r="Q200" s="24">
        <f t="shared" si="16"/>
        <v>62268507</v>
      </c>
      <c r="R200" s="25">
        <f t="shared" si="17"/>
        <v>0</v>
      </c>
      <c r="S200" s="25">
        <f>+[1]DEPURADO!K194</f>
        <v>0</v>
      </c>
      <c r="T200" s="17" t="s">
        <v>44</v>
      </c>
      <c r="U200" s="25">
        <f>+[1]DEPURADO!J194</f>
        <v>0</v>
      </c>
      <c r="V200" s="24"/>
      <c r="W200" s="17" t="s">
        <v>44</v>
      </c>
      <c r="X200" s="25">
        <f>+[1]DEPURADO!L194+[1]DEPURADO!M194</f>
        <v>0</v>
      </c>
      <c r="Y200" s="17" t="s">
        <v>44</v>
      </c>
      <c r="Z200" s="25">
        <f t="shared" si="18"/>
        <v>0</v>
      </c>
      <c r="AA200" s="25"/>
      <c r="AB200" s="25">
        <v>0</v>
      </c>
      <c r="AC200" s="25">
        <v>0</v>
      </c>
      <c r="AD200" s="24"/>
      <c r="AE200" s="24">
        <f>+[1]DEPURADO!L194</f>
        <v>0</v>
      </c>
      <c r="AF200" s="24">
        <v>0</v>
      </c>
      <c r="AG200" s="24">
        <f t="shared" si="19"/>
        <v>0</v>
      </c>
      <c r="AH200" s="24">
        <v>0</v>
      </c>
      <c r="AI200" s="24" t="str">
        <f>+[1]DEPURADO!G194</f>
        <v>CONTRATO LIQUIDADO</v>
      </c>
      <c r="AJ200" s="26"/>
      <c r="AK200" s="27"/>
    </row>
    <row r="201" spans="1:37" s="28" customFormat="1" x14ac:dyDescent="0.25">
      <c r="A201" s="17">
        <f t="shared" si="20"/>
        <v>193</v>
      </c>
      <c r="B201" s="18"/>
      <c r="C201" s="17">
        <f>+[1]DEPURADO!A195</f>
        <v>15741</v>
      </c>
      <c r="D201" s="17">
        <f>+[1]DEPURADO!B195</f>
        <v>15741</v>
      </c>
      <c r="E201" s="19">
        <f>+[1]DEPURADO!C195</f>
        <v>43136</v>
      </c>
      <c r="F201" s="20">
        <f>+IF([1]DEPURADO!D195&gt;1,[1]DEPURADO!D195," ")</f>
        <v>43143</v>
      </c>
      <c r="G201" s="21">
        <f>[1]DEPURADO!F195</f>
        <v>978993</v>
      </c>
      <c r="H201" s="22">
        <v>0</v>
      </c>
      <c r="I201" s="22">
        <f>+[1]DEPURADO!N195+[1]DEPURADO!O195</f>
        <v>978993</v>
      </c>
      <c r="J201" s="22">
        <f>+[1]DEPURADO!S195</f>
        <v>0</v>
      </c>
      <c r="K201" s="23">
        <f>+[1]DEPURADO!Q195+[1]DEPURADO!R195</f>
        <v>0</v>
      </c>
      <c r="L201" s="22">
        <v>0</v>
      </c>
      <c r="M201" s="22">
        <v>0</v>
      </c>
      <c r="N201" s="22">
        <f t="shared" si="14"/>
        <v>0</v>
      </c>
      <c r="O201" s="22">
        <f t="shared" si="15"/>
        <v>0</v>
      </c>
      <c r="P201" s="18">
        <f>IF([1]DEPURADO!I195&gt;1,0,[1]DEPURADO!B195)</f>
        <v>15741</v>
      </c>
      <c r="Q201" s="24">
        <f t="shared" si="16"/>
        <v>978993</v>
      </c>
      <c r="R201" s="25">
        <f t="shared" si="17"/>
        <v>0</v>
      </c>
      <c r="S201" s="25">
        <f>+[1]DEPURADO!K195</f>
        <v>0</v>
      </c>
      <c r="T201" s="17" t="s">
        <v>44</v>
      </c>
      <c r="U201" s="25">
        <f>+[1]DEPURADO!J195</f>
        <v>0</v>
      </c>
      <c r="V201" s="24"/>
      <c r="W201" s="17" t="s">
        <v>44</v>
      </c>
      <c r="X201" s="25">
        <f>+[1]DEPURADO!L195+[1]DEPURADO!M195</f>
        <v>0</v>
      </c>
      <c r="Y201" s="17" t="s">
        <v>44</v>
      </c>
      <c r="Z201" s="25">
        <f t="shared" si="18"/>
        <v>0</v>
      </c>
      <c r="AA201" s="25"/>
      <c r="AB201" s="25">
        <v>0</v>
      </c>
      <c r="AC201" s="25">
        <v>0</v>
      </c>
      <c r="AD201" s="24"/>
      <c r="AE201" s="24">
        <f>+[1]DEPURADO!L195</f>
        <v>0</v>
      </c>
      <c r="AF201" s="24">
        <v>0</v>
      </c>
      <c r="AG201" s="24">
        <f t="shared" si="19"/>
        <v>0</v>
      </c>
      <c r="AH201" s="24">
        <v>0</v>
      </c>
      <c r="AI201" s="24" t="str">
        <f>+[1]DEPURADO!G195</f>
        <v>CONTRATO LIQUIDADO</v>
      </c>
      <c r="AJ201" s="26"/>
      <c r="AK201" s="27"/>
    </row>
    <row r="202" spans="1:37" s="28" customFormat="1" x14ac:dyDescent="0.25">
      <c r="A202" s="17">
        <f t="shared" si="20"/>
        <v>194</v>
      </c>
      <c r="B202" s="18"/>
      <c r="C202" s="17">
        <f>+[1]DEPURADO!A196</f>
        <v>15773</v>
      </c>
      <c r="D202" s="17">
        <f>+[1]DEPURADO!B196</f>
        <v>15773</v>
      </c>
      <c r="E202" s="19">
        <f>+[1]DEPURADO!C196</f>
        <v>43141</v>
      </c>
      <c r="F202" s="20">
        <f>+IF([1]DEPURADO!D196&gt;1,[1]DEPURADO!D196," ")</f>
        <v>43147</v>
      </c>
      <c r="G202" s="21">
        <f>[1]DEPURADO!F196</f>
        <v>374400</v>
      </c>
      <c r="H202" s="22">
        <v>0</v>
      </c>
      <c r="I202" s="22">
        <f>+[1]DEPURADO!N196+[1]DEPURADO!O196</f>
        <v>0</v>
      </c>
      <c r="J202" s="22">
        <f>+[1]DEPURADO!S196</f>
        <v>0</v>
      </c>
      <c r="K202" s="23">
        <f>+[1]DEPURADO!Q196+[1]DEPURADO!R196</f>
        <v>374400</v>
      </c>
      <c r="L202" s="22">
        <v>0</v>
      </c>
      <c r="M202" s="22">
        <v>0</v>
      </c>
      <c r="N202" s="22">
        <f t="shared" ref="N202:N265" si="21">+SUM(J202:M202)</f>
        <v>374400</v>
      </c>
      <c r="O202" s="22">
        <f t="shared" ref="O202:O265" si="22">+G202-I202-N202</f>
        <v>0</v>
      </c>
      <c r="P202" s="18">
        <f>IF([1]DEPURADO!I196&gt;1,0,[1]DEPURADO!B196)</f>
        <v>15773</v>
      </c>
      <c r="Q202" s="24">
        <f t="shared" ref="Q202:Q265" si="23">+IF(P202&gt;0,G202,0)</f>
        <v>374400</v>
      </c>
      <c r="R202" s="25">
        <f t="shared" ref="R202:R265" si="24">IF(P202=0,G202,0)</f>
        <v>0</v>
      </c>
      <c r="S202" s="25">
        <f>+[1]DEPURADO!K196</f>
        <v>0</v>
      </c>
      <c r="T202" s="17" t="s">
        <v>44</v>
      </c>
      <c r="U202" s="25">
        <f>+[1]DEPURADO!J196</f>
        <v>0</v>
      </c>
      <c r="V202" s="24"/>
      <c r="W202" s="17" t="s">
        <v>44</v>
      </c>
      <c r="X202" s="25">
        <f>+[1]DEPURADO!L196+[1]DEPURADO!M196</f>
        <v>0</v>
      </c>
      <c r="Y202" s="17" t="s">
        <v>44</v>
      </c>
      <c r="Z202" s="25">
        <f t="shared" ref="Z202:Z265" si="25">+X202-AE202+IF(X202-AE202&lt;-1,-X202+AE202,0)</f>
        <v>0</v>
      </c>
      <c r="AA202" s="25"/>
      <c r="AB202" s="25">
        <v>0</v>
      </c>
      <c r="AC202" s="25">
        <v>0</v>
      </c>
      <c r="AD202" s="24"/>
      <c r="AE202" s="24">
        <f>+[1]DEPURADO!L196</f>
        <v>0</v>
      </c>
      <c r="AF202" s="24">
        <v>0</v>
      </c>
      <c r="AG202" s="24">
        <f t="shared" ref="AG202:AG265" si="26">+G202-I202-N202-R202-Z202-AC202-AE202-S202-U202</f>
        <v>0</v>
      </c>
      <c r="AH202" s="24">
        <v>0</v>
      </c>
      <c r="AI202" s="24" t="str">
        <f>+[1]DEPURADO!G196</f>
        <v>CANCELADO</v>
      </c>
      <c r="AJ202" s="26"/>
      <c r="AK202" s="27"/>
    </row>
    <row r="203" spans="1:37" s="28" customFormat="1" x14ac:dyDescent="0.25">
      <c r="A203" s="17">
        <f t="shared" ref="A203:A266" si="27">+A202+1</f>
        <v>195</v>
      </c>
      <c r="B203" s="18"/>
      <c r="C203" s="17">
        <f>+[1]DEPURADO!A197</f>
        <v>15775</v>
      </c>
      <c r="D203" s="17">
        <f>+[1]DEPURADO!B197</f>
        <v>15775</v>
      </c>
      <c r="E203" s="19">
        <f>+[1]DEPURADO!C197</f>
        <v>43141</v>
      </c>
      <c r="F203" s="20">
        <f>+IF([1]DEPURADO!D197&gt;1,[1]DEPURADO!D197," ")</f>
        <v>43147</v>
      </c>
      <c r="G203" s="21">
        <f>[1]DEPURADO!F197</f>
        <v>91935</v>
      </c>
      <c r="H203" s="22">
        <v>0</v>
      </c>
      <c r="I203" s="22">
        <f>+[1]DEPURADO!N197+[1]DEPURADO!O197</f>
        <v>0</v>
      </c>
      <c r="J203" s="22">
        <f>+[1]DEPURADO!S197</f>
        <v>0</v>
      </c>
      <c r="K203" s="23">
        <f>+[1]DEPURADO!Q197+[1]DEPURADO!R197</f>
        <v>91935</v>
      </c>
      <c r="L203" s="22">
        <v>0</v>
      </c>
      <c r="M203" s="22">
        <v>0</v>
      </c>
      <c r="N203" s="22">
        <f t="shared" si="21"/>
        <v>91935</v>
      </c>
      <c r="O203" s="22">
        <f t="shared" si="22"/>
        <v>0</v>
      </c>
      <c r="P203" s="18">
        <f>IF([1]DEPURADO!I197&gt;1,0,[1]DEPURADO!B197)</f>
        <v>15775</v>
      </c>
      <c r="Q203" s="24">
        <f t="shared" si="23"/>
        <v>91935</v>
      </c>
      <c r="R203" s="25">
        <f t="shared" si="24"/>
        <v>0</v>
      </c>
      <c r="S203" s="25">
        <f>+[1]DEPURADO!K197</f>
        <v>0</v>
      </c>
      <c r="T203" s="17" t="s">
        <v>44</v>
      </c>
      <c r="U203" s="25">
        <f>+[1]DEPURADO!J197</f>
        <v>0</v>
      </c>
      <c r="V203" s="24"/>
      <c r="W203" s="17" t="s">
        <v>44</v>
      </c>
      <c r="X203" s="25">
        <f>+[1]DEPURADO!L197+[1]DEPURADO!M197</f>
        <v>0</v>
      </c>
      <c r="Y203" s="17" t="s">
        <v>44</v>
      </c>
      <c r="Z203" s="25">
        <f t="shared" si="25"/>
        <v>0</v>
      </c>
      <c r="AA203" s="25"/>
      <c r="AB203" s="25">
        <v>0</v>
      </c>
      <c r="AC203" s="25">
        <v>0</v>
      </c>
      <c r="AD203" s="24"/>
      <c r="AE203" s="24">
        <f>+[1]DEPURADO!L197</f>
        <v>0</v>
      </c>
      <c r="AF203" s="24">
        <v>0</v>
      </c>
      <c r="AG203" s="24">
        <f t="shared" si="26"/>
        <v>0</v>
      </c>
      <c r="AH203" s="24">
        <v>0</v>
      </c>
      <c r="AI203" s="24" t="str">
        <f>+[1]DEPURADO!G197</f>
        <v>CANCELADO</v>
      </c>
      <c r="AJ203" s="26"/>
      <c r="AK203" s="27"/>
    </row>
    <row r="204" spans="1:37" s="28" customFormat="1" x14ac:dyDescent="0.25">
      <c r="A204" s="17">
        <f t="shared" si="27"/>
        <v>196</v>
      </c>
      <c r="B204" s="18"/>
      <c r="C204" s="17">
        <f>+[1]DEPURADO!A198</f>
        <v>15782</v>
      </c>
      <c r="D204" s="17">
        <f>+[1]DEPURADO!B198</f>
        <v>15782</v>
      </c>
      <c r="E204" s="19">
        <f>+[1]DEPURADO!C198</f>
        <v>43143</v>
      </c>
      <c r="F204" s="20">
        <f>+IF([1]DEPURADO!D198&gt;1,[1]DEPURADO!D198," ")</f>
        <v>43174</v>
      </c>
      <c r="G204" s="21">
        <f>[1]DEPURADO!F198</f>
        <v>336300</v>
      </c>
      <c r="H204" s="22">
        <v>0</v>
      </c>
      <c r="I204" s="22">
        <f>+[1]DEPURADO!N198+[1]DEPURADO!O198</f>
        <v>0</v>
      </c>
      <c r="J204" s="22">
        <f>+[1]DEPURADO!S198</f>
        <v>0</v>
      </c>
      <c r="K204" s="23">
        <f>+[1]DEPURADO!Q198+[1]DEPURADO!R198</f>
        <v>336300</v>
      </c>
      <c r="L204" s="22">
        <v>0</v>
      </c>
      <c r="M204" s="22">
        <v>0</v>
      </c>
      <c r="N204" s="22">
        <f t="shared" si="21"/>
        <v>336300</v>
      </c>
      <c r="O204" s="22">
        <f t="shared" si="22"/>
        <v>0</v>
      </c>
      <c r="P204" s="18">
        <f>IF([1]DEPURADO!I198&gt;1,0,[1]DEPURADO!B198)</f>
        <v>15782</v>
      </c>
      <c r="Q204" s="24">
        <f t="shared" si="23"/>
        <v>336300</v>
      </c>
      <c r="R204" s="25">
        <f t="shared" si="24"/>
        <v>0</v>
      </c>
      <c r="S204" s="25">
        <f>+[1]DEPURADO!K198</f>
        <v>0</v>
      </c>
      <c r="T204" s="17" t="s">
        <v>44</v>
      </c>
      <c r="U204" s="25">
        <f>+[1]DEPURADO!J198</f>
        <v>0</v>
      </c>
      <c r="V204" s="24"/>
      <c r="W204" s="17" t="s">
        <v>44</v>
      </c>
      <c r="X204" s="25">
        <f>+[1]DEPURADO!L198+[1]DEPURADO!M198</f>
        <v>0</v>
      </c>
      <c r="Y204" s="17" t="s">
        <v>44</v>
      </c>
      <c r="Z204" s="25">
        <f t="shared" si="25"/>
        <v>0</v>
      </c>
      <c r="AA204" s="25"/>
      <c r="AB204" s="25">
        <v>0</v>
      </c>
      <c r="AC204" s="25">
        <v>0</v>
      </c>
      <c r="AD204" s="24"/>
      <c r="AE204" s="24">
        <f>+[1]DEPURADO!L198</f>
        <v>0</v>
      </c>
      <c r="AF204" s="24">
        <v>0</v>
      </c>
      <c r="AG204" s="24">
        <f t="shared" si="26"/>
        <v>0</v>
      </c>
      <c r="AH204" s="24">
        <v>0</v>
      </c>
      <c r="AI204" s="24" t="str">
        <f>+[1]DEPURADO!G198</f>
        <v>CANCELADO</v>
      </c>
      <c r="AJ204" s="26"/>
      <c r="AK204" s="27"/>
    </row>
    <row r="205" spans="1:37" s="28" customFormat="1" x14ac:dyDescent="0.25">
      <c r="A205" s="17">
        <f t="shared" si="27"/>
        <v>197</v>
      </c>
      <c r="B205" s="18"/>
      <c r="C205" s="17">
        <f>+[1]DEPURADO!A199</f>
        <v>15793</v>
      </c>
      <c r="D205" s="17">
        <f>+[1]DEPURADO!B199</f>
        <v>15793</v>
      </c>
      <c r="E205" s="19">
        <f>+[1]DEPURADO!C199</f>
        <v>43146</v>
      </c>
      <c r="F205" s="20">
        <f>+IF([1]DEPURADO!D199&gt;1,[1]DEPURADO!D199," ")</f>
        <v>43174</v>
      </c>
      <c r="G205" s="21">
        <f>[1]DEPURADO!F199</f>
        <v>121675</v>
      </c>
      <c r="H205" s="22">
        <v>0</v>
      </c>
      <c r="I205" s="22">
        <f>+[1]DEPURADO!N199+[1]DEPURADO!O199</f>
        <v>0</v>
      </c>
      <c r="J205" s="22">
        <f>+[1]DEPURADO!S199</f>
        <v>0</v>
      </c>
      <c r="K205" s="23">
        <f>+[1]DEPURADO!Q199+[1]DEPURADO!R199</f>
        <v>121675</v>
      </c>
      <c r="L205" s="22">
        <v>0</v>
      </c>
      <c r="M205" s="22">
        <v>0</v>
      </c>
      <c r="N205" s="22">
        <f t="shared" si="21"/>
        <v>121675</v>
      </c>
      <c r="O205" s="22">
        <f t="shared" si="22"/>
        <v>0</v>
      </c>
      <c r="P205" s="18">
        <f>IF([1]DEPURADO!I199&gt;1,0,[1]DEPURADO!B199)</f>
        <v>15793</v>
      </c>
      <c r="Q205" s="24">
        <f t="shared" si="23"/>
        <v>121675</v>
      </c>
      <c r="R205" s="25">
        <f t="shared" si="24"/>
        <v>0</v>
      </c>
      <c r="S205" s="25">
        <f>+[1]DEPURADO!K199</f>
        <v>0</v>
      </c>
      <c r="T205" s="17" t="s">
        <v>44</v>
      </c>
      <c r="U205" s="25">
        <f>+[1]DEPURADO!J199</f>
        <v>0</v>
      </c>
      <c r="V205" s="24"/>
      <c r="W205" s="17" t="s">
        <v>44</v>
      </c>
      <c r="X205" s="25">
        <f>+[1]DEPURADO!L199+[1]DEPURADO!M199</f>
        <v>0</v>
      </c>
      <c r="Y205" s="17" t="s">
        <v>44</v>
      </c>
      <c r="Z205" s="25">
        <f t="shared" si="25"/>
        <v>0</v>
      </c>
      <c r="AA205" s="25"/>
      <c r="AB205" s="25">
        <v>0</v>
      </c>
      <c r="AC205" s="25">
        <v>0</v>
      </c>
      <c r="AD205" s="24"/>
      <c r="AE205" s="24">
        <f>+[1]DEPURADO!L199</f>
        <v>0</v>
      </c>
      <c r="AF205" s="24">
        <v>0</v>
      </c>
      <c r="AG205" s="24">
        <f t="shared" si="26"/>
        <v>0</v>
      </c>
      <c r="AH205" s="24">
        <v>0</v>
      </c>
      <c r="AI205" s="24" t="str">
        <f>+[1]DEPURADO!G199</f>
        <v>CANCELADO</v>
      </c>
      <c r="AJ205" s="26"/>
      <c r="AK205" s="27"/>
    </row>
    <row r="206" spans="1:37" s="28" customFormat="1" x14ac:dyDescent="0.25">
      <c r="A206" s="17">
        <f t="shared" si="27"/>
        <v>198</v>
      </c>
      <c r="B206" s="18"/>
      <c r="C206" s="17">
        <f>+[1]DEPURADO!A200</f>
        <v>15828</v>
      </c>
      <c r="D206" s="17">
        <f>+[1]DEPURADO!B200</f>
        <v>15828</v>
      </c>
      <c r="E206" s="19">
        <f>+[1]DEPURADO!C200</f>
        <v>43160</v>
      </c>
      <c r="F206" s="20">
        <f>+IF([1]DEPURADO!D200&gt;1,[1]DEPURADO!D200," ")</f>
        <v>43174</v>
      </c>
      <c r="G206" s="21">
        <f>[1]DEPURADO!F200</f>
        <v>373143</v>
      </c>
      <c r="H206" s="22">
        <v>0</v>
      </c>
      <c r="I206" s="22">
        <f>+[1]DEPURADO!N200+[1]DEPURADO!O200</f>
        <v>0</v>
      </c>
      <c r="J206" s="22">
        <f>+[1]DEPURADO!S200</f>
        <v>0</v>
      </c>
      <c r="K206" s="23">
        <f>+[1]DEPURADO!Q200+[1]DEPURADO!R200</f>
        <v>373143</v>
      </c>
      <c r="L206" s="22">
        <v>0</v>
      </c>
      <c r="M206" s="22">
        <v>0</v>
      </c>
      <c r="N206" s="22">
        <f t="shared" si="21"/>
        <v>373143</v>
      </c>
      <c r="O206" s="22">
        <f t="shared" si="22"/>
        <v>0</v>
      </c>
      <c r="P206" s="18">
        <f>IF([1]DEPURADO!I200&gt;1,0,[1]DEPURADO!B200)</f>
        <v>15828</v>
      </c>
      <c r="Q206" s="24">
        <f t="shared" si="23"/>
        <v>373143</v>
      </c>
      <c r="R206" s="25">
        <f t="shared" si="24"/>
        <v>0</v>
      </c>
      <c r="S206" s="25">
        <f>+[1]DEPURADO!K200</f>
        <v>0</v>
      </c>
      <c r="T206" s="17" t="s">
        <v>44</v>
      </c>
      <c r="U206" s="25">
        <f>+[1]DEPURADO!J200</f>
        <v>0</v>
      </c>
      <c r="V206" s="24"/>
      <c r="W206" s="17" t="s">
        <v>44</v>
      </c>
      <c r="X206" s="25">
        <f>+[1]DEPURADO!L200+[1]DEPURADO!M200</f>
        <v>0</v>
      </c>
      <c r="Y206" s="17" t="s">
        <v>44</v>
      </c>
      <c r="Z206" s="25">
        <f t="shared" si="25"/>
        <v>0</v>
      </c>
      <c r="AA206" s="25"/>
      <c r="AB206" s="25">
        <v>0</v>
      </c>
      <c r="AC206" s="25">
        <v>0</v>
      </c>
      <c r="AD206" s="24"/>
      <c r="AE206" s="24">
        <f>+[1]DEPURADO!L200</f>
        <v>0</v>
      </c>
      <c r="AF206" s="24">
        <v>0</v>
      </c>
      <c r="AG206" s="24">
        <f t="shared" si="26"/>
        <v>0</v>
      </c>
      <c r="AH206" s="24">
        <v>0</v>
      </c>
      <c r="AI206" s="24" t="str">
        <f>+[1]DEPURADO!G200</f>
        <v>CANCELADO</v>
      </c>
      <c r="AJ206" s="26"/>
      <c r="AK206" s="27"/>
    </row>
    <row r="207" spans="1:37" s="28" customFormat="1" x14ac:dyDescent="0.25">
      <c r="A207" s="17">
        <f t="shared" si="27"/>
        <v>199</v>
      </c>
      <c r="B207" s="18"/>
      <c r="C207" s="17">
        <f>+[1]DEPURADO!A201</f>
        <v>15846</v>
      </c>
      <c r="D207" s="17">
        <f>+[1]DEPURADO!B201</f>
        <v>15846</v>
      </c>
      <c r="E207" s="19">
        <f>+[1]DEPURADO!C201</f>
        <v>43161</v>
      </c>
      <c r="F207" s="20">
        <f>+IF([1]DEPURADO!D201&gt;1,[1]DEPURADO!D201," ")</f>
        <v>43174</v>
      </c>
      <c r="G207" s="21">
        <f>[1]DEPURADO!F201</f>
        <v>76640</v>
      </c>
      <c r="H207" s="22">
        <v>0</v>
      </c>
      <c r="I207" s="22">
        <f>+[1]DEPURADO!N201+[1]DEPURADO!O201</f>
        <v>0</v>
      </c>
      <c r="J207" s="22">
        <f>+[1]DEPURADO!S201</f>
        <v>76640</v>
      </c>
      <c r="K207" s="23">
        <f>+[1]DEPURADO!Q201+[1]DEPURADO!R201</f>
        <v>0</v>
      </c>
      <c r="L207" s="22">
        <v>0</v>
      </c>
      <c r="M207" s="22">
        <v>0</v>
      </c>
      <c r="N207" s="22">
        <f t="shared" si="21"/>
        <v>76640</v>
      </c>
      <c r="O207" s="22">
        <f t="shared" si="22"/>
        <v>0</v>
      </c>
      <c r="P207" s="18">
        <f>IF([1]DEPURADO!I201&gt;1,0,[1]DEPURADO!B201)</f>
        <v>15846</v>
      </c>
      <c r="Q207" s="24">
        <f t="shared" si="23"/>
        <v>76640</v>
      </c>
      <c r="R207" s="25">
        <f t="shared" si="24"/>
        <v>0</v>
      </c>
      <c r="S207" s="25">
        <f>+[1]DEPURADO!K201</f>
        <v>0</v>
      </c>
      <c r="T207" s="17" t="s">
        <v>44</v>
      </c>
      <c r="U207" s="25">
        <f>+[1]DEPURADO!J201</f>
        <v>0</v>
      </c>
      <c r="V207" s="24"/>
      <c r="W207" s="17" t="s">
        <v>44</v>
      </c>
      <c r="X207" s="25">
        <f>+[1]DEPURADO!L201+[1]DEPURADO!M201</f>
        <v>0</v>
      </c>
      <c r="Y207" s="17" t="s">
        <v>44</v>
      </c>
      <c r="Z207" s="25">
        <f t="shared" si="25"/>
        <v>0</v>
      </c>
      <c r="AA207" s="25"/>
      <c r="AB207" s="25">
        <v>0</v>
      </c>
      <c r="AC207" s="25">
        <v>0</v>
      </c>
      <c r="AD207" s="24"/>
      <c r="AE207" s="24">
        <f>+[1]DEPURADO!L201</f>
        <v>0</v>
      </c>
      <c r="AF207" s="24">
        <v>0</v>
      </c>
      <c r="AG207" s="24">
        <f t="shared" si="26"/>
        <v>0</v>
      </c>
      <c r="AH207" s="24">
        <v>0</v>
      </c>
      <c r="AI207" s="24" t="str">
        <f>+[1]DEPURADO!G201</f>
        <v>CANCELADO</v>
      </c>
      <c r="AJ207" s="26"/>
      <c r="AK207" s="27"/>
    </row>
    <row r="208" spans="1:37" s="28" customFormat="1" x14ac:dyDescent="0.25">
      <c r="A208" s="17">
        <f t="shared" si="27"/>
        <v>200</v>
      </c>
      <c r="B208" s="18"/>
      <c r="C208" s="17">
        <f>+[1]DEPURADO!A202</f>
        <v>15892</v>
      </c>
      <c r="D208" s="17">
        <f>+[1]DEPURADO!B202</f>
        <v>15892</v>
      </c>
      <c r="E208" s="19">
        <f>+[1]DEPURADO!C202</f>
        <v>43167</v>
      </c>
      <c r="F208" s="20">
        <f>+IF([1]DEPURADO!D202&gt;1,[1]DEPURADO!D202," ")</f>
        <v>43174</v>
      </c>
      <c r="G208" s="21">
        <f>[1]DEPURADO!F202</f>
        <v>21525021</v>
      </c>
      <c r="H208" s="22">
        <v>0</v>
      </c>
      <c r="I208" s="22">
        <f>+[1]DEPURADO!N202+[1]DEPURADO!O202</f>
        <v>21525021</v>
      </c>
      <c r="J208" s="22">
        <f>+[1]DEPURADO!S202</f>
        <v>0</v>
      </c>
      <c r="K208" s="23">
        <f>+[1]DEPURADO!Q202+[1]DEPURADO!R202</f>
        <v>0</v>
      </c>
      <c r="L208" s="22">
        <v>0</v>
      </c>
      <c r="M208" s="22">
        <v>0</v>
      </c>
      <c r="N208" s="22">
        <f t="shared" si="21"/>
        <v>0</v>
      </c>
      <c r="O208" s="22">
        <f t="shared" si="22"/>
        <v>0</v>
      </c>
      <c r="P208" s="18">
        <f>IF([1]DEPURADO!I202&gt;1,0,[1]DEPURADO!B202)</f>
        <v>15892</v>
      </c>
      <c r="Q208" s="24">
        <f t="shared" si="23"/>
        <v>21525021</v>
      </c>
      <c r="R208" s="25">
        <f t="shared" si="24"/>
        <v>0</v>
      </c>
      <c r="S208" s="25">
        <f>+[1]DEPURADO!K202</f>
        <v>0</v>
      </c>
      <c r="T208" s="17" t="s">
        <v>44</v>
      </c>
      <c r="U208" s="25">
        <f>+[1]DEPURADO!J202</f>
        <v>0</v>
      </c>
      <c r="V208" s="24"/>
      <c r="W208" s="17" t="s">
        <v>44</v>
      </c>
      <c r="X208" s="25">
        <f>+[1]DEPURADO!L202+[1]DEPURADO!M202</f>
        <v>0</v>
      </c>
      <c r="Y208" s="17" t="s">
        <v>44</v>
      </c>
      <c r="Z208" s="25">
        <f t="shared" si="25"/>
        <v>0</v>
      </c>
      <c r="AA208" s="25"/>
      <c r="AB208" s="25">
        <v>0</v>
      </c>
      <c r="AC208" s="25">
        <v>0</v>
      </c>
      <c r="AD208" s="24"/>
      <c r="AE208" s="24">
        <f>+[1]DEPURADO!L202</f>
        <v>0</v>
      </c>
      <c r="AF208" s="24">
        <v>0</v>
      </c>
      <c r="AG208" s="24">
        <f t="shared" si="26"/>
        <v>0</v>
      </c>
      <c r="AH208" s="24">
        <v>0</v>
      </c>
      <c r="AI208" s="24" t="str">
        <f>+[1]DEPURADO!G202</f>
        <v>CONTRATO LIQUIDADO</v>
      </c>
      <c r="AJ208" s="26"/>
      <c r="AK208" s="27"/>
    </row>
    <row r="209" spans="1:37" s="28" customFormat="1" x14ac:dyDescent="0.25">
      <c r="A209" s="17">
        <f t="shared" si="27"/>
        <v>201</v>
      </c>
      <c r="B209" s="18"/>
      <c r="C209" s="17">
        <f>+[1]DEPURADO!A203</f>
        <v>15893</v>
      </c>
      <c r="D209" s="17">
        <f>+[1]DEPURADO!B203</f>
        <v>15893</v>
      </c>
      <c r="E209" s="19">
        <f>+[1]DEPURADO!C203</f>
        <v>43167</v>
      </c>
      <c r="F209" s="20">
        <f>+IF([1]DEPURADO!D203&gt;1,[1]DEPURADO!D203," ")</f>
        <v>43174</v>
      </c>
      <c r="G209" s="21">
        <f>[1]DEPURADO!F203</f>
        <v>310155</v>
      </c>
      <c r="H209" s="22">
        <v>0</v>
      </c>
      <c r="I209" s="22">
        <f>+[1]DEPURADO!N203+[1]DEPURADO!O203</f>
        <v>310155</v>
      </c>
      <c r="J209" s="22">
        <f>+[1]DEPURADO!S203</f>
        <v>0</v>
      </c>
      <c r="K209" s="23">
        <f>+[1]DEPURADO!Q203+[1]DEPURADO!R203</f>
        <v>0</v>
      </c>
      <c r="L209" s="22">
        <v>0</v>
      </c>
      <c r="M209" s="22">
        <v>0</v>
      </c>
      <c r="N209" s="22">
        <f t="shared" si="21"/>
        <v>0</v>
      </c>
      <c r="O209" s="22">
        <f t="shared" si="22"/>
        <v>0</v>
      </c>
      <c r="P209" s="18">
        <f>IF([1]DEPURADO!I203&gt;1,0,[1]DEPURADO!B203)</f>
        <v>15893</v>
      </c>
      <c r="Q209" s="24">
        <f t="shared" si="23"/>
        <v>310155</v>
      </c>
      <c r="R209" s="25">
        <f t="shared" si="24"/>
        <v>0</v>
      </c>
      <c r="S209" s="25">
        <f>+[1]DEPURADO!K203</f>
        <v>0</v>
      </c>
      <c r="T209" s="17" t="s">
        <v>44</v>
      </c>
      <c r="U209" s="25">
        <f>+[1]DEPURADO!J203</f>
        <v>0</v>
      </c>
      <c r="V209" s="24"/>
      <c r="W209" s="17" t="s">
        <v>44</v>
      </c>
      <c r="X209" s="25">
        <f>+[1]DEPURADO!L203+[1]DEPURADO!M203</f>
        <v>0</v>
      </c>
      <c r="Y209" s="17" t="s">
        <v>44</v>
      </c>
      <c r="Z209" s="25">
        <f t="shared" si="25"/>
        <v>0</v>
      </c>
      <c r="AA209" s="25"/>
      <c r="AB209" s="25">
        <v>0</v>
      </c>
      <c r="AC209" s="25">
        <v>0</v>
      </c>
      <c r="AD209" s="24"/>
      <c r="AE209" s="24">
        <f>+[1]DEPURADO!L203</f>
        <v>0</v>
      </c>
      <c r="AF209" s="24">
        <v>0</v>
      </c>
      <c r="AG209" s="24">
        <f t="shared" si="26"/>
        <v>0</v>
      </c>
      <c r="AH209" s="24">
        <v>0</v>
      </c>
      <c r="AI209" s="24" t="str">
        <f>+[1]DEPURADO!G203</f>
        <v>CONTRATO LIQUIDADO</v>
      </c>
      <c r="AJ209" s="26"/>
      <c r="AK209" s="27"/>
    </row>
    <row r="210" spans="1:37" s="28" customFormat="1" x14ac:dyDescent="0.25">
      <c r="A210" s="17">
        <f t="shared" si="27"/>
        <v>202</v>
      </c>
      <c r="B210" s="18"/>
      <c r="C210" s="17">
        <f>+[1]DEPURADO!A204</f>
        <v>15894</v>
      </c>
      <c r="D210" s="17">
        <f>+[1]DEPURADO!B204</f>
        <v>15894</v>
      </c>
      <c r="E210" s="19">
        <f>+[1]DEPURADO!C204</f>
        <v>43167</v>
      </c>
      <c r="F210" s="20">
        <f>+IF([1]DEPURADO!D204&gt;1,[1]DEPURADO!D204," ")</f>
        <v>43174</v>
      </c>
      <c r="G210" s="21">
        <f>[1]DEPURADO!F204</f>
        <v>62995305</v>
      </c>
      <c r="H210" s="22">
        <v>0</v>
      </c>
      <c r="I210" s="22">
        <f>+[1]DEPURADO!N204+[1]DEPURADO!O204</f>
        <v>62995305</v>
      </c>
      <c r="J210" s="22">
        <f>+[1]DEPURADO!S204</f>
        <v>0</v>
      </c>
      <c r="K210" s="23">
        <f>+[1]DEPURADO!Q204+[1]DEPURADO!R204</f>
        <v>0</v>
      </c>
      <c r="L210" s="22">
        <v>0</v>
      </c>
      <c r="M210" s="22">
        <v>0</v>
      </c>
      <c r="N210" s="22">
        <f t="shared" si="21"/>
        <v>0</v>
      </c>
      <c r="O210" s="22">
        <f t="shared" si="22"/>
        <v>0</v>
      </c>
      <c r="P210" s="18">
        <f>IF([1]DEPURADO!I204&gt;1,0,[1]DEPURADO!B204)</f>
        <v>15894</v>
      </c>
      <c r="Q210" s="24">
        <f t="shared" si="23"/>
        <v>62995305</v>
      </c>
      <c r="R210" s="25">
        <f t="shared" si="24"/>
        <v>0</v>
      </c>
      <c r="S210" s="25">
        <f>+[1]DEPURADO!K204</f>
        <v>0</v>
      </c>
      <c r="T210" s="17" t="s">
        <v>44</v>
      </c>
      <c r="U210" s="25">
        <f>+[1]DEPURADO!J204</f>
        <v>0</v>
      </c>
      <c r="V210" s="24"/>
      <c r="W210" s="17" t="s">
        <v>44</v>
      </c>
      <c r="X210" s="25">
        <f>+[1]DEPURADO!L204+[1]DEPURADO!M204</f>
        <v>0</v>
      </c>
      <c r="Y210" s="17" t="s">
        <v>44</v>
      </c>
      <c r="Z210" s="25">
        <f t="shared" si="25"/>
        <v>0</v>
      </c>
      <c r="AA210" s="25"/>
      <c r="AB210" s="25">
        <v>0</v>
      </c>
      <c r="AC210" s="25">
        <v>0</v>
      </c>
      <c r="AD210" s="24"/>
      <c r="AE210" s="24">
        <f>+[1]DEPURADO!L204</f>
        <v>0</v>
      </c>
      <c r="AF210" s="24">
        <v>0</v>
      </c>
      <c r="AG210" s="24">
        <f t="shared" si="26"/>
        <v>0</v>
      </c>
      <c r="AH210" s="24">
        <v>0</v>
      </c>
      <c r="AI210" s="24" t="str">
        <f>+[1]DEPURADO!G204</f>
        <v>CONTRATO LIQUIDADO</v>
      </c>
      <c r="AJ210" s="26"/>
      <c r="AK210" s="27"/>
    </row>
    <row r="211" spans="1:37" s="28" customFormat="1" x14ac:dyDescent="0.25">
      <c r="A211" s="17">
        <f t="shared" si="27"/>
        <v>203</v>
      </c>
      <c r="B211" s="18"/>
      <c r="C211" s="17">
        <f>+[1]DEPURADO!A205</f>
        <v>15895</v>
      </c>
      <c r="D211" s="17">
        <f>+[1]DEPURADO!B205</f>
        <v>15895</v>
      </c>
      <c r="E211" s="19">
        <f>+[1]DEPURADO!C205</f>
        <v>43167</v>
      </c>
      <c r="F211" s="20">
        <f>+IF([1]DEPURADO!D205&gt;1,[1]DEPURADO!D205," ")</f>
        <v>43174</v>
      </c>
      <c r="G211" s="21">
        <f>[1]DEPURADO!F205</f>
        <v>907701</v>
      </c>
      <c r="H211" s="22">
        <v>0</v>
      </c>
      <c r="I211" s="22">
        <f>+[1]DEPURADO!N205+[1]DEPURADO!O205</f>
        <v>907701</v>
      </c>
      <c r="J211" s="22">
        <f>+[1]DEPURADO!S205</f>
        <v>0</v>
      </c>
      <c r="K211" s="23">
        <f>+[1]DEPURADO!Q205+[1]DEPURADO!R205</f>
        <v>0</v>
      </c>
      <c r="L211" s="22">
        <v>0</v>
      </c>
      <c r="M211" s="22">
        <v>0</v>
      </c>
      <c r="N211" s="22">
        <f t="shared" si="21"/>
        <v>0</v>
      </c>
      <c r="O211" s="22">
        <f t="shared" si="22"/>
        <v>0</v>
      </c>
      <c r="P211" s="18">
        <f>IF([1]DEPURADO!I205&gt;1,0,[1]DEPURADO!B205)</f>
        <v>15895</v>
      </c>
      <c r="Q211" s="24">
        <f t="shared" si="23"/>
        <v>907701</v>
      </c>
      <c r="R211" s="25">
        <f t="shared" si="24"/>
        <v>0</v>
      </c>
      <c r="S211" s="25">
        <f>+[1]DEPURADO!K205</f>
        <v>0</v>
      </c>
      <c r="T211" s="17" t="s">
        <v>44</v>
      </c>
      <c r="U211" s="25">
        <f>+[1]DEPURADO!J205</f>
        <v>0</v>
      </c>
      <c r="V211" s="24"/>
      <c r="W211" s="17" t="s">
        <v>44</v>
      </c>
      <c r="X211" s="25">
        <f>+[1]DEPURADO!L205+[1]DEPURADO!M205</f>
        <v>0</v>
      </c>
      <c r="Y211" s="17" t="s">
        <v>44</v>
      </c>
      <c r="Z211" s="25">
        <f t="shared" si="25"/>
        <v>0</v>
      </c>
      <c r="AA211" s="25"/>
      <c r="AB211" s="25">
        <v>0</v>
      </c>
      <c r="AC211" s="25">
        <v>0</v>
      </c>
      <c r="AD211" s="24"/>
      <c r="AE211" s="24">
        <f>+[1]DEPURADO!L205</f>
        <v>0</v>
      </c>
      <c r="AF211" s="24">
        <v>0</v>
      </c>
      <c r="AG211" s="24">
        <f t="shared" si="26"/>
        <v>0</v>
      </c>
      <c r="AH211" s="24">
        <v>0</v>
      </c>
      <c r="AI211" s="24" t="str">
        <f>+[1]DEPURADO!G205</f>
        <v>CONTRATO LIQUIDADO</v>
      </c>
      <c r="AJ211" s="26"/>
      <c r="AK211" s="27"/>
    </row>
    <row r="212" spans="1:37" s="28" customFormat="1" x14ac:dyDescent="0.25">
      <c r="A212" s="17">
        <f t="shared" si="27"/>
        <v>204</v>
      </c>
      <c r="B212" s="18"/>
      <c r="C212" s="17">
        <f>+[1]DEPURADO!A206</f>
        <v>15898</v>
      </c>
      <c r="D212" s="17">
        <f>+[1]DEPURADO!B206</f>
        <v>15898</v>
      </c>
      <c r="E212" s="19">
        <f>+[1]DEPURADO!C206</f>
        <v>43168</v>
      </c>
      <c r="F212" s="20">
        <f>+IF([1]DEPURADO!D206&gt;1,[1]DEPURADO!D206," ")</f>
        <v>43174</v>
      </c>
      <c r="G212" s="21">
        <f>[1]DEPURADO!F206</f>
        <v>750000</v>
      </c>
      <c r="H212" s="22">
        <v>0</v>
      </c>
      <c r="I212" s="22">
        <f>+[1]DEPURADO!N206+[1]DEPURADO!O206</f>
        <v>0</v>
      </c>
      <c r="J212" s="22">
        <f>+[1]DEPURADO!S206</f>
        <v>750000</v>
      </c>
      <c r="K212" s="23">
        <f>+[1]DEPURADO!Q206+[1]DEPURADO!R206</f>
        <v>0</v>
      </c>
      <c r="L212" s="22">
        <v>0</v>
      </c>
      <c r="M212" s="22">
        <v>0</v>
      </c>
      <c r="N212" s="22">
        <f t="shared" si="21"/>
        <v>750000</v>
      </c>
      <c r="O212" s="22">
        <f t="shared" si="22"/>
        <v>0</v>
      </c>
      <c r="P212" s="18">
        <f>IF([1]DEPURADO!I206&gt;1,0,[1]DEPURADO!B206)</f>
        <v>15898</v>
      </c>
      <c r="Q212" s="24">
        <f t="shared" si="23"/>
        <v>750000</v>
      </c>
      <c r="R212" s="25">
        <f t="shared" si="24"/>
        <v>0</v>
      </c>
      <c r="S212" s="25">
        <f>+[1]DEPURADO!K206</f>
        <v>0</v>
      </c>
      <c r="T212" s="17" t="s">
        <v>44</v>
      </c>
      <c r="U212" s="25">
        <f>+[1]DEPURADO!J206</f>
        <v>0</v>
      </c>
      <c r="V212" s="24"/>
      <c r="W212" s="17" t="s">
        <v>44</v>
      </c>
      <c r="X212" s="25">
        <f>+[1]DEPURADO!L206+[1]DEPURADO!M206</f>
        <v>0</v>
      </c>
      <c r="Y212" s="17" t="s">
        <v>44</v>
      </c>
      <c r="Z212" s="25">
        <f t="shared" si="25"/>
        <v>0</v>
      </c>
      <c r="AA212" s="25"/>
      <c r="AB212" s="25">
        <v>0</v>
      </c>
      <c r="AC212" s="25">
        <v>0</v>
      </c>
      <c r="AD212" s="24"/>
      <c r="AE212" s="24">
        <f>+[1]DEPURADO!L206</f>
        <v>0</v>
      </c>
      <c r="AF212" s="24">
        <v>0</v>
      </c>
      <c r="AG212" s="24">
        <f t="shared" si="26"/>
        <v>0</v>
      </c>
      <c r="AH212" s="24">
        <v>0</v>
      </c>
      <c r="AI212" s="24" t="str">
        <f>+[1]DEPURADO!G206</f>
        <v>CANCELADO</v>
      </c>
      <c r="AJ212" s="26"/>
      <c r="AK212" s="27"/>
    </row>
    <row r="213" spans="1:37" s="28" customFormat="1" x14ac:dyDescent="0.25">
      <c r="A213" s="17">
        <f t="shared" si="27"/>
        <v>205</v>
      </c>
      <c r="B213" s="18"/>
      <c r="C213" s="17">
        <f>+[1]DEPURADO!A207</f>
        <v>15900</v>
      </c>
      <c r="D213" s="17">
        <f>+[1]DEPURADO!B207</f>
        <v>15900</v>
      </c>
      <c r="E213" s="19">
        <f>+[1]DEPURADO!C207</f>
        <v>43169</v>
      </c>
      <c r="F213" s="20">
        <f>+IF([1]DEPURADO!D207&gt;1,[1]DEPURADO!D207," ")</f>
        <v>43174</v>
      </c>
      <c r="G213" s="21">
        <f>[1]DEPURADO!F207</f>
        <v>750000</v>
      </c>
      <c r="H213" s="22">
        <v>0</v>
      </c>
      <c r="I213" s="22">
        <f>+[1]DEPURADO!N207+[1]DEPURADO!O207</f>
        <v>0</v>
      </c>
      <c r="J213" s="22">
        <f>+[1]DEPURADO!S207</f>
        <v>750000</v>
      </c>
      <c r="K213" s="23">
        <f>+[1]DEPURADO!Q207+[1]DEPURADO!R207</f>
        <v>0</v>
      </c>
      <c r="L213" s="22">
        <v>0</v>
      </c>
      <c r="M213" s="22">
        <v>0</v>
      </c>
      <c r="N213" s="22">
        <f t="shared" si="21"/>
        <v>750000</v>
      </c>
      <c r="O213" s="22">
        <f t="shared" si="22"/>
        <v>0</v>
      </c>
      <c r="P213" s="18">
        <f>IF([1]DEPURADO!I207&gt;1,0,[1]DEPURADO!B207)</f>
        <v>15900</v>
      </c>
      <c r="Q213" s="24">
        <f t="shared" si="23"/>
        <v>750000</v>
      </c>
      <c r="R213" s="25">
        <f t="shared" si="24"/>
        <v>0</v>
      </c>
      <c r="S213" s="25">
        <f>+[1]DEPURADO!K207</f>
        <v>0</v>
      </c>
      <c r="T213" s="17" t="s">
        <v>44</v>
      </c>
      <c r="U213" s="25">
        <f>+[1]DEPURADO!J207</f>
        <v>0</v>
      </c>
      <c r="V213" s="24"/>
      <c r="W213" s="17" t="s">
        <v>44</v>
      </c>
      <c r="X213" s="25">
        <f>+[1]DEPURADO!L207+[1]DEPURADO!M207</f>
        <v>0</v>
      </c>
      <c r="Y213" s="17" t="s">
        <v>44</v>
      </c>
      <c r="Z213" s="25">
        <f t="shared" si="25"/>
        <v>0</v>
      </c>
      <c r="AA213" s="25"/>
      <c r="AB213" s="25">
        <v>0</v>
      </c>
      <c r="AC213" s="25">
        <v>0</v>
      </c>
      <c r="AD213" s="24"/>
      <c r="AE213" s="24">
        <f>+[1]DEPURADO!L207</f>
        <v>0</v>
      </c>
      <c r="AF213" s="24">
        <v>0</v>
      </c>
      <c r="AG213" s="24">
        <f t="shared" si="26"/>
        <v>0</v>
      </c>
      <c r="AH213" s="24">
        <v>0</v>
      </c>
      <c r="AI213" s="24" t="str">
        <f>+[1]DEPURADO!G207</f>
        <v>CANCELADO</v>
      </c>
      <c r="AJ213" s="26"/>
      <c r="AK213" s="27"/>
    </row>
    <row r="214" spans="1:37" s="28" customFormat="1" x14ac:dyDescent="0.25">
      <c r="A214" s="17">
        <f t="shared" si="27"/>
        <v>206</v>
      </c>
      <c r="B214" s="18"/>
      <c r="C214" s="17">
        <f>+[1]DEPURADO!A208</f>
        <v>16120</v>
      </c>
      <c r="D214" s="17">
        <f>+[1]DEPURADO!B208</f>
        <v>16120</v>
      </c>
      <c r="E214" s="19">
        <f>+[1]DEPURADO!C208</f>
        <v>43169</v>
      </c>
      <c r="F214" s="20">
        <f>+IF([1]DEPURADO!D208&gt;1,[1]DEPURADO!D208," ")</f>
        <v>43238</v>
      </c>
      <c r="G214" s="21">
        <f>[1]DEPURADO!F208</f>
        <v>75035</v>
      </c>
      <c r="H214" s="22">
        <v>0</v>
      </c>
      <c r="I214" s="22">
        <f>+[1]DEPURADO!N208+[1]DEPURADO!O208</f>
        <v>0</v>
      </c>
      <c r="J214" s="22">
        <f>+[1]DEPURADO!S208</f>
        <v>75035</v>
      </c>
      <c r="K214" s="23">
        <f>+[1]DEPURADO!Q208+[1]DEPURADO!R208</f>
        <v>0</v>
      </c>
      <c r="L214" s="22">
        <v>0</v>
      </c>
      <c r="M214" s="22">
        <v>0</v>
      </c>
      <c r="N214" s="22">
        <f t="shared" si="21"/>
        <v>75035</v>
      </c>
      <c r="O214" s="22">
        <f t="shared" si="22"/>
        <v>0</v>
      </c>
      <c r="P214" s="18">
        <f>IF([1]DEPURADO!I208&gt;1,0,[1]DEPURADO!B208)</f>
        <v>16120</v>
      </c>
      <c r="Q214" s="24">
        <f t="shared" si="23"/>
        <v>75035</v>
      </c>
      <c r="R214" s="25">
        <f t="shared" si="24"/>
        <v>0</v>
      </c>
      <c r="S214" s="25">
        <f>+[1]DEPURADO!K208</f>
        <v>0</v>
      </c>
      <c r="T214" s="17" t="s">
        <v>44</v>
      </c>
      <c r="U214" s="25">
        <f>+[1]DEPURADO!J208</f>
        <v>0</v>
      </c>
      <c r="V214" s="24"/>
      <c r="W214" s="17" t="s">
        <v>44</v>
      </c>
      <c r="X214" s="25">
        <f>+[1]DEPURADO!L208+[1]DEPURADO!M208</f>
        <v>0</v>
      </c>
      <c r="Y214" s="17" t="s">
        <v>44</v>
      </c>
      <c r="Z214" s="25">
        <f t="shared" si="25"/>
        <v>0</v>
      </c>
      <c r="AA214" s="25"/>
      <c r="AB214" s="25">
        <v>0</v>
      </c>
      <c r="AC214" s="25">
        <v>0</v>
      </c>
      <c r="AD214" s="24"/>
      <c r="AE214" s="24">
        <f>+[1]DEPURADO!L208</f>
        <v>0</v>
      </c>
      <c r="AF214" s="24">
        <v>0</v>
      </c>
      <c r="AG214" s="24">
        <f t="shared" si="26"/>
        <v>0</v>
      </c>
      <c r="AH214" s="24">
        <v>0</v>
      </c>
      <c r="AI214" s="24" t="str">
        <f>+[1]DEPURADO!G208</f>
        <v>CANCELADO</v>
      </c>
      <c r="AJ214" s="26"/>
      <c r="AK214" s="27"/>
    </row>
    <row r="215" spans="1:37" s="28" customFormat="1" x14ac:dyDescent="0.25">
      <c r="A215" s="17">
        <f t="shared" si="27"/>
        <v>207</v>
      </c>
      <c r="B215" s="18"/>
      <c r="C215" s="17">
        <f>+[1]DEPURADO!A209</f>
        <v>15912</v>
      </c>
      <c r="D215" s="17">
        <f>+[1]DEPURADO!B209</f>
        <v>15912</v>
      </c>
      <c r="E215" s="19">
        <f>+[1]DEPURADO!C209</f>
        <v>43170</v>
      </c>
      <c r="F215" s="20">
        <f>+IF([1]DEPURADO!D209&gt;1,[1]DEPURADO!D209," ")</f>
        <v>43238</v>
      </c>
      <c r="G215" s="21">
        <f>[1]DEPURADO!F209</f>
        <v>68290</v>
      </c>
      <c r="H215" s="22">
        <v>0</v>
      </c>
      <c r="I215" s="22">
        <f>+[1]DEPURADO!N209+[1]DEPURADO!O209</f>
        <v>0</v>
      </c>
      <c r="J215" s="22">
        <f>+[1]DEPURADO!S209</f>
        <v>68290</v>
      </c>
      <c r="K215" s="23">
        <f>+[1]DEPURADO!Q209+[1]DEPURADO!R209</f>
        <v>0</v>
      </c>
      <c r="L215" s="22">
        <v>0</v>
      </c>
      <c r="M215" s="22">
        <v>0</v>
      </c>
      <c r="N215" s="22">
        <f t="shared" si="21"/>
        <v>68290</v>
      </c>
      <c r="O215" s="22">
        <f t="shared" si="22"/>
        <v>0</v>
      </c>
      <c r="P215" s="18">
        <f>IF([1]DEPURADO!I209&gt;1,0,[1]DEPURADO!B209)</f>
        <v>15912</v>
      </c>
      <c r="Q215" s="24">
        <f t="shared" si="23"/>
        <v>68290</v>
      </c>
      <c r="R215" s="25">
        <f t="shared" si="24"/>
        <v>0</v>
      </c>
      <c r="S215" s="25">
        <f>+[1]DEPURADO!K209</f>
        <v>0</v>
      </c>
      <c r="T215" s="17" t="s">
        <v>44</v>
      </c>
      <c r="U215" s="25">
        <f>+[1]DEPURADO!J209</f>
        <v>0</v>
      </c>
      <c r="V215" s="24"/>
      <c r="W215" s="17" t="s">
        <v>44</v>
      </c>
      <c r="X215" s="25">
        <f>+[1]DEPURADO!L209+[1]DEPURADO!M209</f>
        <v>0</v>
      </c>
      <c r="Y215" s="17" t="s">
        <v>44</v>
      </c>
      <c r="Z215" s="25">
        <f t="shared" si="25"/>
        <v>0</v>
      </c>
      <c r="AA215" s="25"/>
      <c r="AB215" s="25">
        <v>0</v>
      </c>
      <c r="AC215" s="25">
        <v>0</v>
      </c>
      <c r="AD215" s="24"/>
      <c r="AE215" s="24">
        <f>+[1]DEPURADO!L209</f>
        <v>0</v>
      </c>
      <c r="AF215" s="24">
        <v>0</v>
      </c>
      <c r="AG215" s="24">
        <f t="shared" si="26"/>
        <v>0</v>
      </c>
      <c r="AH215" s="24">
        <v>0</v>
      </c>
      <c r="AI215" s="24" t="str">
        <f>+[1]DEPURADO!G209</f>
        <v>CANCELADO</v>
      </c>
      <c r="AJ215" s="26"/>
      <c r="AK215" s="27"/>
    </row>
    <row r="216" spans="1:37" s="28" customFormat="1" x14ac:dyDescent="0.25">
      <c r="A216" s="17">
        <f t="shared" si="27"/>
        <v>208</v>
      </c>
      <c r="B216" s="18"/>
      <c r="C216" s="17">
        <f>+[1]DEPURADO!A210</f>
        <v>15913</v>
      </c>
      <c r="D216" s="17">
        <f>+[1]DEPURADO!B210</f>
        <v>15913</v>
      </c>
      <c r="E216" s="19">
        <f>+[1]DEPURADO!C210</f>
        <v>43170</v>
      </c>
      <c r="F216" s="20">
        <f>+IF([1]DEPURADO!D210&gt;1,[1]DEPURADO!D210," ")</f>
        <v>43238</v>
      </c>
      <c r="G216" s="21">
        <f>[1]DEPURADO!F210</f>
        <v>96800</v>
      </c>
      <c r="H216" s="22">
        <v>0</v>
      </c>
      <c r="I216" s="22">
        <f>+[1]DEPURADO!N210+[1]DEPURADO!O210</f>
        <v>0</v>
      </c>
      <c r="J216" s="22">
        <f>+[1]DEPURADO!S210</f>
        <v>96800</v>
      </c>
      <c r="K216" s="23">
        <f>+[1]DEPURADO!Q210+[1]DEPURADO!R210</f>
        <v>0</v>
      </c>
      <c r="L216" s="22">
        <v>0</v>
      </c>
      <c r="M216" s="22">
        <v>0</v>
      </c>
      <c r="N216" s="22">
        <f t="shared" si="21"/>
        <v>96800</v>
      </c>
      <c r="O216" s="22">
        <f t="shared" si="22"/>
        <v>0</v>
      </c>
      <c r="P216" s="18">
        <f>IF([1]DEPURADO!I210&gt;1,0,[1]DEPURADO!B210)</f>
        <v>15913</v>
      </c>
      <c r="Q216" s="24">
        <f t="shared" si="23"/>
        <v>96800</v>
      </c>
      <c r="R216" s="25">
        <f t="shared" si="24"/>
        <v>0</v>
      </c>
      <c r="S216" s="25">
        <f>+[1]DEPURADO!K210</f>
        <v>0</v>
      </c>
      <c r="T216" s="17" t="s">
        <v>44</v>
      </c>
      <c r="U216" s="25">
        <f>+[1]DEPURADO!J210</f>
        <v>0</v>
      </c>
      <c r="V216" s="24"/>
      <c r="W216" s="17" t="s">
        <v>44</v>
      </c>
      <c r="X216" s="25">
        <f>+[1]DEPURADO!L210+[1]DEPURADO!M210</f>
        <v>0</v>
      </c>
      <c r="Y216" s="17" t="s">
        <v>44</v>
      </c>
      <c r="Z216" s="25">
        <f t="shared" si="25"/>
        <v>0</v>
      </c>
      <c r="AA216" s="25"/>
      <c r="AB216" s="25">
        <v>0</v>
      </c>
      <c r="AC216" s="25">
        <v>0</v>
      </c>
      <c r="AD216" s="24"/>
      <c r="AE216" s="24">
        <f>+[1]DEPURADO!L210</f>
        <v>0</v>
      </c>
      <c r="AF216" s="24">
        <v>0</v>
      </c>
      <c r="AG216" s="24">
        <f t="shared" si="26"/>
        <v>0</v>
      </c>
      <c r="AH216" s="24">
        <v>0</v>
      </c>
      <c r="AI216" s="24" t="str">
        <f>+[1]DEPURADO!G210</f>
        <v>CANCELADO</v>
      </c>
      <c r="AJ216" s="26"/>
      <c r="AK216" s="27"/>
    </row>
    <row r="217" spans="1:37" s="28" customFormat="1" x14ac:dyDescent="0.25">
      <c r="A217" s="17">
        <f t="shared" si="27"/>
        <v>209</v>
      </c>
      <c r="B217" s="18"/>
      <c r="C217" s="17">
        <f>+[1]DEPURADO!A211</f>
        <v>15919</v>
      </c>
      <c r="D217" s="17">
        <f>+[1]DEPURADO!B211</f>
        <v>15919</v>
      </c>
      <c r="E217" s="19">
        <f>+[1]DEPURADO!C211</f>
        <v>43174</v>
      </c>
      <c r="F217" s="20">
        <f>+IF([1]DEPURADO!D211&gt;1,[1]DEPURADO!D211," ")</f>
        <v>43202</v>
      </c>
      <c r="G217" s="21">
        <f>[1]DEPURADO!F211</f>
        <v>21744332</v>
      </c>
      <c r="H217" s="22">
        <v>0</v>
      </c>
      <c r="I217" s="22">
        <f>+[1]DEPURADO!N211+[1]DEPURADO!O211</f>
        <v>21744332</v>
      </c>
      <c r="J217" s="22">
        <f>+[1]DEPURADO!S211</f>
        <v>0</v>
      </c>
      <c r="K217" s="23">
        <f>+[1]DEPURADO!Q211+[1]DEPURADO!R211</f>
        <v>0</v>
      </c>
      <c r="L217" s="22">
        <v>0</v>
      </c>
      <c r="M217" s="22">
        <v>0</v>
      </c>
      <c r="N217" s="22">
        <f t="shared" si="21"/>
        <v>0</v>
      </c>
      <c r="O217" s="22">
        <f t="shared" si="22"/>
        <v>0</v>
      </c>
      <c r="P217" s="18">
        <f>IF([1]DEPURADO!I211&gt;1,0,[1]DEPURADO!B211)</f>
        <v>15919</v>
      </c>
      <c r="Q217" s="24">
        <f t="shared" si="23"/>
        <v>21744332</v>
      </c>
      <c r="R217" s="25">
        <f t="shared" si="24"/>
        <v>0</v>
      </c>
      <c r="S217" s="25">
        <f>+[1]DEPURADO!K211</f>
        <v>0</v>
      </c>
      <c r="T217" s="17" t="s">
        <v>44</v>
      </c>
      <c r="U217" s="25">
        <f>+[1]DEPURADO!J211</f>
        <v>0</v>
      </c>
      <c r="V217" s="24"/>
      <c r="W217" s="17" t="s">
        <v>44</v>
      </c>
      <c r="X217" s="25">
        <f>+[1]DEPURADO!L211+[1]DEPURADO!M211</f>
        <v>0</v>
      </c>
      <c r="Y217" s="17" t="s">
        <v>44</v>
      </c>
      <c r="Z217" s="25">
        <f t="shared" si="25"/>
        <v>0</v>
      </c>
      <c r="AA217" s="25"/>
      <c r="AB217" s="25">
        <v>0</v>
      </c>
      <c r="AC217" s="25">
        <v>0</v>
      </c>
      <c r="AD217" s="24"/>
      <c r="AE217" s="24">
        <f>+[1]DEPURADO!L211</f>
        <v>0</v>
      </c>
      <c r="AF217" s="24">
        <v>0</v>
      </c>
      <c r="AG217" s="24">
        <f t="shared" si="26"/>
        <v>0</v>
      </c>
      <c r="AH217" s="24">
        <v>0</v>
      </c>
      <c r="AI217" s="24" t="str">
        <f>+[1]DEPURADO!G211</f>
        <v>CONTRATO LIQUIDADO</v>
      </c>
      <c r="AJ217" s="26"/>
      <c r="AK217" s="27"/>
    </row>
    <row r="218" spans="1:37" s="28" customFormat="1" x14ac:dyDescent="0.25">
      <c r="A218" s="17">
        <f t="shared" si="27"/>
        <v>210</v>
      </c>
      <c r="B218" s="18"/>
      <c r="C218" s="17">
        <f>+[1]DEPURADO!A212</f>
        <v>15920</v>
      </c>
      <c r="D218" s="17">
        <f>+[1]DEPURADO!B212</f>
        <v>15920</v>
      </c>
      <c r="E218" s="19">
        <f>+[1]DEPURADO!C212</f>
        <v>43174</v>
      </c>
      <c r="F218" s="20">
        <f>+IF([1]DEPURADO!D212&gt;1,[1]DEPURADO!D212," ")</f>
        <v>43202</v>
      </c>
      <c r="G218" s="21">
        <f>[1]DEPURADO!F212</f>
        <v>199095</v>
      </c>
      <c r="H218" s="22">
        <v>0</v>
      </c>
      <c r="I218" s="22">
        <f>+[1]DEPURADO!N212+[1]DEPURADO!O212</f>
        <v>199095</v>
      </c>
      <c r="J218" s="22">
        <f>+[1]DEPURADO!S212</f>
        <v>0</v>
      </c>
      <c r="K218" s="23">
        <f>+[1]DEPURADO!Q212+[1]DEPURADO!R212</f>
        <v>0</v>
      </c>
      <c r="L218" s="22">
        <v>0</v>
      </c>
      <c r="M218" s="22">
        <v>0</v>
      </c>
      <c r="N218" s="22">
        <f t="shared" si="21"/>
        <v>0</v>
      </c>
      <c r="O218" s="22">
        <f t="shared" si="22"/>
        <v>0</v>
      </c>
      <c r="P218" s="18">
        <f>IF([1]DEPURADO!I212&gt;1,0,[1]DEPURADO!B212)</f>
        <v>15920</v>
      </c>
      <c r="Q218" s="24">
        <f t="shared" si="23"/>
        <v>199095</v>
      </c>
      <c r="R218" s="25">
        <f t="shared" si="24"/>
        <v>0</v>
      </c>
      <c r="S218" s="25">
        <f>+[1]DEPURADO!K212</f>
        <v>0</v>
      </c>
      <c r="T218" s="17" t="s">
        <v>44</v>
      </c>
      <c r="U218" s="25">
        <f>+[1]DEPURADO!J212</f>
        <v>0</v>
      </c>
      <c r="V218" s="24"/>
      <c r="W218" s="17" t="s">
        <v>44</v>
      </c>
      <c r="X218" s="25">
        <f>+[1]DEPURADO!L212+[1]DEPURADO!M212</f>
        <v>0</v>
      </c>
      <c r="Y218" s="17" t="s">
        <v>44</v>
      </c>
      <c r="Z218" s="25">
        <f t="shared" si="25"/>
        <v>0</v>
      </c>
      <c r="AA218" s="25"/>
      <c r="AB218" s="25">
        <v>0</v>
      </c>
      <c r="AC218" s="25">
        <v>0</v>
      </c>
      <c r="AD218" s="24"/>
      <c r="AE218" s="24">
        <f>+[1]DEPURADO!L212</f>
        <v>0</v>
      </c>
      <c r="AF218" s="24">
        <v>0</v>
      </c>
      <c r="AG218" s="24">
        <f t="shared" si="26"/>
        <v>0</v>
      </c>
      <c r="AH218" s="24">
        <v>0</v>
      </c>
      <c r="AI218" s="24" t="str">
        <f>+[1]DEPURADO!G212</f>
        <v>CONTRATO LIQUIDADO</v>
      </c>
      <c r="AJ218" s="26"/>
      <c r="AK218" s="27"/>
    </row>
    <row r="219" spans="1:37" s="28" customFormat="1" x14ac:dyDescent="0.25">
      <c r="A219" s="17">
        <f t="shared" si="27"/>
        <v>211</v>
      </c>
      <c r="B219" s="18"/>
      <c r="C219" s="17">
        <f>+[1]DEPURADO!A213</f>
        <v>15921</v>
      </c>
      <c r="D219" s="17">
        <f>+[1]DEPURADO!B213</f>
        <v>15921</v>
      </c>
      <c r="E219" s="19">
        <f>+[1]DEPURADO!C213</f>
        <v>43174</v>
      </c>
      <c r="F219" s="20">
        <f>+IF([1]DEPURADO!D213&gt;1,[1]DEPURADO!D213," ")</f>
        <v>43202</v>
      </c>
      <c r="G219" s="21">
        <f>[1]DEPURADO!F213</f>
        <v>63637143</v>
      </c>
      <c r="H219" s="22">
        <v>0</v>
      </c>
      <c r="I219" s="22">
        <f>+[1]DEPURADO!N213+[1]DEPURADO!O213</f>
        <v>63637143</v>
      </c>
      <c r="J219" s="22">
        <f>+[1]DEPURADO!S213</f>
        <v>0</v>
      </c>
      <c r="K219" s="23">
        <f>+[1]DEPURADO!Q213+[1]DEPURADO!R213</f>
        <v>0</v>
      </c>
      <c r="L219" s="22">
        <v>0</v>
      </c>
      <c r="M219" s="22">
        <v>0</v>
      </c>
      <c r="N219" s="22">
        <f t="shared" si="21"/>
        <v>0</v>
      </c>
      <c r="O219" s="22">
        <f t="shared" si="22"/>
        <v>0</v>
      </c>
      <c r="P219" s="18">
        <f>IF([1]DEPURADO!I213&gt;1,0,[1]DEPURADO!B213)</f>
        <v>15921</v>
      </c>
      <c r="Q219" s="24">
        <f t="shared" si="23"/>
        <v>63637143</v>
      </c>
      <c r="R219" s="25">
        <f t="shared" si="24"/>
        <v>0</v>
      </c>
      <c r="S219" s="25">
        <f>+[1]DEPURADO!K213</f>
        <v>0</v>
      </c>
      <c r="T219" s="17" t="s">
        <v>44</v>
      </c>
      <c r="U219" s="25">
        <f>+[1]DEPURADO!J213</f>
        <v>0</v>
      </c>
      <c r="V219" s="24"/>
      <c r="W219" s="17" t="s">
        <v>44</v>
      </c>
      <c r="X219" s="25">
        <f>+[1]DEPURADO!L213+[1]DEPURADO!M213</f>
        <v>0</v>
      </c>
      <c r="Y219" s="17" t="s">
        <v>44</v>
      </c>
      <c r="Z219" s="25">
        <f t="shared" si="25"/>
        <v>0</v>
      </c>
      <c r="AA219" s="25"/>
      <c r="AB219" s="25">
        <v>0</v>
      </c>
      <c r="AC219" s="25">
        <v>0</v>
      </c>
      <c r="AD219" s="24"/>
      <c r="AE219" s="24">
        <f>+[1]DEPURADO!L213</f>
        <v>0</v>
      </c>
      <c r="AF219" s="24">
        <v>0</v>
      </c>
      <c r="AG219" s="24">
        <f t="shared" si="26"/>
        <v>0</v>
      </c>
      <c r="AH219" s="24">
        <v>0</v>
      </c>
      <c r="AI219" s="24" t="str">
        <f>+[1]DEPURADO!G213</f>
        <v>CONTRATO LIQUIDADO</v>
      </c>
      <c r="AJ219" s="26"/>
      <c r="AK219" s="27"/>
    </row>
    <row r="220" spans="1:37" s="28" customFormat="1" x14ac:dyDescent="0.25">
      <c r="A220" s="17">
        <f t="shared" si="27"/>
        <v>212</v>
      </c>
      <c r="B220" s="18"/>
      <c r="C220" s="17">
        <f>+[1]DEPURADO!A214</f>
        <v>15922</v>
      </c>
      <c r="D220" s="17">
        <f>+[1]DEPURADO!B214</f>
        <v>15922</v>
      </c>
      <c r="E220" s="19">
        <f>+[1]DEPURADO!C214</f>
        <v>43174</v>
      </c>
      <c r="F220" s="20">
        <f>+IF([1]DEPURADO!D214&gt;1,[1]DEPURADO!D214," ")</f>
        <v>43202</v>
      </c>
      <c r="G220" s="21">
        <f>[1]DEPURADO!F214</f>
        <v>582672</v>
      </c>
      <c r="H220" s="22">
        <v>0</v>
      </c>
      <c r="I220" s="22">
        <f>+[1]DEPURADO!N214+[1]DEPURADO!O214</f>
        <v>582672</v>
      </c>
      <c r="J220" s="22">
        <f>+[1]DEPURADO!S214</f>
        <v>0</v>
      </c>
      <c r="K220" s="23">
        <f>+[1]DEPURADO!Q214+[1]DEPURADO!R214</f>
        <v>0</v>
      </c>
      <c r="L220" s="22">
        <v>0</v>
      </c>
      <c r="M220" s="22">
        <v>0</v>
      </c>
      <c r="N220" s="22">
        <f t="shared" si="21"/>
        <v>0</v>
      </c>
      <c r="O220" s="22">
        <f t="shared" si="22"/>
        <v>0</v>
      </c>
      <c r="P220" s="18">
        <f>IF([1]DEPURADO!I214&gt;1,0,[1]DEPURADO!B214)</f>
        <v>15922</v>
      </c>
      <c r="Q220" s="24">
        <f t="shared" si="23"/>
        <v>582672</v>
      </c>
      <c r="R220" s="25">
        <f t="shared" si="24"/>
        <v>0</v>
      </c>
      <c r="S220" s="25">
        <f>+[1]DEPURADO!K214</f>
        <v>0</v>
      </c>
      <c r="T220" s="17" t="s">
        <v>44</v>
      </c>
      <c r="U220" s="25">
        <f>+[1]DEPURADO!J214</f>
        <v>0</v>
      </c>
      <c r="V220" s="24"/>
      <c r="W220" s="17" t="s">
        <v>44</v>
      </c>
      <c r="X220" s="25">
        <f>+[1]DEPURADO!L214+[1]DEPURADO!M214</f>
        <v>0</v>
      </c>
      <c r="Y220" s="17" t="s">
        <v>44</v>
      </c>
      <c r="Z220" s="25">
        <f t="shared" si="25"/>
        <v>0</v>
      </c>
      <c r="AA220" s="25"/>
      <c r="AB220" s="25">
        <v>0</v>
      </c>
      <c r="AC220" s="25">
        <v>0</v>
      </c>
      <c r="AD220" s="24"/>
      <c r="AE220" s="24">
        <f>+[1]DEPURADO!L214</f>
        <v>0</v>
      </c>
      <c r="AF220" s="24">
        <v>0</v>
      </c>
      <c r="AG220" s="24">
        <f t="shared" si="26"/>
        <v>0</v>
      </c>
      <c r="AH220" s="24">
        <v>0</v>
      </c>
      <c r="AI220" s="24" t="str">
        <f>+[1]DEPURADO!G214</f>
        <v>CONTRATO LIQUIDADO</v>
      </c>
      <c r="AJ220" s="26"/>
      <c r="AK220" s="27"/>
    </row>
    <row r="221" spans="1:37" s="28" customFormat="1" x14ac:dyDescent="0.25">
      <c r="A221" s="17">
        <f t="shared" si="27"/>
        <v>213</v>
      </c>
      <c r="B221" s="18"/>
      <c r="C221" s="17">
        <f>+[1]DEPURADO!A215</f>
        <v>16037</v>
      </c>
      <c r="D221" s="17">
        <f>+[1]DEPURADO!B215</f>
        <v>16037</v>
      </c>
      <c r="E221" s="19">
        <f>+[1]DEPURADO!C215</f>
        <v>43189</v>
      </c>
      <c r="F221" s="20">
        <f>+IF([1]DEPURADO!D215&gt;1,[1]DEPURADO!D215," ")</f>
        <v>43238</v>
      </c>
      <c r="G221" s="21">
        <f>[1]DEPURADO!F215</f>
        <v>84765</v>
      </c>
      <c r="H221" s="22">
        <v>0</v>
      </c>
      <c r="I221" s="22">
        <f>+[1]DEPURADO!N215+[1]DEPURADO!O215</f>
        <v>0</v>
      </c>
      <c r="J221" s="22">
        <f>+[1]DEPURADO!S215</f>
        <v>84765</v>
      </c>
      <c r="K221" s="23">
        <f>+[1]DEPURADO!Q215+[1]DEPURADO!R215</f>
        <v>0</v>
      </c>
      <c r="L221" s="22">
        <v>0</v>
      </c>
      <c r="M221" s="22">
        <v>0</v>
      </c>
      <c r="N221" s="22">
        <f t="shared" si="21"/>
        <v>84765</v>
      </c>
      <c r="O221" s="22">
        <f t="shared" si="22"/>
        <v>0</v>
      </c>
      <c r="P221" s="18">
        <f>IF([1]DEPURADO!I215&gt;1,0,[1]DEPURADO!B215)</f>
        <v>16037</v>
      </c>
      <c r="Q221" s="24">
        <f t="shared" si="23"/>
        <v>84765</v>
      </c>
      <c r="R221" s="25">
        <f t="shared" si="24"/>
        <v>0</v>
      </c>
      <c r="S221" s="25">
        <f>+[1]DEPURADO!K215</f>
        <v>0</v>
      </c>
      <c r="T221" s="17" t="s">
        <v>44</v>
      </c>
      <c r="U221" s="25">
        <f>+[1]DEPURADO!J215</f>
        <v>0</v>
      </c>
      <c r="V221" s="24"/>
      <c r="W221" s="17" t="s">
        <v>44</v>
      </c>
      <c r="X221" s="25">
        <f>+[1]DEPURADO!L215+[1]DEPURADO!M215</f>
        <v>0</v>
      </c>
      <c r="Y221" s="17" t="s">
        <v>44</v>
      </c>
      <c r="Z221" s="25">
        <f t="shared" si="25"/>
        <v>0</v>
      </c>
      <c r="AA221" s="25"/>
      <c r="AB221" s="25">
        <v>0</v>
      </c>
      <c r="AC221" s="25">
        <v>0</v>
      </c>
      <c r="AD221" s="24"/>
      <c r="AE221" s="24">
        <f>+[1]DEPURADO!L215</f>
        <v>0</v>
      </c>
      <c r="AF221" s="24">
        <v>0</v>
      </c>
      <c r="AG221" s="24">
        <f t="shared" si="26"/>
        <v>0</v>
      </c>
      <c r="AH221" s="24">
        <v>0</v>
      </c>
      <c r="AI221" s="24" t="str">
        <f>+[1]DEPURADO!G215</f>
        <v>CANCELADO</v>
      </c>
      <c r="AJ221" s="26"/>
      <c r="AK221" s="27"/>
    </row>
    <row r="222" spans="1:37" s="28" customFormat="1" x14ac:dyDescent="0.25">
      <c r="A222" s="17">
        <f t="shared" si="27"/>
        <v>214</v>
      </c>
      <c r="B222" s="18"/>
      <c r="C222" s="17">
        <f>+[1]DEPURADO!A216</f>
        <v>16194</v>
      </c>
      <c r="D222" s="17">
        <f>+[1]DEPURADO!B216</f>
        <v>16194</v>
      </c>
      <c r="E222" s="19">
        <f>+[1]DEPURADO!C216</f>
        <v>43191</v>
      </c>
      <c r="F222" s="20">
        <f>+IF([1]DEPURADO!D216&gt;1,[1]DEPURADO!D216," ")</f>
        <v>43195</v>
      </c>
      <c r="G222" s="21">
        <f>[1]DEPURADO!F216</f>
        <v>750000</v>
      </c>
      <c r="H222" s="22">
        <v>0</v>
      </c>
      <c r="I222" s="22">
        <f>+[1]DEPURADO!N216+[1]DEPURADO!O216</f>
        <v>0</v>
      </c>
      <c r="J222" s="22">
        <f>+[1]DEPURADO!S216</f>
        <v>0</v>
      </c>
      <c r="K222" s="23">
        <f>+[1]DEPURADO!Q216+[1]DEPURADO!R216</f>
        <v>0</v>
      </c>
      <c r="L222" s="22">
        <v>0</v>
      </c>
      <c r="M222" s="22">
        <v>0</v>
      </c>
      <c r="N222" s="22">
        <f t="shared" si="21"/>
        <v>0</v>
      </c>
      <c r="O222" s="22">
        <f t="shared" si="22"/>
        <v>750000</v>
      </c>
      <c r="P222" s="18">
        <f>IF([1]DEPURADO!I216&gt;1,0,[1]DEPURADO!B216)</f>
        <v>0</v>
      </c>
      <c r="Q222" s="24">
        <f t="shared" si="23"/>
        <v>0</v>
      </c>
      <c r="R222" s="25">
        <f t="shared" si="24"/>
        <v>750000</v>
      </c>
      <c r="S222" s="25">
        <f>+[1]DEPURADO!K216</f>
        <v>0</v>
      </c>
      <c r="T222" s="17" t="s">
        <v>44</v>
      </c>
      <c r="U222" s="25">
        <f>+[1]DEPURADO!J216</f>
        <v>0</v>
      </c>
      <c r="V222" s="24"/>
      <c r="W222" s="17" t="s">
        <v>44</v>
      </c>
      <c r="X222" s="25">
        <f>+[1]DEPURADO!L216+[1]DEPURADO!M216</f>
        <v>0</v>
      </c>
      <c r="Y222" s="17" t="s">
        <v>44</v>
      </c>
      <c r="Z222" s="25">
        <f t="shared" si="25"/>
        <v>0</v>
      </c>
      <c r="AA222" s="25"/>
      <c r="AB222" s="25">
        <v>0</v>
      </c>
      <c r="AC222" s="25">
        <v>0</v>
      </c>
      <c r="AD222" s="24"/>
      <c r="AE222" s="24">
        <f>+[1]DEPURADO!L216</f>
        <v>0</v>
      </c>
      <c r="AF222" s="24">
        <v>0</v>
      </c>
      <c r="AG222" s="24">
        <f t="shared" si="26"/>
        <v>0</v>
      </c>
      <c r="AH222" s="24">
        <v>0</v>
      </c>
      <c r="AI222" s="24" t="str">
        <f>+[1]DEPURADO!G216</f>
        <v>NO RADICADO</v>
      </c>
      <c r="AJ222" s="26"/>
      <c r="AK222" s="27"/>
    </row>
    <row r="223" spans="1:37" s="28" customFormat="1" x14ac:dyDescent="0.25">
      <c r="A223" s="17">
        <f t="shared" si="27"/>
        <v>215</v>
      </c>
      <c r="B223" s="18"/>
      <c r="C223" s="17">
        <f>+[1]DEPURADO!A217</f>
        <v>16099</v>
      </c>
      <c r="D223" s="17">
        <f>+[1]DEPURADO!B217</f>
        <v>16099</v>
      </c>
      <c r="E223" s="19">
        <f>+[1]DEPURADO!C217</f>
        <v>43213</v>
      </c>
      <c r="F223" s="20">
        <f>+IF([1]DEPURADO!D217&gt;1,[1]DEPURADO!D217," ")</f>
        <v>43238</v>
      </c>
      <c r="G223" s="21">
        <f>[1]DEPURADO!F217</f>
        <v>152435</v>
      </c>
      <c r="H223" s="22">
        <v>0</v>
      </c>
      <c r="I223" s="22">
        <f>+[1]DEPURADO!N217+[1]DEPURADO!O217</f>
        <v>0</v>
      </c>
      <c r="J223" s="22">
        <f>+[1]DEPURADO!S217</f>
        <v>152435</v>
      </c>
      <c r="K223" s="23">
        <f>+[1]DEPURADO!Q217+[1]DEPURADO!R217</f>
        <v>0</v>
      </c>
      <c r="L223" s="22">
        <v>0</v>
      </c>
      <c r="M223" s="22">
        <v>0</v>
      </c>
      <c r="N223" s="22">
        <f t="shared" si="21"/>
        <v>152435</v>
      </c>
      <c r="O223" s="22">
        <f t="shared" si="22"/>
        <v>0</v>
      </c>
      <c r="P223" s="18">
        <f>IF([1]DEPURADO!I217&gt;1,0,[1]DEPURADO!B217)</f>
        <v>16099</v>
      </c>
      <c r="Q223" s="24">
        <f t="shared" si="23"/>
        <v>152435</v>
      </c>
      <c r="R223" s="25">
        <f t="shared" si="24"/>
        <v>0</v>
      </c>
      <c r="S223" s="25">
        <f>+[1]DEPURADO!K217</f>
        <v>0</v>
      </c>
      <c r="T223" s="17" t="s">
        <v>44</v>
      </c>
      <c r="U223" s="25">
        <f>+[1]DEPURADO!J217</f>
        <v>0</v>
      </c>
      <c r="V223" s="24"/>
      <c r="W223" s="17" t="s">
        <v>44</v>
      </c>
      <c r="X223" s="25">
        <f>+[1]DEPURADO!L217+[1]DEPURADO!M217</f>
        <v>0</v>
      </c>
      <c r="Y223" s="17" t="s">
        <v>44</v>
      </c>
      <c r="Z223" s="25">
        <f t="shared" si="25"/>
        <v>0</v>
      </c>
      <c r="AA223" s="25"/>
      <c r="AB223" s="25">
        <v>0</v>
      </c>
      <c r="AC223" s="25">
        <v>0</v>
      </c>
      <c r="AD223" s="24"/>
      <c r="AE223" s="24">
        <f>+[1]DEPURADO!L217</f>
        <v>0</v>
      </c>
      <c r="AF223" s="24">
        <v>0</v>
      </c>
      <c r="AG223" s="24">
        <f t="shared" si="26"/>
        <v>0</v>
      </c>
      <c r="AH223" s="24">
        <v>0</v>
      </c>
      <c r="AI223" s="24" t="str">
        <f>+[1]DEPURADO!G217</f>
        <v>CANCELADO</v>
      </c>
      <c r="AJ223" s="26"/>
      <c r="AK223" s="27"/>
    </row>
    <row r="224" spans="1:37" s="28" customFormat="1" x14ac:dyDescent="0.25">
      <c r="A224" s="17">
        <f t="shared" si="27"/>
        <v>216</v>
      </c>
      <c r="B224" s="18"/>
      <c r="C224" s="17">
        <f>+[1]DEPURADO!A218</f>
        <v>16117</v>
      </c>
      <c r="D224" s="17">
        <f>+[1]DEPURADO!B218</f>
        <v>16117</v>
      </c>
      <c r="E224" s="19">
        <f>+[1]DEPURADO!C218</f>
        <v>43213</v>
      </c>
      <c r="F224" s="20">
        <f>+IF([1]DEPURADO!D218&gt;1,[1]DEPURADO!D218," ")</f>
        <v>43271</v>
      </c>
      <c r="G224" s="21">
        <f>[1]DEPURADO!F218</f>
        <v>110980</v>
      </c>
      <c r="H224" s="22">
        <v>0</v>
      </c>
      <c r="I224" s="22">
        <f>+[1]DEPURADO!N218+[1]DEPURADO!O218</f>
        <v>0</v>
      </c>
      <c r="J224" s="22">
        <f>+[1]DEPURADO!S218</f>
        <v>0</v>
      </c>
      <c r="K224" s="23">
        <f>+[1]DEPURADO!Q218+[1]DEPURADO!R218</f>
        <v>110980</v>
      </c>
      <c r="L224" s="22">
        <v>0</v>
      </c>
      <c r="M224" s="22">
        <v>0</v>
      </c>
      <c r="N224" s="22">
        <f t="shared" si="21"/>
        <v>110980</v>
      </c>
      <c r="O224" s="22">
        <f t="shared" si="22"/>
        <v>0</v>
      </c>
      <c r="P224" s="18">
        <f>IF([1]DEPURADO!I218&gt;1,0,[1]DEPURADO!B218)</f>
        <v>16117</v>
      </c>
      <c r="Q224" s="24">
        <f t="shared" si="23"/>
        <v>110980</v>
      </c>
      <c r="R224" s="25">
        <f t="shared" si="24"/>
        <v>0</v>
      </c>
      <c r="S224" s="25">
        <f>+[1]DEPURADO!K218</f>
        <v>0</v>
      </c>
      <c r="T224" s="17" t="s">
        <v>44</v>
      </c>
      <c r="U224" s="25">
        <f>+[1]DEPURADO!J218</f>
        <v>0</v>
      </c>
      <c r="V224" s="24"/>
      <c r="W224" s="17" t="s">
        <v>44</v>
      </c>
      <c r="X224" s="25">
        <f>+[1]DEPURADO!L218+[1]DEPURADO!M218</f>
        <v>0</v>
      </c>
      <c r="Y224" s="17" t="s">
        <v>44</v>
      </c>
      <c r="Z224" s="25">
        <f t="shared" si="25"/>
        <v>0</v>
      </c>
      <c r="AA224" s="25"/>
      <c r="AB224" s="25">
        <v>0</v>
      </c>
      <c r="AC224" s="25">
        <v>0</v>
      </c>
      <c r="AD224" s="24"/>
      <c r="AE224" s="24">
        <f>+[1]DEPURADO!L218</f>
        <v>0</v>
      </c>
      <c r="AF224" s="24">
        <v>0</v>
      </c>
      <c r="AG224" s="24">
        <f t="shared" si="26"/>
        <v>0</v>
      </c>
      <c r="AH224" s="24">
        <v>0</v>
      </c>
      <c r="AI224" s="24" t="str">
        <f>+[1]DEPURADO!G218</f>
        <v>CANCELADO</v>
      </c>
      <c r="AJ224" s="26"/>
      <c r="AK224" s="27"/>
    </row>
    <row r="225" spans="1:37" s="28" customFormat="1" x14ac:dyDescent="0.25">
      <c r="A225" s="17">
        <f t="shared" si="27"/>
        <v>217</v>
      </c>
      <c r="B225" s="18"/>
      <c r="C225" s="17">
        <f>+[1]DEPURADO!A219</f>
        <v>16231</v>
      </c>
      <c r="D225" s="17">
        <f>+[1]DEPURADO!B219</f>
        <v>16231</v>
      </c>
      <c r="E225" s="19">
        <f>+[1]DEPURADO!C219</f>
        <v>43225</v>
      </c>
      <c r="F225" s="20">
        <f>+IF([1]DEPURADO!D219&gt;1,[1]DEPURADO!D219," ")</f>
        <v>43271</v>
      </c>
      <c r="G225" s="21">
        <f>[1]DEPURADO!F219</f>
        <v>96380</v>
      </c>
      <c r="H225" s="22">
        <v>0</v>
      </c>
      <c r="I225" s="22">
        <f>+[1]DEPURADO!N219+[1]DEPURADO!O219</f>
        <v>0</v>
      </c>
      <c r="J225" s="22">
        <f>+[1]DEPURADO!S219</f>
        <v>0</v>
      </c>
      <c r="K225" s="23">
        <f>+[1]DEPURADO!Q219+[1]DEPURADO!R219</f>
        <v>96380</v>
      </c>
      <c r="L225" s="22">
        <v>0</v>
      </c>
      <c r="M225" s="22">
        <v>0</v>
      </c>
      <c r="N225" s="22">
        <f t="shared" si="21"/>
        <v>96380</v>
      </c>
      <c r="O225" s="22">
        <f t="shared" si="22"/>
        <v>0</v>
      </c>
      <c r="P225" s="18">
        <f>IF([1]DEPURADO!I219&gt;1,0,[1]DEPURADO!B219)</f>
        <v>16231</v>
      </c>
      <c r="Q225" s="24">
        <f t="shared" si="23"/>
        <v>96380</v>
      </c>
      <c r="R225" s="25">
        <f t="shared" si="24"/>
        <v>0</v>
      </c>
      <c r="S225" s="25">
        <f>+[1]DEPURADO!K219</f>
        <v>0</v>
      </c>
      <c r="T225" s="17" t="s">
        <v>44</v>
      </c>
      <c r="U225" s="25">
        <f>+[1]DEPURADO!J219</f>
        <v>0</v>
      </c>
      <c r="V225" s="24"/>
      <c r="W225" s="17" t="s">
        <v>44</v>
      </c>
      <c r="X225" s="25">
        <f>+[1]DEPURADO!L219+[1]DEPURADO!M219</f>
        <v>0</v>
      </c>
      <c r="Y225" s="17" t="s">
        <v>44</v>
      </c>
      <c r="Z225" s="25">
        <f t="shared" si="25"/>
        <v>0</v>
      </c>
      <c r="AA225" s="25"/>
      <c r="AB225" s="25">
        <v>0</v>
      </c>
      <c r="AC225" s="25">
        <v>0</v>
      </c>
      <c r="AD225" s="24"/>
      <c r="AE225" s="24">
        <f>+[1]DEPURADO!L219</f>
        <v>0</v>
      </c>
      <c r="AF225" s="24">
        <v>0</v>
      </c>
      <c r="AG225" s="24">
        <f t="shared" si="26"/>
        <v>0</v>
      </c>
      <c r="AH225" s="24">
        <v>0</v>
      </c>
      <c r="AI225" s="24" t="str">
        <f>+[1]DEPURADO!G219</f>
        <v>CANCELADO</v>
      </c>
      <c r="AJ225" s="26"/>
      <c r="AK225" s="27"/>
    </row>
    <row r="226" spans="1:37" s="28" customFormat="1" x14ac:dyDescent="0.25">
      <c r="A226" s="17">
        <f t="shared" si="27"/>
        <v>218</v>
      </c>
      <c r="B226" s="18"/>
      <c r="C226" s="17">
        <f>+[1]DEPURADO!A220</f>
        <v>16188</v>
      </c>
      <c r="D226" s="17">
        <f>+[1]DEPURADO!B220</f>
        <v>16188</v>
      </c>
      <c r="E226" s="19">
        <f>+[1]DEPURADO!C220</f>
        <v>43227</v>
      </c>
      <c r="F226" s="20">
        <f>+IF([1]DEPURADO!D220&gt;1,[1]DEPURADO!D220," ")</f>
        <v>43227</v>
      </c>
      <c r="G226" s="21">
        <f>[1]DEPURADO!F220</f>
        <v>21447579</v>
      </c>
      <c r="H226" s="22">
        <v>0</v>
      </c>
      <c r="I226" s="22">
        <f>+[1]DEPURADO!N220+[1]DEPURADO!O220</f>
        <v>21447579</v>
      </c>
      <c r="J226" s="22">
        <f>+[1]DEPURADO!S220</f>
        <v>0</v>
      </c>
      <c r="K226" s="23">
        <f>+[1]DEPURADO!Q220+[1]DEPURADO!R220</f>
        <v>0</v>
      </c>
      <c r="L226" s="22">
        <v>0</v>
      </c>
      <c r="M226" s="22">
        <v>0</v>
      </c>
      <c r="N226" s="22">
        <f t="shared" si="21"/>
        <v>0</v>
      </c>
      <c r="O226" s="22">
        <f t="shared" si="22"/>
        <v>0</v>
      </c>
      <c r="P226" s="18">
        <f>IF([1]DEPURADO!I220&gt;1,0,[1]DEPURADO!B220)</f>
        <v>16188</v>
      </c>
      <c r="Q226" s="24">
        <f t="shared" si="23"/>
        <v>21447579</v>
      </c>
      <c r="R226" s="25">
        <f t="shared" si="24"/>
        <v>0</v>
      </c>
      <c r="S226" s="25">
        <f>+[1]DEPURADO!K220</f>
        <v>0</v>
      </c>
      <c r="T226" s="17" t="s">
        <v>44</v>
      </c>
      <c r="U226" s="25">
        <f>+[1]DEPURADO!J220</f>
        <v>0</v>
      </c>
      <c r="V226" s="24"/>
      <c r="W226" s="17" t="s">
        <v>44</v>
      </c>
      <c r="X226" s="25">
        <f>+[1]DEPURADO!L220+[1]DEPURADO!M220</f>
        <v>0</v>
      </c>
      <c r="Y226" s="17" t="s">
        <v>44</v>
      </c>
      <c r="Z226" s="25">
        <f t="shared" si="25"/>
        <v>0</v>
      </c>
      <c r="AA226" s="25"/>
      <c r="AB226" s="25">
        <v>0</v>
      </c>
      <c r="AC226" s="25">
        <v>0</v>
      </c>
      <c r="AD226" s="24"/>
      <c r="AE226" s="24">
        <f>+[1]DEPURADO!L220</f>
        <v>0</v>
      </c>
      <c r="AF226" s="24">
        <v>0</v>
      </c>
      <c r="AG226" s="24">
        <f t="shared" si="26"/>
        <v>0</v>
      </c>
      <c r="AH226" s="24">
        <v>0</v>
      </c>
      <c r="AI226" s="24" t="str">
        <f>+[1]DEPURADO!G220</f>
        <v>CONTRATO LIQUIDADO</v>
      </c>
      <c r="AJ226" s="26"/>
      <c r="AK226" s="27"/>
    </row>
    <row r="227" spans="1:37" s="28" customFormat="1" x14ac:dyDescent="0.25">
      <c r="A227" s="17">
        <f t="shared" si="27"/>
        <v>219</v>
      </c>
      <c r="B227" s="18"/>
      <c r="C227" s="17">
        <f>+[1]DEPURADO!A221</f>
        <v>16189</v>
      </c>
      <c r="D227" s="17">
        <f>+[1]DEPURADO!B221</f>
        <v>16189</v>
      </c>
      <c r="E227" s="19">
        <f>+[1]DEPURADO!C221</f>
        <v>43227</v>
      </c>
      <c r="F227" s="20">
        <f>+IF([1]DEPURADO!D221&gt;1,[1]DEPURADO!D221," ")</f>
        <v>43227</v>
      </c>
      <c r="G227" s="21">
        <f>[1]DEPURADO!F221</f>
        <v>335982</v>
      </c>
      <c r="H227" s="22">
        <v>0</v>
      </c>
      <c r="I227" s="22">
        <f>+[1]DEPURADO!N221+[1]DEPURADO!O221</f>
        <v>335982</v>
      </c>
      <c r="J227" s="22">
        <f>+[1]DEPURADO!S221</f>
        <v>0</v>
      </c>
      <c r="K227" s="23">
        <f>+[1]DEPURADO!Q221+[1]DEPURADO!R221</f>
        <v>0</v>
      </c>
      <c r="L227" s="22">
        <v>0</v>
      </c>
      <c r="M227" s="22">
        <v>0</v>
      </c>
      <c r="N227" s="22">
        <f t="shared" si="21"/>
        <v>0</v>
      </c>
      <c r="O227" s="22">
        <f t="shared" si="22"/>
        <v>0</v>
      </c>
      <c r="P227" s="18">
        <f>IF([1]DEPURADO!I221&gt;1,0,[1]DEPURADO!B221)</f>
        <v>16189</v>
      </c>
      <c r="Q227" s="24">
        <f t="shared" si="23"/>
        <v>335982</v>
      </c>
      <c r="R227" s="25">
        <f t="shared" si="24"/>
        <v>0</v>
      </c>
      <c r="S227" s="25">
        <f>+[1]DEPURADO!K221</f>
        <v>0</v>
      </c>
      <c r="T227" s="17" t="s">
        <v>44</v>
      </c>
      <c r="U227" s="25">
        <f>+[1]DEPURADO!J221</f>
        <v>0</v>
      </c>
      <c r="V227" s="24"/>
      <c r="W227" s="17" t="s">
        <v>44</v>
      </c>
      <c r="X227" s="25">
        <f>+[1]DEPURADO!L221+[1]DEPURADO!M221</f>
        <v>0</v>
      </c>
      <c r="Y227" s="17" t="s">
        <v>44</v>
      </c>
      <c r="Z227" s="25">
        <f t="shared" si="25"/>
        <v>0</v>
      </c>
      <c r="AA227" s="25"/>
      <c r="AB227" s="25">
        <v>0</v>
      </c>
      <c r="AC227" s="25">
        <v>0</v>
      </c>
      <c r="AD227" s="24"/>
      <c r="AE227" s="24">
        <f>+[1]DEPURADO!L221</f>
        <v>0</v>
      </c>
      <c r="AF227" s="24">
        <v>0</v>
      </c>
      <c r="AG227" s="24">
        <f t="shared" si="26"/>
        <v>0</v>
      </c>
      <c r="AH227" s="24">
        <v>0</v>
      </c>
      <c r="AI227" s="24" t="str">
        <f>+[1]DEPURADO!G221</f>
        <v>CONTRATO LIQUIDADO</v>
      </c>
      <c r="AJ227" s="26"/>
      <c r="AK227" s="27"/>
    </row>
    <row r="228" spans="1:37" s="28" customFormat="1" x14ac:dyDescent="0.25">
      <c r="A228" s="17">
        <f t="shared" si="27"/>
        <v>220</v>
      </c>
      <c r="B228" s="18"/>
      <c r="C228" s="17">
        <f>+[1]DEPURADO!A222</f>
        <v>16190</v>
      </c>
      <c r="D228" s="17">
        <f>+[1]DEPURADO!B222</f>
        <v>16190</v>
      </c>
      <c r="E228" s="19">
        <f>+[1]DEPURADO!C222</f>
        <v>43227</v>
      </c>
      <c r="F228" s="20">
        <f>+IF([1]DEPURADO!D222&gt;1,[1]DEPURADO!D222," ")</f>
        <v>43227</v>
      </c>
      <c r="G228" s="21">
        <f>[1]DEPURADO!F222</f>
        <v>62760976</v>
      </c>
      <c r="H228" s="22">
        <v>0</v>
      </c>
      <c r="I228" s="22">
        <f>+[1]DEPURADO!N222+[1]DEPURADO!O222</f>
        <v>62760976</v>
      </c>
      <c r="J228" s="22">
        <f>+[1]DEPURADO!S222</f>
        <v>0</v>
      </c>
      <c r="K228" s="23">
        <f>+[1]DEPURADO!Q222+[1]DEPURADO!R222</f>
        <v>0</v>
      </c>
      <c r="L228" s="22">
        <v>0</v>
      </c>
      <c r="M228" s="22">
        <v>0</v>
      </c>
      <c r="N228" s="22">
        <f t="shared" si="21"/>
        <v>0</v>
      </c>
      <c r="O228" s="22">
        <f t="shared" si="22"/>
        <v>0</v>
      </c>
      <c r="P228" s="18">
        <f>IF([1]DEPURADO!I222&gt;1,0,[1]DEPURADO!B222)</f>
        <v>16190</v>
      </c>
      <c r="Q228" s="24">
        <f t="shared" si="23"/>
        <v>62760976</v>
      </c>
      <c r="R228" s="25">
        <f t="shared" si="24"/>
        <v>0</v>
      </c>
      <c r="S228" s="25">
        <f>+[1]DEPURADO!K222</f>
        <v>0</v>
      </c>
      <c r="T228" s="17" t="s">
        <v>44</v>
      </c>
      <c r="U228" s="25">
        <f>+[1]DEPURADO!J222</f>
        <v>0</v>
      </c>
      <c r="V228" s="24"/>
      <c r="W228" s="17" t="s">
        <v>44</v>
      </c>
      <c r="X228" s="25">
        <f>+[1]DEPURADO!L222+[1]DEPURADO!M222</f>
        <v>0</v>
      </c>
      <c r="Y228" s="17" t="s">
        <v>44</v>
      </c>
      <c r="Z228" s="25">
        <f t="shared" si="25"/>
        <v>0</v>
      </c>
      <c r="AA228" s="25"/>
      <c r="AB228" s="25">
        <v>0</v>
      </c>
      <c r="AC228" s="25">
        <v>0</v>
      </c>
      <c r="AD228" s="24"/>
      <c r="AE228" s="24">
        <f>+[1]DEPURADO!L222</f>
        <v>0</v>
      </c>
      <c r="AF228" s="24">
        <v>0</v>
      </c>
      <c r="AG228" s="24">
        <f t="shared" si="26"/>
        <v>0</v>
      </c>
      <c r="AH228" s="24">
        <v>0</v>
      </c>
      <c r="AI228" s="24" t="str">
        <f>+[1]DEPURADO!G222</f>
        <v>CONTRATO LIQUIDADO</v>
      </c>
      <c r="AJ228" s="26"/>
      <c r="AK228" s="27"/>
    </row>
    <row r="229" spans="1:37" s="28" customFormat="1" x14ac:dyDescent="0.25">
      <c r="A229" s="17">
        <f t="shared" si="27"/>
        <v>221</v>
      </c>
      <c r="B229" s="18"/>
      <c r="C229" s="17">
        <f>+[1]DEPURADO!A223</f>
        <v>16191</v>
      </c>
      <c r="D229" s="17">
        <f>+[1]DEPURADO!B223</f>
        <v>16191</v>
      </c>
      <c r="E229" s="19">
        <f>+[1]DEPURADO!C223</f>
        <v>43227</v>
      </c>
      <c r="F229" s="20">
        <f>+IF([1]DEPURADO!D223&gt;1,[1]DEPURADO!D223," ")</f>
        <v>43227</v>
      </c>
      <c r="G229" s="21">
        <f>[1]DEPURADO!F223</f>
        <v>983289</v>
      </c>
      <c r="H229" s="22">
        <v>0</v>
      </c>
      <c r="I229" s="22">
        <f>+[1]DEPURADO!N223+[1]DEPURADO!O223</f>
        <v>983289</v>
      </c>
      <c r="J229" s="22">
        <f>+[1]DEPURADO!S223</f>
        <v>0</v>
      </c>
      <c r="K229" s="23">
        <f>+[1]DEPURADO!Q223+[1]DEPURADO!R223</f>
        <v>0</v>
      </c>
      <c r="L229" s="22">
        <v>0</v>
      </c>
      <c r="M229" s="22">
        <v>0</v>
      </c>
      <c r="N229" s="22">
        <f t="shared" si="21"/>
        <v>0</v>
      </c>
      <c r="O229" s="22">
        <f t="shared" si="22"/>
        <v>0</v>
      </c>
      <c r="P229" s="18">
        <f>IF([1]DEPURADO!I223&gt;1,0,[1]DEPURADO!B223)</f>
        <v>16191</v>
      </c>
      <c r="Q229" s="24">
        <f t="shared" si="23"/>
        <v>983289</v>
      </c>
      <c r="R229" s="25">
        <f t="shared" si="24"/>
        <v>0</v>
      </c>
      <c r="S229" s="25">
        <f>+[1]DEPURADO!K223</f>
        <v>0</v>
      </c>
      <c r="T229" s="17" t="s">
        <v>44</v>
      </c>
      <c r="U229" s="25">
        <f>+[1]DEPURADO!J223</f>
        <v>0</v>
      </c>
      <c r="V229" s="24"/>
      <c r="W229" s="17" t="s">
        <v>44</v>
      </c>
      <c r="X229" s="25">
        <f>+[1]DEPURADO!L223+[1]DEPURADO!M223</f>
        <v>0</v>
      </c>
      <c r="Y229" s="17" t="s">
        <v>44</v>
      </c>
      <c r="Z229" s="25">
        <f t="shared" si="25"/>
        <v>0</v>
      </c>
      <c r="AA229" s="25"/>
      <c r="AB229" s="25">
        <v>0</v>
      </c>
      <c r="AC229" s="25">
        <v>0</v>
      </c>
      <c r="AD229" s="24"/>
      <c r="AE229" s="24">
        <f>+[1]DEPURADO!L223</f>
        <v>0</v>
      </c>
      <c r="AF229" s="24">
        <v>0</v>
      </c>
      <c r="AG229" s="24">
        <f t="shared" si="26"/>
        <v>0</v>
      </c>
      <c r="AH229" s="24">
        <v>0</v>
      </c>
      <c r="AI229" s="24" t="str">
        <f>+[1]DEPURADO!G223</f>
        <v>CONTRATO LIQUIDADO</v>
      </c>
      <c r="AJ229" s="26"/>
      <c r="AK229" s="27"/>
    </row>
    <row r="230" spans="1:37" s="28" customFormat="1" x14ac:dyDescent="0.25">
      <c r="A230" s="17">
        <f t="shared" si="27"/>
        <v>222</v>
      </c>
      <c r="B230" s="18"/>
      <c r="C230" s="17">
        <f>+[1]DEPURADO!A224</f>
        <v>16216</v>
      </c>
      <c r="D230" s="17">
        <f>+[1]DEPURADO!B224</f>
        <v>16216</v>
      </c>
      <c r="E230" s="19">
        <f>+[1]DEPURADO!C224</f>
        <v>43232</v>
      </c>
      <c r="F230" s="20">
        <f>+IF([1]DEPURADO!D224&gt;1,[1]DEPURADO!D224," ")</f>
        <v>43271</v>
      </c>
      <c r="G230" s="21">
        <f>[1]DEPURADO!F224</f>
        <v>422360</v>
      </c>
      <c r="H230" s="22">
        <v>0</v>
      </c>
      <c r="I230" s="22">
        <f>+[1]DEPURADO!N224+[1]DEPURADO!O224</f>
        <v>0</v>
      </c>
      <c r="J230" s="22">
        <f>+[1]DEPURADO!S224</f>
        <v>0</v>
      </c>
      <c r="K230" s="23">
        <f>+[1]DEPURADO!Q224+[1]DEPURADO!R224</f>
        <v>422360</v>
      </c>
      <c r="L230" s="22">
        <v>0</v>
      </c>
      <c r="M230" s="22">
        <v>0</v>
      </c>
      <c r="N230" s="22">
        <f t="shared" si="21"/>
        <v>422360</v>
      </c>
      <c r="O230" s="22">
        <f t="shared" si="22"/>
        <v>0</v>
      </c>
      <c r="P230" s="18">
        <f>IF([1]DEPURADO!I224&gt;1,0,[1]DEPURADO!B224)</f>
        <v>16216</v>
      </c>
      <c r="Q230" s="24">
        <f t="shared" si="23"/>
        <v>422360</v>
      </c>
      <c r="R230" s="25">
        <f t="shared" si="24"/>
        <v>0</v>
      </c>
      <c r="S230" s="25">
        <f>+[1]DEPURADO!K224</f>
        <v>0</v>
      </c>
      <c r="T230" s="17" t="s">
        <v>44</v>
      </c>
      <c r="U230" s="25">
        <f>+[1]DEPURADO!J224</f>
        <v>0</v>
      </c>
      <c r="V230" s="24"/>
      <c r="W230" s="17" t="s">
        <v>44</v>
      </c>
      <c r="X230" s="25">
        <f>+[1]DEPURADO!L224+[1]DEPURADO!M224</f>
        <v>0</v>
      </c>
      <c r="Y230" s="17" t="s">
        <v>44</v>
      </c>
      <c r="Z230" s="25">
        <f t="shared" si="25"/>
        <v>0</v>
      </c>
      <c r="AA230" s="25"/>
      <c r="AB230" s="25">
        <v>0</v>
      </c>
      <c r="AC230" s="25">
        <v>0</v>
      </c>
      <c r="AD230" s="24"/>
      <c r="AE230" s="24">
        <f>+[1]DEPURADO!L224</f>
        <v>0</v>
      </c>
      <c r="AF230" s="24">
        <v>0</v>
      </c>
      <c r="AG230" s="24">
        <f t="shared" si="26"/>
        <v>0</v>
      </c>
      <c r="AH230" s="24">
        <v>0</v>
      </c>
      <c r="AI230" s="24" t="str">
        <f>+[1]DEPURADO!G224</f>
        <v>CANCELADO</v>
      </c>
      <c r="AJ230" s="26"/>
      <c r="AK230" s="27"/>
    </row>
    <row r="231" spans="1:37" s="28" customFormat="1" x14ac:dyDescent="0.25">
      <c r="A231" s="17">
        <f t="shared" si="27"/>
        <v>223</v>
      </c>
      <c r="B231" s="18"/>
      <c r="C231" s="17">
        <f>+[1]DEPURADO!A225</f>
        <v>16254</v>
      </c>
      <c r="D231" s="17">
        <f>+[1]DEPURADO!B225</f>
        <v>16254</v>
      </c>
      <c r="E231" s="19">
        <f>+[1]DEPURADO!C225</f>
        <v>43249</v>
      </c>
      <c r="F231" s="20">
        <f>+IF([1]DEPURADO!D225&gt;1,[1]DEPURADO!D225," ")</f>
        <v>43266</v>
      </c>
      <c r="G231" s="21">
        <f>[1]DEPURADO!F225</f>
        <v>21401519</v>
      </c>
      <c r="H231" s="22">
        <v>0</v>
      </c>
      <c r="I231" s="22">
        <f>+[1]DEPURADO!N225+[1]DEPURADO!O225</f>
        <v>21401519</v>
      </c>
      <c r="J231" s="22">
        <f>+[1]DEPURADO!S225</f>
        <v>0</v>
      </c>
      <c r="K231" s="23">
        <f>+[1]DEPURADO!Q225+[1]DEPURADO!R225</f>
        <v>0</v>
      </c>
      <c r="L231" s="22">
        <v>0</v>
      </c>
      <c r="M231" s="22">
        <v>0</v>
      </c>
      <c r="N231" s="22">
        <f t="shared" si="21"/>
        <v>0</v>
      </c>
      <c r="O231" s="22">
        <f t="shared" si="22"/>
        <v>0</v>
      </c>
      <c r="P231" s="18">
        <f>IF([1]DEPURADO!I225&gt;1,0,[1]DEPURADO!B225)</f>
        <v>16254</v>
      </c>
      <c r="Q231" s="24">
        <f t="shared" si="23"/>
        <v>21401519</v>
      </c>
      <c r="R231" s="25">
        <f t="shared" si="24"/>
        <v>0</v>
      </c>
      <c r="S231" s="25">
        <f>+[1]DEPURADO!K225</f>
        <v>0</v>
      </c>
      <c r="T231" s="17" t="s">
        <v>44</v>
      </c>
      <c r="U231" s="25">
        <f>+[1]DEPURADO!J225</f>
        <v>0</v>
      </c>
      <c r="V231" s="24"/>
      <c r="W231" s="17" t="s">
        <v>44</v>
      </c>
      <c r="X231" s="25">
        <f>+[1]DEPURADO!L225+[1]DEPURADO!M225</f>
        <v>0</v>
      </c>
      <c r="Y231" s="17" t="s">
        <v>44</v>
      </c>
      <c r="Z231" s="25">
        <f t="shared" si="25"/>
        <v>0</v>
      </c>
      <c r="AA231" s="25"/>
      <c r="AB231" s="25">
        <v>0</v>
      </c>
      <c r="AC231" s="25">
        <v>0</v>
      </c>
      <c r="AD231" s="24"/>
      <c r="AE231" s="24">
        <f>+[1]DEPURADO!L225</f>
        <v>0</v>
      </c>
      <c r="AF231" s="24">
        <v>0</v>
      </c>
      <c r="AG231" s="24">
        <f t="shared" si="26"/>
        <v>0</v>
      </c>
      <c r="AH231" s="24">
        <v>0</v>
      </c>
      <c r="AI231" s="24" t="str">
        <f>+[1]DEPURADO!G225</f>
        <v>CONTRATO LIQUIDADO</v>
      </c>
      <c r="AJ231" s="26"/>
      <c r="AK231" s="27"/>
    </row>
    <row r="232" spans="1:37" s="28" customFormat="1" x14ac:dyDescent="0.25">
      <c r="A232" s="17">
        <f t="shared" si="27"/>
        <v>224</v>
      </c>
      <c r="B232" s="18"/>
      <c r="C232" s="17">
        <f>+[1]DEPURADO!A226</f>
        <v>16255</v>
      </c>
      <c r="D232" s="17">
        <f>+[1]DEPURADO!B226</f>
        <v>16255</v>
      </c>
      <c r="E232" s="19">
        <f>+[1]DEPURADO!C226</f>
        <v>43249</v>
      </c>
      <c r="F232" s="20">
        <f>+IF([1]DEPURADO!D226&gt;1,[1]DEPURADO!D226," ")</f>
        <v>43266</v>
      </c>
      <c r="G232" s="21">
        <f>[1]DEPURADO!F226</f>
        <v>376353</v>
      </c>
      <c r="H232" s="22">
        <v>0</v>
      </c>
      <c r="I232" s="22">
        <f>+[1]DEPURADO!N226+[1]DEPURADO!O226</f>
        <v>376353</v>
      </c>
      <c r="J232" s="22">
        <f>+[1]DEPURADO!S226</f>
        <v>0</v>
      </c>
      <c r="K232" s="23">
        <f>+[1]DEPURADO!Q226+[1]DEPURADO!R226</f>
        <v>0</v>
      </c>
      <c r="L232" s="22">
        <v>0</v>
      </c>
      <c r="M232" s="22">
        <v>0</v>
      </c>
      <c r="N232" s="22">
        <f t="shared" si="21"/>
        <v>0</v>
      </c>
      <c r="O232" s="22">
        <f t="shared" si="22"/>
        <v>0</v>
      </c>
      <c r="P232" s="18">
        <f>IF([1]DEPURADO!I226&gt;1,0,[1]DEPURADO!B226)</f>
        <v>16255</v>
      </c>
      <c r="Q232" s="24">
        <f t="shared" si="23"/>
        <v>376353</v>
      </c>
      <c r="R232" s="25">
        <f t="shared" si="24"/>
        <v>0</v>
      </c>
      <c r="S232" s="25">
        <f>+[1]DEPURADO!K226</f>
        <v>0</v>
      </c>
      <c r="T232" s="17" t="s">
        <v>44</v>
      </c>
      <c r="U232" s="25">
        <f>+[1]DEPURADO!J226</f>
        <v>0</v>
      </c>
      <c r="V232" s="24"/>
      <c r="W232" s="17" t="s">
        <v>44</v>
      </c>
      <c r="X232" s="25">
        <f>+[1]DEPURADO!L226+[1]DEPURADO!M226</f>
        <v>0</v>
      </c>
      <c r="Y232" s="17" t="s">
        <v>44</v>
      </c>
      <c r="Z232" s="25">
        <f t="shared" si="25"/>
        <v>0</v>
      </c>
      <c r="AA232" s="25"/>
      <c r="AB232" s="25">
        <v>0</v>
      </c>
      <c r="AC232" s="25">
        <v>0</v>
      </c>
      <c r="AD232" s="24"/>
      <c r="AE232" s="24">
        <f>+[1]DEPURADO!L226</f>
        <v>0</v>
      </c>
      <c r="AF232" s="24">
        <v>0</v>
      </c>
      <c r="AG232" s="24">
        <f t="shared" si="26"/>
        <v>0</v>
      </c>
      <c r="AH232" s="24">
        <v>0</v>
      </c>
      <c r="AI232" s="24" t="str">
        <f>+[1]DEPURADO!G226</f>
        <v>CONTRATO LIQUIDADO</v>
      </c>
      <c r="AJ232" s="26"/>
      <c r="AK232" s="27"/>
    </row>
    <row r="233" spans="1:37" s="28" customFormat="1" x14ac:dyDescent="0.25">
      <c r="A233" s="17">
        <f t="shared" si="27"/>
        <v>225</v>
      </c>
      <c r="B233" s="18"/>
      <c r="C233" s="17">
        <f>+[1]DEPURADO!A227</f>
        <v>16256</v>
      </c>
      <c r="D233" s="17">
        <f>+[1]DEPURADO!B227</f>
        <v>16256</v>
      </c>
      <c r="E233" s="19">
        <f>+[1]DEPURADO!C227</f>
        <v>43249</v>
      </c>
      <c r="F233" s="20">
        <f>+IF([1]DEPURADO!D227&gt;1,[1]DEPURADO!D227," ")</f>
        <v>43266</v>
      </c>
      <c r="G233" s="21">
        <f>[1]DEPURADO!F227</f>
        <v>62627346</v>
      </c>
      <c r="H233" s="22">
        <v>0</v>
      </c>
      <c r="I233" s="22">
        <f>+[1]DEPURADO!N227+[1]DEPURADO!O227</f>
        <v>62627346</v>
      </c>
      <c r="J233" s="22">
        <f>+[1]DEPURADO!S227</f>
        <v>0</v>
      </c>
      <c r="K233" s="23">
        <f>+[1]DEPURADO!Q227+[1]DEPURADO!R227</f>
        <v>0</v>
      </c>
      <c r="L233" s="22">
        <v>0</v>
      </c>
      <c r="M233" s="22">
        <v>0</v>
      </c>
      <c r="N233" s="22">
        <f t="shared" si="21"/>
        <v>0</v>
      </c>
      <c r="O233" s="22">
        <f t="shared" si="22"/>
        <v>0</v>
      </c>
      <c r="P233" s="18">
        <f>IF([1]DEPURADO!I227&gt;1,0,[1]DEPURADO!B227)</f>
        <v>16256</v>
      </c>
      <c r="Q233" s="24">
        <f t="shared" si="23"/>
        <v>62627346</v>
      </c>
      <c r="R233" s="25">
        <f t="shared" si="24"/>
        <v>0</v>
      </c>
      <c r="S233" s="25">
        <f>+[1]DEPURADO!K227</f>
        <v>0</v>
      </c>
      <c r="T233" s="17" t="s">
        <v>44</v>
      </c>
      <c r="U233" s="25">
        <f>+[1]DEPURADO!J227</f>
        <v>0</v>
      </c>
      <c r="V233" s="24"/>
      <c r="W233" s="17" t="s">
        <v>44</v>
      </c>
      <c r="X233" s="25">
        <f>+[1]DEPURADO!L227+[1]DEPURADO!M227</f>
        <v>0</v>
      </c>
      <c r="Y233" s="17" t="s">
        <v>44</v>
      </c>
      <c r="Z233" s="25">
        <f t="shared" si="25"/>
        <v>0</v>
      </c>
      <c r="AA233" s="25"/>
      <c r="AB233" s="25">
        <v>0</v>
      </c>
      <c r="AC233" s="25">
        <v>0</v>
      </c>
      <c r="AD233" s="24"/>
      <c r="AE233" s="24">
        <f>+[1]DEPURADO!L227</f>
        <v>0</v>
      </c>
      <c r="AF233" s="24">
        <v>0</v>
      </c>
      <c r="AG233" s="24">
        <f t="shared" si="26"/>
        <v>0</v>
      </c>
      <c r="AH233" s="24">
        <v>0</v>
      </c>
      <c r="AI233" s="24" t="str">
        <f>+[1]DEPURADO!G227</f>
        <v>CONTRATO LIQUIDADO</v>
      </c>
      <c r="AJ233" s="26"/>
      <c r="AK233" s="27"/>
    </row>
    <row r="234" spans="1:37" s="28" customFormat="1" x14ac:dyDescent="0.25">
      <c r="A234" s="17">
        <f t="shared" si="27"/>
        <v>226</v>
      </c>
      <c r="B234" s="18"/>
      <c r="C234" s="17">
        <f>+[1]DEPURADO!A228</f>
        <v>16257</v>
      </c>
      <c r="D234" s="17">
        <f>+[1]DEPURADO!B228</f>
        <v>16257</v>
      </c>
      <c r="E234" s="19">
        <f>+[1]DEPURADO!C228</f>
        <v>43249</v>
      </c>
      <c r="F234" s="20">
        <f>+IF([1]DEPURADO!D228&gt;1,[1]DEPURADO!D228," ")</f>
        <v>43266</v>
      </c>
      <c r="G234" s="21">
        <f>[1]DEPURADO!F228</f>
        <v>1101439</v>
      </c>
      <c r="H234" s="22">
        <v>0</v>
      </c>
      <c r="I234" s="22">
        <f>+[1]DEPURADO!N228+[1]DEPURADO!O228</f>
        <v>1101439</v>
      </c>
      <c r="J234" s="22">
        <f>+[1]DEPURADO!S228</f>
        <v>0</v>
      </c>
      <c r="K234" s="23">
        <f>+[1]DEPURADO!Q228+[1]DEPURADO!R228</f>
        <v>0</v>
      </c>
      <c r="L234" s="22">
        <v>0</v>
      </c>
      <c r="M234" s="22">
        <v>0</v>
      </c>
      <c r="N234" s="22">
        <f t="shared" si="21"/>
        <v>0</v>
      </c>
      <c r="O234" s="22">
        <f t="shared" si="22"/>
        <v>0</v>
      </c>
      <c r="P234" s="18">
        <f>IF([1]DEPURADO!I228&gt;1,0,[1]DEPURADO!B228)</f>
        <v>16257</v>
      </c>
      <c r="Q234" s="24">
        <f t="shared" si="23"/>
        <v>1101439</v>
      </c>
      <c r="R234" s="25">
        <f t="shared" si="24"/>
        <v>0</v>
      </c>
      <c r="S234" s="25">
        <f>+[1]DEPURADO!K228</f>
        <v>0</v>
      </c>
      <c r="T234" s="17" t="s">
        <v>44</v>
      </c>
      <c r="U234" s="25">
        <f>+[1]DEPURADO!J228</f>
        <v>0</v>
      </c>
      <c r="V234" s="24"/>
      <c r="W234" s="17" t="s">
        <v>44</v>
      </c>
      <c r="X234" s="25">
        <f>+[1]DEPURADO!L228+[1]DEPURADO!M228</f>
        <v>0</v>
      </c>
      <c r="Y234" s="17" t="s">
        <v>44</v>
      </c>
      <c r="Z234" s="25">
        <f t="shared" si="25"/>
        <v>0</v>
      </c>
      <c r="AA234" s="25"/>
      <c r="AB234" s="25">
        <v>0</v>
      </c>
      <c r="AC234" s="25">
        <v>0</v>
      </c>
      <c r="AD234" s="24"/>
      <c r="AE234" s="24">
        <f>+[1]DEPURADO!L228</f>
        <v>0</v>
      </c>
      <c r="AF234" s="24">
        <v>0</v>
      </c>
      <c r="AG234" s="24">
        <f t="shared" si="26"/>
        <v>0</v>
      </c>
      <c r="AH234" s="24">
        <v>0</v>
      </c>
      <c r="AI234" s="24" t="str">
        <f>+[1]DEPURADO!G228</f>
        <v>CONTRATO LIQUIDADO</v>
      </c>
      <c r="AJ234" s="26"/>
      <c r="AK234" s="27"/>
    </row>
    <row r="235" spans="1:37" s="28" customFormat="1" x14ac:dyDescent="0.25">
      <c r="A235" s="17">
        <f t="shared" si="27"/>
        <v>227</v>
      </c>
      <c r="B235" s="18"/>
      <c r="C235" s="17">
        <f>+[1]DEPURADO!A229</f>
        <v>16281</v>
      </c>
      <c r="D235" s="17">
        <f>+[1]DEPURADO!B229</f>
        <v>16281</v>
      </c>
      <c r="E235" s="19">
        <f>+[1]DEPURADO!C229</f>
        <v>43256</v>
      </c>
      <c r="F235" s="20">
        <f>+IF([1]DEPURADO!D229&gt;1,[1]DEPURADO!D229," ")</f>
        <v>43271</v>
      </c>
      <c r="G235" s="21">
        <f>[1]DEPURADO!F229</f>
        <v>22022130</v>
      </c>
      <c r="H235" s="22">
        <v>0</v>
      </c>
      <c r="I235" s="22">
        <f>+[1]DEPURADO!N229+[1]DEPURADO!O229</f>
        <v>22022130</v>
      </c>
      <c r="J235" s="22">
        <f>+[1]DEPURADO!S229</f>
        <v>0</v>
      </c>
      <c r="K235" s="23">
        <f>+[1]DEPURADO!Q229+[1]DEPURADO!R229</f>
        <v>0</v>
      </c>
      <c r="L235" s="22">
        <v>0</v>
      </c>
      <c r="M235" s="22">
        <v>0</v>
      </c>
      <c r="N235" s="22">
        <f t="shared" si="21"/>
        <v>0</v>
      </c>
      <c r="O235" s="22">
        <f t="shared" si="22"/>
        <v>0</v>
      </c>
      <c r="P235" s="18">
        <f>IF([1]DEPURADO!I229&gt;1,0,[1]DEPURADO!B229)</f>
        <v>16281</v>
      </c>
      <c r="Q235" s="24">
        <f t="shared" si="23"/>
        <v>22022130</v>
      </c>
      <c r="R235" s="25">
        <f t="shared" si="24"/>
        <v>0</v>
      </c>
      <c r="S235" s="25">
        <f>+[1]DEPURADO!K229</f>
        <v>0</v>
      </c>
      <c r="T235" s="17" t="s">
        <v>44</v>
      </c>
      <c r="U235" s="25">
        <f>+[1]DEPURADO!J229</f>
        <v>0</v>
      </c>
      <c r="V235" s="24"/>
      <c r="W235" s="17" t="s">
        <v>44</v>
      </c>
      <c r="X235" s="25">
        <f>+[1]DEPURADO!L229+[1]DEPURADO!M229</f>
        <v>0</v>
      </c>
      <c r="Y235" s="17" t="s">
        <v>44</v>
      </c>
      <c r="Z235" s="25">
        <f t="shared" si="25"/>
        <v>0</v>
      </c>
      <c r="AA235" s="25"/>
      <c r="AB235" s="25">
        <v>0</v>
      </c>
      <c r="AC235" s="25">
        <v>0</v>
      </c>
      <c r="AD235" s="24"/>
      <c r="AE235" s="24">
        <f>+[1]DEPURADO!L229</f>
        <v>0</v>
      </c>
      <c r="AF235" s="24">
        <v>0</v>
      </c>
      <c r="AG235" s="24">
        <f t="shared" si="26"/>
        <v>0</v>
      </c>
      <c r="AH235" s="24">
        <v>0</v>
      </c>
      <c r="AI235" s="24" t="str">
        <f>+[1]DEPURADO!G229</f>
        <v>CONTRATO LIQUIDADO</v>
      </c>
      <c r="AJ235" s="26"/>
      <c r="AK235" s="27"/>
    </row>
    <row r="236" spans="1:37" s="28" customFormat="1" x14ac:dyDescent="0.25">
      <c r="A236" s="17">
        <f t="shared" si="27"/>
        <v>228</v>
      </c>
      <c r="B236" s="18"/>
      <c r="C236" s="17">
        <f>+[1]DEPURADO!A230</f>
        <v>16282</v>
      </c>
      <c r="D236" s="17">
        <f>+[1]DEPURADO!B230</f>
        <v>16282</v>
      </c>
      <c r="E236" s="19">
        <f>+[1]DEPURADO!C230</f>
        <v>43256</v>
      </c>
      <c r="F236" s="20">
        <f>+IF([1]DEPURADO!D230&gt;1,[1]DEPURADO!D230," ")</f>
        <v>43271</v>
      </c>
      <c r="G236" s="21">
        <f>[1]DEPURADO!F230</f>
        <v>529122</v>
      </c>
      <c r="H236" s="22">
        <v>0</v>
      </c>
      <c r="I236" s="22">
        <f>+[1]DEPURADO!N230+[1]DEPURADO!O230</f>
        <v>529122</v>
      </c>
      <c r="J236" s="22">
        <f>+[1]DEPURADO!S230</f>
        <v>0</v>
      </c>
      <c r="K236" s="23">
        <f>+[1]DEPURADO!Q230+[1]DEPURADO!R230</f>
        <v>0</v>
      </c>
      <c r="L236" s="22">
        <v>0</v>
      </c>
      <c r="M236" s="22">
        <v>0</v>
      </c>
      <c r="N236" s="22">
        <f t="shared" si="21"/>
        <v>0</v>
      </c>
      <c r="O236" s="22">
        <f t="shared" si="22"/>
        <v>0</v>
      </c>
      <c r="P236" s="18">
        <f>IF([1]DEPURADO!I230&gt;1,0,[1]DEPURADO!B230)</f>
        <v>16282</v>
      </c>
      <c r="Q236" s="24">
        <f t="shared" si="23"/>
        <v>529122</v>
      </c>
      <c r="R236" s="25">
        <f t="shared" si="24"/>
        <v>0</v>
      </c>
      <c r="S236" s="25">
        <f>+[1]DEPURADO!K230</f>
        <v>0</v>
      </c>
      <c r="T236" s="17" t="s">
        <v>44</v>
      </c>
      <c r="U236" s="25">
        <f>+[1]DEPURADO!J230</f>
        <v>0</v>
      </c>
      <c r="V236" s="24"/>
      <c r="W236" s="17" t="s">
        <v>44</v>
      </c>
      <c r="X236" s="25">
        <f>+[1]DEPURADO!L230+[1]DEPURADO!M230</f>
        <v>0</v>
      </c>
      <c r="Y236" s="17" t="s">
        <v>44</v>
      </c>
      <c r="Z236" s="25">
        <f t="shared" si="25"/>
        <v>0</v>
      </c>
      <c r="AA236" s="25"/>
      <c r="AB236" s="25">
        <v>0</v>
      </c>
      <c r="AC236" s="25">
        <v>0</v>
      </c>
      <c r="AD236" s="24"/>
      <c r="AE236" s="24">
        <f>+[1]DEPURADO!L230</f>
        <v>0</v>
      </c>
      <c r="AF236" s="24">
        <v>0</v>
      </c>
      <c r="AG236" s="24">
        <f t="shared" si="26"/>
        <v>0</v>
      </c>
      <c r="AH236" s="24">
        <v>0</v>
      </c>
      <c r="AI236" s="24" t="str">
        <f>+[1]DEPURADO!G230</f>
        <v>CONTRATO LIQUIDADO</v>
      </c>
      <c r="AJ236" s="26"/>
      <c r="AK236" s="27"/>
    </row>
    <row r="237" spans="1:37" s="28" customFormat="1" x14ac:dyDescent="0.25">
      <c r="A237" s="17">
        <f t="shared" si="27"/>
        <v>229</v>
      </c>
      <c r="B237" s="18"/>
      <c r="C237" s="17">
        <f>+[1]DEPURADO!A231</f>
        <v>16283</v>
      </c>
      <c r="D237" s="17">
        <f>+[1]DEPURADO!B231</f>
        <v>16283</v>
      </c>
      <c r="E237" s="19">
        <f>+[1]DEPURADO!C231</f>
        <v>43256</v>
      </c>
      <c r="F237" s="20">
        <f>+IF([1]DEPURADO!D231&gt;1,[1]DEPURADO!D231," ")</f>
        <v>43271</v>
      </c>
      <c r="G237" s="21">
        <f>[1]DEPURADO!F231</f>
        <v>64443639</v>
      </c>
      <c r="H237" s="22">
        <v>0</v>
      </c>
      <c r="I237" s="22">
        <f>+[1]DEPURADO!N231+[1]DEPURADO!O231</f>
        <v>64443639</v>
      </c>
      <c r="J237" s="22">
        <f>+[1]DEPURADO!S231</f>
        <v>0</v>
      </c>
      <c r="K237" s="23">
        <f>+[1]DEPURADO!Q231+[1]DEPURADO!R231</f>
        <v>0</v>
      </c>
      <c r="L237" s="22">
        <v>0</v>
      </c>
      <c r="M237" s="22">
        <v>0</v>
      </c>
      <c r="N237" s="22">
        <f t="shared" si="21"/>
        <v>0</v>
      </c>
      <c r="O237" s="22">
        <f t="shared" si="22"/>
        <v>0</v>
      </c>
      <c r="P237" s="18">
        <f>IF([1]DEPURADO!I231&gt;1,0,[1]DEPURADO!B231)</f>
        <v>16283</v>
      </c>
      <c r="Q237" s="24">
        <f t="shared" si="23"/>
        <v>64443639</v>
      </c>
      <c r="R237" s="25">
        <f t="shared" si="24"/>
        <v>0</v>
      </c>
      <c r="S237" s="25">
        <f>+[1]DEPURADO!K231</f>
        <v>0</v>
      </c>
      <c r="T237" s="17" t="s">
        <v>44</v>
      </c>
      <c r="U237" s="25">
        <f>+[1]DEPURADO!J231</f>
        <v>0</v>
      </c>
      <c r="V237" s="24"/>
      <c r="W237" s="17" t="s">
        <v>44</v>
      </c>
      <c r="X237" s="25">
        <f>+[1]DEPURADO!L231+[1]DEPURADO!M231</f>
        <v>0</v>
      </c>
      <c r="Y237" s="17" t="s">
        <v>44</v>
      </c>
      <c r="Z237" s="25">
        <f t="shared" si="25"/>
        <v>0</v>
      </c>
      <c r="AA237" s="25"/>
      <c r="AB237" s="25">
        <v>0</v>
      </c>
      <c r="AC237" s="25">
        <v>0</v>
      </c>
      <c r="AD237" s="24"/>
      <c r="AE237" s="24">
        <f>+[1]DEPURADO!L231</f>
        <v>0</v>
      </c>
      <c r="AF237" s="24">
        <v>0</v>
      </c>
      <c r="AG237" s="24">
        <f t="shared" si="26"/>
        <v>0</v>
      </c>
      <c r="AH237" s="24">
        <v>0</v>
      </c>
      <c r="AI237" s="24" t="str">
        <f>+[1]DEPURADO!G231</f>
        <v>CONTRATO LIQUIDADO</v>
      </c>
      <c r="AJ237" s="26"/>
      <c r="AK237" s="27"/>
    </row>
    <row r="238" spans="1:37" s="28" customFormat="1" x14ac:dyDescent="0.25">
      <c r="A238" s="17">
        <f t="shared" si="27"/>
        <v>230</v>
      </c>
      <c r="B238" s="18"/>
      <c r="C238" s="17">
        <f>+[1]DEPURADO!A232</f>
        <v>16284</v>
      </c>
      <c r="D238" s="17">
        <f>+[1]DEPURADO!B232</f>
        <v>16284</v>
      </c>
      <c r="E238" s="19">
        <f>+[1]DEPURADO!C232</f>
        <v>43256</v>
      </c>
      <c r="F238" s="20">
        <f>+IF([1]DEPURADO!D232&gt;1,[1]DEPURADO!D232," ")</f>
        <v>43271</v>
      </c>
      <c r="G238" s="21">
        <f>[1]DEPURADO!F232</f>
        <v>1548376</v>
      </c>
      <c r="H238" s="22">
        <v>0</v>
      </c>
      <c r="I238" s="22">
        <f>+[1]DEPURADO!N232+[1]DEPURADO!O232</f>
        <v>1548376</v>
      </c>
      <c r="J238" s="22">
        <f>+[1]DEPURADO!S232</f>
        <v>0</v>
      </c>
      <c r="K238" s="23">
        <f>+[1]DEPURADO!Q232+[1]DEPURADO!R232</f>
        <v>0</v>
      </c>
      <c r="L238" s="22">
        <v>0</v>
      </c>
      <c r="M238" s="22">
        <v>0</v>
      </c>
      <c r="N238" s="22">
        <f t="shared" si="21"/>
        <v>0</v>
      </c>
      <c r="O238" s="22">
        <f t="shared" si="22"/>
        <v>0</v>
      </c>
      <c r="P238" s="18">
        <f>IF([1]DEPURADO!I232&gt;1,0,[1]DEPURADO!B232)</f>
        <v>16284</v>
      </c>
      <c r="Q238" s="24">
        <f t="shared" si="23"/>
        <v>1548376</v>
      </c>
      <c r="R238" s="25">
        <f t="shared" si="24"/>
        <v>0</v>
      </c>
      <c r="S238" s="25">
        <f>+[1]DEPURADO!K232</f>
        <v>0</v>
      </c>
      <c r="T238" s="17" t="s">
        <v>44</v>
      </c>
      <c r="U238" s="25">
        <f>+[1]DEPURADO!J232</f>
        <v>0</v>
      </c>
      <c r="V238" s="24"/>
      <c r="W238" s="17" t="s">
        <v>44</v>
      </c>
      <c r="X238" s="25">
        <f>+[1]DEPURADO!L232+[1]DEPURADO!M232</f>
        <v>0</v>
      </c>
      <c r="Y238" s="17" t="s">
        <v>44</v>
      </c>
      <c r="Z238" s="25">
        <f t="shared" si="25"/>
        <v>0</v>
      </c>
      <c r="AA238" s="25"/>
      <c r="AB238" s="25">
        <v>0</v>
      </c>
      <c r="AC238" s="25">
        <v>0</v>
      </c>
      <c r="AD238" s="24"/>
      <c r="AE238" s="24">
        <f>+[1]DEPURADO!L232</f>
        <v>0</v>
      </c>
      <c r="AF238" s="24">
        <v>0</v>
      </c>
      <c r="AG238" s="24">
        <f t="shared" si="26"/>
        <v>0</v>
      </c>
      <c r="AH238" s="24">
        <v>0</v>
      </c>
      <c r="AI238" s="24" t="str">
        <f>+[1]DEPURADO!G232</f>
        <v>CONTRATO LIQUIDADO</v>
      </c>
      <c r="AJ238" s="26"/>
      <c r="AK238" s="27"/>
    </row>
    <row r="239" spans="1:37" s="28" customFormat="1" x14ac:dyDescent="0.25">
      <c r="A239" s="17">
        <f t="shared" si="27"/>
        <v>231</v>
      </c>
      <c r="B239" s="18"/>
      <c r="C239" s="17">
        <f>+[1]DEPURADO!A233</f>
        <v>16312</v>
      </c>
      <c r="D239" s="17">
        <f>+[1]DEPURADO!B233</f>
        <v>16312</v>
      </c>
      <c r="E239" s="19">
        <f>+[1]DEPURADO!C233</f>
        <v>43263</v>
      </c>
      <c r="F239" s="20">
        <f>+IF([1]DEPURADO!D233&gt;1,[1]DEPURADO!D233," ")</f>
        <v>43389</v>
      </c>
      <c r="G239" s="21">
        <f>[1]DEPURADO!F233</f>
        <v>750000</v>
      </c>
      <c r="H239" s="22">
        <v>0</v>
      </c>
      <c r="I239" s="22">
        <f>+[1]DEPURADO!N233+[1]DEPURADO!O233</f>
        <v>0</v>
      </c>
      <c r="J239" s="22">
        <f>+[1]DEPURADO!S233</f>
        <v>0</v>
      </c>
      <c r="K239" s="23">
        <f>+[1]DEPURADO!Q233+[1]DEPURADO!R233</f>
        <v>0</v>
      </c>
      <c r="L239" s="22">
        <v>0</v>
      </c>
      <c r="M239" s="22">
        <v>0</v>
      </c>
      <c r="N239" s="22">
        <f t="shared" si="21"/>
        <v>0</v>
      </c>
      <c r="O239" s="22">
        <f t="shared" si="22"/>
        <v>750000</v>
      </c>
      <c r="P239" s="18">
        <f>IF([1]DEPURADO!I233&gt;1,0,[1]DEPURADO!B233)</f>
        <v>0</v>
      </c>
      <c r="Q239" s="24">
        <f t="shared" si="23"/>
        <v>0</v>
      </c>
      <c r="R239" s="25">
        <f t="shared" si="24"/>
        <v>750000</v>
      </c>
      <c r="S239" s="25">
        <f>+[1]DEPURADO!K233</f>
        <v>0</v>
      </c>
      <c r="T239" s="17" t="s">
        <v>44</v>
      </c>
      <c r="U239" s="25">
        <f>+[1]DEPURADO!J233</f>
        <v>0</v>
      </c>
      <c r="V239" s="24"/>
      <c r="W239" s="17" t="s">
        <v>44</v>
      </c>
      <c r="X239" s="25">
        <f>+[1]DEPURADO!L233+[1]DEPURADO!M233</f>
        <v>0</v>
      </c>
      <c r="Y239" s="17" t="s">
        <v>44</v>
      </c>
      <c r="Z239" s="25">
        <f t="shared" si="25"/>
        <v>0</v>
      </c>
      <c r="AA239" s="25"/>
      <c r="AB239" s="25">
        <v>0</v>
      </c>
      <c r="AC239" s="25">
        <v>0</v>
      </c>
      <c r="AD239" s="24"/>
      <c r="AE239" s="24">
        <f>+[1]DEPURADO!L233</f>
        <v>0</v>
      </c>
      <c r="AF239" s="24">
        <v>0</v>
      </c>
      <c r="AG239" s="24">
        <f t="shared" si="26"/>
        <v>0</v>
      </c>
      <c r="AH239" s="24">
        <v>0</v>
      </c>
      <c r="AI239" s="24" t="str">
        <f>+[1]DEPURADO!G233</f>
        <v>NO RADICADO</v>
      </c>
      <c r="AJ239" s="26"/>
      <c r="AK239" s="27"/>
    </row>
    <row r="240" spans="1:37" s="28" customFormat="1" x14ac:dyDescent="0.25">
      <c r="A240" s="17">
        <f t="shared" si="27"/>
        <v>232</v>
      </c>
      <c r="B240" s="18"/>
      <c r="C240" s="17">
        <f>+[1]DEPURADO!A234</f>
        <v>16314</v>
      </c>
      <c r="D240" s="17">
        <f>+[1]DEPURADO!B234</f>
        <v>16314</v>
      </c>
      <c r="E240" s="19">
        <f>+[1]DEPURADO!C234</f>
        <v>43264</v>
      </c>
      <c r="F240" s="20">
        <f>+IF([1]DEPURADO!D234&gt;1,[1]DEPURADO!D234," ")</f>
        <v>43389</v>
      </c>
      <c r="G240" s="21">
        <f>[1]DEPURADO!F234</f>
        <v>750000</v>
      </c>
      <c r="H240" s="22">
        <v>0</v>
      </c>
      <c r="I240" s="22">
        <f>+[1]DEPURADO!N234+[1]DEPURADO!O234</f>
        <v>0</v>
      </c>
      <c r="J240" s="22">
        <f>+[1]DEPURADO!S234</f>
        <v>0</v>
      </c>
      <c r="K240" s="23">
        <f>+[1]DEPURADO!Q234+[1]DEPURADO!R234</f>
        <v>0</v>
      </c>
      <c r="L240" s="22">
        <v>0</v>
      </c>
      <c r="M240" s="22">
        <v>0</v>
      </c>
      <c r="N240" s="22">
        <f t="shared" si="21"/>
        <v>0</v>
      </c>
      <c r="O240" s="22">
        <f t="shared" si="22"/>
        <v>750000</v>
      </c>
      <c r="P240" s="18">
        <f>IF([1]DEPURADO!I234&gt;1,0,[1]DEPURADO!B234)</f>
        <v>0</v>
      </c>
      <c r="Q240" s="24">
        <f t="shared" si="23"/>
        <v>0</v>
      </c>
      <c r="R240" s="25">
        <f t="shared" si="24"/>
        <v>750000</v>
      </c>
      <c r="S240" s="25">
        <f>+[1]DEPURADO!K234</f>
        <v>0</v>
      </c>
      <c r="T240" s="17" t="s">
        <v>44</v>
      </c>
      <c r="U240" s="25">
        <f>+[1]DEPURADO!J234</f>
        <v>0</v>
      </c>
      <c r="V240" s="24"/>
      <c r="W240" s="17" t="s">
        <v>44</v>
      </c>
      <c r="X240" s="25">
        <f>+[1]DEPURADO!L234+[1]DEPURADO!M234</f>
        <v>0</v>
      </c>
      <c r="Y240" s="17" t="s">
        <v>44</v>
      </c>
      <c r="Z240" s="25">
        <f t="shared" si="25"/>
        <v>0</v>
      </c>
      <c r="AA240" s="25"/>
      <c r="AB240" s="25">
        <v>0</v>
      </c>
      <c r="AC240" s="25">
        <v>0</v>
      </c>
      <c r="AD240" s="24"/>
      <c r="AE240" s="24">
        <f>+[1]DEPURADO!L234</f>
        <v>0</v>
      </c>
      <c r="AF240" s="24">
        <v>0</v>
      </c>
      <c r="AG240" s="24">
        <f t="shared" si="26"/>
        <v>0</v>
      </c>
      <c r="AH240" s="24">
        <v>0</v>
      </c>
      <c r="AI240" s="24" t="str">
        <f>+[1]DEPURADO!G234</f>
        <v>NO RADICADO</v>
      </c>
      <c r="AJ240" s="26"/>
      <c r="AK240" s="27"/>
    </row>
    <row r="241" spans="1:37" s="28" customFormat="1" x14ac:dyDescent="0.25">
      <c r="A241" s="17">
        <f t="shared" si="27"/>
        <v>233</v>
      </c>
      <c r="B241" s="18"/>
      <c r="C241" s="17">
        <f>+[1]DEPURADO!A235</f>
        <v>16315</v>
      </c>
      <c r="D241" s="17">
        <f>+[1]DEPURADO!B235</f>
        <v>16315</v>
      </c>
      <c r="E241" s="19">
        <f>+[1]DEPURADO!C235</f>
        <v>43264</v>
      </c>
      <c r="F241" s="20">
        <f>+IF([1]DEPURADO!D235&gt;1,[1]DEPURADO!D235," ")</f>
        <v>43389</v>
      </c>
      <c r="G241" s="21">
        <f>[1]DEPURADO!F235</f>
        <v>750000</v>
      </c>
      <c r="H241" s="22">
        <v>0</v>
      </c>
      <c r="I241" s="22">
        <f>+[1]DEPURADO!N235+[1]DEPURADO!O235</f>
        <v>0</v>
      </c>
      <c r="J241" s="22">
        <f>+[1]DEPURADO!S235</f>
        <v>0</v>
      </c>
      <c r="K241" s="23">
        <f>+[1]DEPURADO!Q235+[1]DEPURADO!R235</f>
        <v>0</v>
      </c>
      <c r="L241" s="22">
        <v>0</v>
      </c>
      <c r="M241" s="22">
        <v>0</v>
      </c>
      <c r="N241" s="22">
        <f t="shared" si="21"/>
        <v>0</v>
      </c>
      <c r="O241" s="22">
        <f t="shared" si="22"/>
        <v>750000</v>
      </c>
      <c r="P241" s="18">
        <f>IF([1]DEPURADO!I235&gt;1,0,[1]DEPURADO!B235)</f>
        <v>0</v>
      </c>
      <c r="Q241" s="24">
        <f t="shared" si="23"/>
        <v>0</v>
      </c>
      <c r="R241" s="25">
        <f t="shared" si="24"/>
        <v>750000</v>
      </c>
      <c r="S241" s="25">
        <f>+[1]DEPURADO!K235</f>
        <v>0</v>
      </c>
      <c r="T241" s="17" t="s">
        <v>44</v>
      </c>
      <c r="U241" s="25">
        <f>+[1]DEPURADO!J235</f>
        <v>0</v>
      </c>
      <c r="V241" s="24"/>
      <c r="W241" s="17" t="s">
        <v>44</v>
      </c>
      <c r="X241" s="25">
        <f>+[1]DEPURADO!L235+[1]DEPURADO!M235</f>
        <v>0</v>
      </c>
      <c r="Y241" s="17" t="s">
        <v>44</v>
      </c>
      <c r="Z241" s="25">
        <f t="shared" si="25"/>
        <v>0</v>
      </c>
      <c r="AA241" s="25"/>
      <c r="AB241" s="25">
        <v>0</v>
      </c>
      <c r="AC241" s="25">
        <v>0</v>
      </c>
      <c r="AD241" s="24"/>
      <c r="AE241" s="24">
        <f>+[1]DEPURADO!L235</f>
        <v>0</v>
      </c>
      <c r="AF241" s="24">
        <v>0</v>
      </c>
      <c r="AG241" s="24">
        <f t="shared" si="26"/>
        <v>0</v>
      </c>
      <c r="AH241" s="24">
        <v>0</v>
      </c>
      <c r="AI241" s="24" t="str">
        <f>+[1]DEPURADO!G235</f>
        <v>NO RADICADO</v>
      </c>
      <c r="AJ241" s="26"/>
      <c r="AK241" s="27"/>
    </row>
    <row r="242" spans="1:37" s="28" customFormat="1" x14ac:dyDescent="0.25">
      <c r="A242" s="17">
        <f t="shared" si="27"/>
        <v>234</v>
      </c>
      <c r="B242" s="18"/>
      <c r="C242" s="17">
        <f>+[1]DEPURADO!A236</f>
        <v>16325</v>
      </c>
      <c r="D242" s="17">
        <f>+[1]DEPURADO!B236</f>
        <v>16325</v>
      </c>
      <c r="E242" s="19">
        <f>+[1]DEPURADO!C236</f>
        <v>43266</v>
      </c>
      <c r="F242" s="20">
        <f>+IF([1]DEPURADO!D236&gt;1,[1]DEPURADO!D236," ")</f>
        <v>43300</v>
      </c>
      <c r="G242" s="21">
        <f>[1]DEPURADO!F236</f>
        <v>54413</v>
      </c>
      <c r="H242" s="22">
        <v>0</v>
      </c>
      <c r="I242" s="22">
        <f>+[1]DEPURADO!N236+[1]DEPURADO!O236</f>
        <v>0</v>
      </c>
      <c r="J242" s="22">
        <f>+[1]DEPURADO!S236</f>
        <v>0</v>
      </c>
      <c r="K242" s="23">
        <f>+[1]DEPURADO!Q236+[1]DEPURADO!R236</f>
        <v>0</v>
      </c>
      <c r="L242" s="22">
        <v>0</v>
      </c>
      <c r="M242" s="22">
        <v>0</v>
      </c>
      <c r="N242" s="22">
        <f t="shared" si="21"/>
        <v>0</v>
      </c>
      <c r="O242" s="22">
        <f t="shared" si="22"/>
        <v>54413</v>
      </c>
      <c r="P242" s="18">
        <f>IF([1]DEPURADO!I236&gt;1,0,[1]DEPURADO!B236)</f>
        <v>16325</v>
      </c>
      <c r="Q242" s="24">
        <f t="shared" si="23"/>
        <v>54413</v>
      </c>
      <c r="R242" s="25">
        <f t="shared" si="24"/>
        <v>0</v>
      </c>
      <c r="S242" s="25">
        <f>+[1]DEPURADO!K236</f>
        <v>0</v>
      </c>
      <c r="T242" s="17" t="s">
        <v>44</v>
      </c>
      <c r="U242" s="25">
        <f>+[1]DEPURADO!J236</f>
        <v>0</v>
      </c>
      <c r="V242" s="24"/>
      <c r="W242" s="17" t="s">
        <v>44</v>
      </c>
      <c r="X242" s="25">
        <f>+[1]DEPURADO!L236+[1]DEPURADO!M236</f>
        <v>54413</v>
      </c>
      <c r="Y242" s="17" t="s">
        <v>44</v>
      </c>
      <c r="Z242" s="25">
        <f t="shared" si="25"/>
        <v>0</v>
      </c>
      <c r="AA242" s="25"/>
      <c r="AB242" s="25">
        <v>0</v>
      </c>
      <c r="AC242" s="25">
        <v>0</v>
      </c>
      <c r="AD242" s="24"/>
      <c r="AE242" s="24">
        <f>+[1]DEPURADO!L236</f>
        <v>54413</v>
      </c>
      <c r="AF242" s="24">
        <v>0</v>
      </c>
      <c r="AG242" s="24">
        <f t="shared" si="26"/>
        <v>0</v>
      </c>
      <c r="AH242" s="24">
        <v>0</v>
      </c>
      <c r="AI242" s="24" t="str">
        <f>+[1]DEPURADO!G236</f>
        <v>GLOSA POR CONCILIAR</v>
      </c>
      <c r="AJ242" s="26"/>
      <c r="AK242" s="27"/>
    </row>
    <row r="243" spans="1:37" s="28" customFormat="1" x14ac:dyDescent="0.25">
      <c r="A243" s="17">
        <f t="shared" si="27"/>
        <v>235</v>
      </c>
      <c r="B243" s="18"/>
      <c r="C243" s="17">
        <f>+[1]DEPURADO!A237</f>
        <v>16337</v>
      </c>
      <c r="D243" s="17">
        <f>+[1]DEPURADO!B237</f>
        <v>16337</v>
      </c>
      <c r="E243" s="19">
        <f>+[1]DEPURADO!C237</f>
        <v>43270</v>
      </c>
      <c r="F243" s="20">
        <f>+IF([1]DEPURADO!D237&gt;1,[1]DEPURADO!D237," ")</f>
        <v>43300</v>
      </c>
      <c r="G243" s="21">
        <f>[1]DEPURADO!F237</f>
        <v>197049</v>
      </c>
      <c r="H243" s="22">
        <v>0</v>
      </c>
      <c r="I243" s="22">
        <f>+[1]DEPURADO!N237+[1]DEPURADO!O237</f>
        <v>0</v>
      </c>
      <c r="J243" s="22">
        <f>+[1]DEPURADO!S237</f>
        <v>0</v>
      </c>
      <c r="K243" s="23">
        <f>+[1]DEPURADO!Q237+[1]DEPURADO!R237</f>
        <v>0</v>
      </c>
      <c r="L243" s="22">
        <v>0</v>
      </c>
      <c r="M243" s="22">
        <v>0</v>
      </c>
      <c r="N243" s="22">
        <f t="shared" si="21"/>
        <v>0</v>
      </c>
      <c r="O243" s="22">
        <f t="shared" si="22"/>
        <v>197049</v>
      </c>
      <c r="P243" s="18">
        <f>IF([1]DEPURADO!I237&gt;1,0,[1]DEPURADO!B237)</f>
        <v>16337</v>
      </c>
      <c r="Q243" s="24">
        <f t="shared" si="23"/>
        <v>197049</v>
      </c>
      <c r="R243" s="25">
        <f t="shared" si="24"/>
        <v>0</v>
      </c>
      <c r="S243" s="25">
        <f>+[1]DEPURADO!K237</f>
        <v>0</v>
      </c>
      <c r="T243" s="17" t="s">
        <v>44</v>
      </c>
      <c r="U243" s="25">
        <f>+[1]DEPURADO!J237</f>
        <v>0</v>
      </c>
      <c r="V243" s="24"/>
      <c r="W243" s="17" t="s">
        <v>44</v>
      </c>
      <c r="X243" s="25">
        <f>+[1]DEPURADO!L237+[1]DEPURADO!M237</f>
        <v>197049</v>
      </c>
      <c r="Y243" s="17" t="s">
        <v>44</v>
      </c>
      <c r="Z243" s="25">
        <f t="shared" si="25"/>
        <v>0</v>
      </c>
      <c r="AA243" s="25"/>
      <c r="AB243" s="25">
        <v>0</v>
      </c>
      <c r="AC243" s="25">
        <v>0</v>
      </c>
      <c r="AD243" s="24"/>
      <c r="AE243" s="24">
        <f>+[1]DEPURADO!L237</f>
        <v>197049</v>
      </c>
      <c r="AF243" s="24">
        <v>0</v>
      </c>
      <c r="AG243" s="24">
        <f t="shared" si="26"/>
        <v>0</v>
      </c>
      <c r="AH243" s="24">
        <v>0</v>
      </c>
      <c r="AI243" s="24" t="str">
        <f>+[1]DEPURADO!G237</f>
        <v>GLOSA POR CONCILIAR</v>
      </c>
      <c r="AJ243" s="26"/>
      <c r="AK243" s="27"/>
    </row>
    <row r="244" spans="1:37" s="28" customFormat="1" x14ac:dyDescent="0.25">
      <c r="A244" s="17">
        <f t="shared" si="27"/>
        <v>236</v>
      </c>
      <c r="B244" s="18"/>
      <c r="C244" s="17">
        <f>+[1]DEPURADO!A238</f>
        <v>16338</v>
      </c>
      <c r="D244" s="17">
        <f>+[1]DEPURADO!B238</f>
        <v>16338</v>
      </c>
      <c r="E244" s="19">
        <f>+[1]DEPURADO!C238</f>
        <v>43270</v>
      </c>
      <c r="F244" s="20">
        <f>+IF([1]DEPURADO!D238&gt;1,[1]DEPURADO!D238," ")</f>
        <v>43300</v>
      </c>
      <c r="G244" s="21">
        <f>[1]DEPURADO!F238</f>
        <v>488272</v>
      </c>
      <c r="H244" s="22">
        <v>0</v>
      </c>
      <c r="I244" s="22">
        <f>+[1]DEPURADO!N238+[1]DEPURADO!O238</f>
        <v>0</v>
      </c>
      <c r="J244" s="22">
        <f>+[1]DEPURADO!S238</f>
        <v>0</v>
      </c>
      <c r="K244" s="23">
        <f>+[1]DEPURADO!Q238+[1]DEPURADO!R238</f>
        <v>0</v>
      </c>
      <c r="L244" s="22">
        <v>0</v>
      </c>
      <c r="M244" s="22">
        <v>0</v>
      </c>
      <c r="N244" s="22">
        <f t="shared" si="21"/>
        <v>0</v>
      </c>
      <c r="O244" s="22">
        <f t="shared" si="22"/>
        <v>488272</v>
      </c>
      <c r="P244" s="18">
        <f>IF([1]DEPURADO!I238&gt;1,0,[1]DEPURADO!B238)</f>
        <v>16338</v>
      </c>
      <c r="Q244" s="24">
        <f t="shared" si="23"/>
        <v>488272</v>
      </c>
      <c r="R244" s="25">
        <f t="shared" si="24"/>
        <v>0</v>
      </c>
      <c r="S244" s="25">
        <f>+[1]DEPURADO!K238</f>
        <v>0</v>
      </c>
      <c r="T244" s="17" t="s">
        <v>44</v>
      </c>
      <c r="U244" s="25">
        <f>+[1]DEPURADO!J238</f>
        <v>0</v>
      </c>
      <c r="V244" s="24"/>
      <c r="W244" s="17" t="s">
        <v>44</v>
      </c>
      <c r="X244" s="25">
        <f>+[1]DEPURADO!L238+[1]DEPURADO!M238</f>
        <v>488272</v>
      </c>
      <c r="Y244" s="17" t="s">
        <v>44</v>
      </c>
      <c r="Z244" s="25">
        <f t="shared" si="25"/>
        <v>0</v>
      </c>
      <c r="AA244" s="25"/>
      <c r="AB244" s="25">
        <v>0</v>
      </c>
      <c r="AC244" s="25">
        <v>0</v>
      </c>
      <c r="AD244" s="24"/>
      <c r="AE244" s="24">
        <f>+[1]DEPURADO!L238</f>
        <v>488272</v>
      </c>
      <c r="AF244" s="24">
        <v>0</v>
      </c>
      <c r="AG244" s="24">
        <f t="shared" si="26"/>
        <v>0</v>
      </c>
      <c r="AH244" s="24">
        <v>0</v>
      </c>
      <c r="AI244" s="24" t="str">
        <f>+[1]DEPURADO!G238</f>
        <v>GLOSA POR CONCILIAR</v>
      </c>
      <c r="AJ244" s="26"/>
      <c r="AK244" s="27"/>
    </row>
    <row r="245" spans="1:37" s="28" customFormat="1" x14ac:dyDescent="0.25">
      <c r="A245" s="17">
        <f t="shared" si="27"/>
        <v>237</v>
      </c>
      <c r="B245" s="18"/>
      <c r="C245" s="17">
        <f>+[1]DEPURADO!A239</f>
        <v>16342</v>
      </c>
      <c r="D245" s="17">
        <f>+[1]DEPURADO!B239</f>
        <v>16342</v>
      </c>
      <c r="E245" s="19">
        <f>+[1]DEPURADO!C239</f>
        <v>43272</v>
      </c>
      <c r="F245" s="20">
        <f>+IF([1]DEPURADO!D239&gt;1,[1]DEPURADO!D239," ")</f>
        <v>43300</v>
      </c>
      <c r="G245" s="21">
        <f>[1]DEPURADO!F239</f>
        <v>70889</v>
      </c>
      <c r="H245" s="22">
        <v>0</v>
      </c>
      <c r="I245" s="22">
        <f>+[1]DEPURADO!N239+[1]DEPURADO!O239</f>
        <v>0</v>
      </c>
      <c r="J245" s="22">
        <f>+[1]DEPURADO!S239</f>
        <v>0</v>
      </c>
      <c r="K245" s="23">
        <f>+[1]DEPURADO!Q239+[1]DEPURADO!R239</f>
        <v>0</v>
      </c>
      <c r="L245" s="22">
        <v>0</v>
      </c>
      <c r="M245" s="22">
        <v>0</v>
      </c>
      <c r="N245" s="22">
        <f t="shared" si="21"/>
        <v>0</v>
      </c>
      <c r="O245" s="22">
        <f t="shared" si="22"/>
        <v>70889</v>
      </c>
      <c r="P245" s="18">
        <f>IF([1]DEPURADO!I239&gt;1,0,[1]DEPURADO!B239)</f>
        <v>16342</v>
      </c>
      <c r="Q245" s="24">
        <f t="shared" si="23"/>
        <v>70889</v>
      </c>
      <c r="R245" s="25">
        <f t="shared" si="24"/>
        <v>0</v>
      </c>
      <c r="S245" s="25">
        <f>+[1]DEPURADO!K239</f>
        <v>0</v>
      </c>
      <c r="T245" s="17" t="s">
        <v>44</v>
      </c>
      <c r="U245" s="25">
        <f>+[1]DEPURADO!J239</f>
        <v>0</v>
      </c>
      <c r="V245" s="24"/>
      <c r="W245" s="17" t="s">
        <v>44</v>
      </c>
      <c r="X245" s="25">
        <f>+[1]DEPURADO!L239+[1]DEPURADO!M239</f>
        <v>70889</v>
      </c>
      <c r="Y245" s="17" t="s">
        <v>44</v>
      </c>
      <c r="Z245" s="25">
        <f t="shared" si="25"/>
        <v>0</v>
      </c>
      <c r="AA245" s="25"/>
      <c r="AB245" s="25">
        <v>0</v>
      </c>
      <c r="AC245" s="25">
        <v>0</v>
      </c>
      <c r="AD245" s="24"/>
      <c r="AE245" s="24">
        <f>+[1]DEPURADO!L239</f>
        <v>70889</v>
      </c>
      <c r="AF245" s="24">
        <v>0</v>
      </c>
      <c r="AG245" s="24">
        <f t="shared" si="26"/>
        <v>0</v>
      </c>
      <c r="AH245" s="24">
        <v>0</v>
      </c>
      <c r="AI245" s="24" t="str">
        <f>+[1]DEPURADO!G239</f>
        <v>GLOSA POR CONCILIAR</v>
      </c>
      <c r="AJ245" s="26"/>
      <c r="AK245" s="27"/>
    </row>
    <row r="246" spans="1:37" s="28" customFormat="1" x14ac:dyDescent="0.25">
      <c r="A246" s="17">
        <f t="shared" si="27"/>
        <v>238</v>
      </c>
      <c r="B246" s="18"/>
      <c r="C246" s="17">
        <f>+[1]DEPURADO!A240</f>
        <v>16363</v>
      </c>
      <c r="D246" s="17">
        <f>+[1]DEPURADO!B240</f>
        <v>16363</v>
      </c>
      <c r="E246" s="19">
        <f>+[1]DEPURADO!C240</f>
        <v>43280</v>
      </c>
      <c r="F246" s="20">
        <f>+IF([1]DEPURADO!D240&gt;1,[1]DEPURADO!D240," ")</f>
        <v>43300</v>
      </c>
      <c r="G246" s="21">
        <f>[1]DEPURADO!F240</f>
        <v>890654</v>
      </c>
      <c r="H246" s="22">
        <v>0</v>
      </c>
      <c r="I246" s="22">
        <f>+[1]DEPURADO!N240+[1]DEPURADO!O240</f>
        <v>0</v>
      </c>
      <c r="J246" s="22">
        <f>+[1]DEPURADO!S240</f>
        <v>0</v>
      </c>
      <c r="K246" s="23">
        <f>+[1]DEPURADO!Q240+[1]DEPURADO!R240</f>
        <v>0</v>
      </c>
      <c r="L246" s="22">
        <v>0</v>
      </c>
      <c r="M246" s="22">
        <v>0</v>
      </c>
      <c r="N246" s="22">
        <f t="shared" si="21"/>
        <v>0</v>
      </c>
      <c r="O246" s="22">
        <f t="shared" si="22"/>
        <v>890654</v>
      </c>
      <c r="P246" s="18">
        <f>IF([1]DEPURADO!I240&gt;1,0,[1]DEPURADO!B240)</f>
        <v>16363</v>
      </c>
      <c r="Q246" s="24">
        <f t="shared" si="23"/>
        <v>890654</v>
      </c>
      <c r="R246" s="25">
        <f t="shared" si="24"/>
        <v>0</v>
      </c>
      <c r="S246" s="25">
        <f>+[1]DEPURADO!K240</f>
        <v>0</v>
      </c>
      <c r="T246" s="17" t="s">
        <v>44</v>
      </c>
      <c r="U246" s="25">
        <f>+[1]DEPURADO!J240</f>
        <v>0</v>
      </c>
      <c r="V246" s="24"/>
      <c r="W246" s="17" t="s">
        <v>44</v>
      </c>
      <c r="X246" s="25">
        <f>+[1]DEPURADO!L240+[1]DEPURADO!M240</f>
        <v>890654</v>
      </c>
      <c r="Y246" s="17" t="s">
        <v>44</v>
      </c>
      <c r="Z246" s="25">
        <f t="shared" si="25"/>
        <v>0</v>
      </c>
      <c r="AA246" s="25"/>
      <c r="AB246" s="25">
        <v>0</v>
      </c>
      <c r="AC246" s="25">
        <v>0</v>
      </c>
      <c r="AD246" s="24"/>
      <c r="AE246" s="24">
        <f>+[1]DEPURADO!L240</f>
        <v>890654</v>
      </c>
      <c r="AF246" s="24">
        <v>0</v>
      </c>
      <c r="AG246" s="24">
        <f t="shared" si="26"/>
        <v>0</v>
      </c>
      <c r="AH246" s="24">
        <v>0</v>
      </c>
      <c r="AI246" s="24" t="str">
        <f>+[1]DEPURADO!G240</f>
        <v>GLOSA POR CONCILIAR</v>
      </c>
      <c r="AJ246" s="26"/>
      <c r="AK246" s="27"/>
    </row>
    <row r="247" spans="1:37" s="28" customFormat="1" x14ac:dyDescent="0.25">
      <c r="A247" s="17">
        <f t="shared" si="27"/>
        <v>239</v>
      </c>
      <c r="B247" s="18"/>
      <c r="C247" s="17">
        <f>+[1]DEPURADO!A241</f>
        <v>16465</v>
      </c>
      <c r="D247" s="17">
        <f>+[1]DEPURADO!B241</f>
        <v>16465</v>
      </c>
      <c r="E247" s="19">
        <f>+[1]DEPURADO!C241</f>
        <v>43289</v>
      </c>
      <c r="F247" s="20">
        <f>+IF([1]DEPURADO!D241&gt;1,[1]DEPURADO!D241," ")</f>
        <v>43326</v>
      </c>
      <c r="G247" s="21">
        <f>[1]DEPURADO!F241</f>
        <v>117700</v>
      </c>
      <c r="H247" s="22">
        <v>0</v>
      </c>
      <c r="I247" s="22">
        <f>+[1]DEPURADO!N241+[1]DEPURADO!O241</f>
        <v>0</v>
      </c>
      <c r="J247" s="22">
        <f>+[1]DEPURADO!S241</f>
        <v>0</v>
      </c>
      <c r="K247" s="23">
        <f>+[1]DEPURADO!Q241+[1]DEPURADO!R241</f>
        <v>117700</v>
      </c>
      <c r="L247" s="22">
        <v>0</v>
      </c>
      <c r="M247" s="22">
        <v>0</v>
      </c>
      <c r="N247" s="22">
        <f t="shared" si="21"/>
        <v>117700</v>
      </c>
      <c r="O247" s="22">
        <f t="shared" si="22"/>
        <v>0</v>
      </c>
      <c r="P247" s="18">
        <f>IF([1]DEPURADO!I241&gt;1,0,[1]DEPURADO!B241)</f>
        <v>16465</v>
      </c>
      <c r="Q247" s="24">
        <f t="shared" si="23"/>
        <v>117700</v>
      </c>
      <c r="R247" s="25">
        <f t="shared" si="24"/>
        <v>0</v>
      </c>
      <c r="S247" s="25">
        <f>+[1]DEPURADO!K241</f>
        <v>0</v>
      </c>
      <c r="T247" s="17" t="s">
        <v>44</v>
      </c>
      <c r="U247" s="25">
        <f>+[1]DEPURADO!J241</f>
        <v>0</v>
      </c>
      <c r="V247" s="24"/>
      <c r="W247" s="17" t="s">
        <v>44</v>
      </c>
      <c r="X247" s="25">
        <f>+[1]DEPURADO!L241+[1]DEPURADO!M241</f>
        <v>0</v>
      </c>
      <c r="Y247" s="17" t="s">
        <v>44</v>
      </c>
      <c r="Z247" s="25">
        <f t="shared" si="25"/>
        <v>0</v>
      </c>
      <c r="AA247" s="25"/>
      <c r="AB247" s="25">
        <v>0</v>
      </c>
      <c r="AC247" s="25">
        <v>0</v>
      </c>
      <c r="AD247" s="24"/>
      <c r="AE247" s="24">
        <f>+[1]DEPURADO!L241</f>
        <v>0</v>
      </c>
      <c r="AF247" s="24">
        <v>0</v>
      </c>
      <c r="AG247" s="24">
        <f t="shared" si="26"/>
        <v>0</v>
      </c>
      <c r="AH247" s="24">
        <v>0</v>
      </c>
      <c r="AI247" s="24" t="str">
        <f>+[1]DEPURADO!G241</f>
        <v>CANCELADO</v>
      </c>
      <c r="AJ247" s="26"/>
      <c r="AK247" s="27"/>
    </row>
    <row r="248" spans="1:37" s="28" customFormat="1" x14ac:dyDescent="0.25">
      <c r="A248" s="17">
        <f t="shared" si="27"/>
        <v>240</v>
      </c>
      <c r="B248" s="18"/>
      <c r="C248" s="17">
        <f>+[1]DEPURADO!A242</f>
        <v>16463</v>
      </c>
      <c r="D248" s="17">
        <f>+[1]DEPURADO!B242</f>
        <v>16463</v>
      </c>
      <c r="E248" s="19">
        <f>+[1]DEPURADO!C242</f>
        <v>43292</v>
      </c>
      <c r="F248" s="20">
        <f>+IF([1]DEPURADO!D242&gt;1,[1]DEPURADO!D242," ")</f>
        <v>43326</v>
      </c>
      <c r="G248" s="21">
        <f>[1]DEPURADO!F242</f>
        <v>90200</v>
      </c>
      <c r="H248" s="22">
        <v>0</v>
      </c>
      <c r="I248" s="22">
        <f>+[1]DEPURADO!N242+[1]DEPURADO!O242</f>
        <v>0</v>
      </c>
      <c r="J248" s="22">
        <f>+[1]DEPURADO!S242</f>
        <v>0</v>
      </c>
      <c r="K248" s="23">
        <f>+[1]DEPURADO!Q242+[1]DEPURADO!R242</f>
        <v>90200</v>
      </c>
      <c r="L248" s="22">
        <v>0</v>
      </c>
      <c r="M248" s="22">
        <v>0</v>
      </c>
      <c r="N248" s="22">
        <f t="shared" si="21"/>
        <v>90200</v>
      </c>
      <c r="O248" s="22">
        <f t="shared" si="22"/>
        <v>0</v>
      </c>
      <c r="P248" s="18">
        <f>IF([1]DEPURADO!I242&gt;1,0,[1]DEPURADO!B242)</f>
        <v>16463</v>
      </c>
      <c r="Q248" s="24">
        <f t="shared" si="23"/>
        <v>90200</v>
      </c>
      <c r="R248" s="25">
        <f t="shared" si="24"/>
        <v>0</v>
      </c>
      <c r="S248" s="25">
        <f>+[1]DEPURADO!K242</f>
        <v>0</v>
      </c>
      <c r="T248" s="17" t="s">
        <v>44</v>
      </c>
      <c r="U248" s="25">
        <f>+[1]DEPURADO!J242</f>
        <v>0</v>
      </c>
      <c r="V248" s="24"/>
      <c r="W248" s="17" t="s">
        <v>44</v>
      </c>
      <c r="X248" s="25">
        <f>+[1]DEPURADO!L242+[1]DEPURADO!M242</f>
        <v>0</v>
      </c>
      <c r="Y248" s="17" t="s">
        <v>44</v>
      </c>
      <c r="Z248" s="25">
        <f t="shared" si="25"/>
        <v>0</v>
      </c>
      <c r="AA248" s="25"/>
      <c r="AB248" s="25">
        <v>0</v>
      </c>
      <c r="AC248" s="25">
        <v>0</v>
      </c>
      <c r="AD248" s="24"/>
      <c r="AE248" s="24">
        <f>+[1]DEPURADO!L242</f>
        <v>0</v>
      </c>
      <c r="AF248" s="24">
        <v>0</v>
      </c>
      <c r="AG248" s="24">
        <f t="shared" si="26"/>
        <v>0</v>
      </c>
      <c r="AH248" s="24">
        <v>0</v>
      </c>
      <c r="AI248" s="24" t="str">
        <f>+[1]DEPURADO!G242</f>
        <v>CANCELADO</v>
      </c>
      <c r="AJ248" s="26"/>
      <c r="AK248" s="27"/>
    </row>
    <row r="249" spans="1:37" s="28" customFormat="1" x14ac:dyDescent="0.25">
      <c r="A249" s="17">
        <f t="shared" si="27"/>
        <v>241</v>
      </c>
      <c r="B249" s="18"/>
      <c r="C249" s="17">
        <f>+[1]DEPURADO!A243</f>
        <v>16399</v>
      </c>
      <c r="D249" s="17">
        <f>+[1]DEPURADO!B243</f>
        <v>16399</v>
      </c>
      <c r="E249" s="19">
        <f>+[1]DEPURADO!C243</f>
        <v>43293</v>
      </c>
      <c r="F249" s="20">
        <f>+IF([1]DEPURADO!D243&gt;1,[1]DEPURADO!D243," ")</f>
        <v>43326</v>
      </c>
      <c r="G249" s="21">
        <f>[1]DEPURADO!F243</f>
        <v>22189422</v>
      </c>
      <c r="H249" s="22">
        <v>0</v>
      </c>
      <c r="I249" s="22">
        <f>+[1]DEPURADO!N243+[1]DEPURADO!O243</f>
        <v>22189422</v>
      </c>
      <c r="J249" s="22">
        <f>+[1]DEPURADO!S243</f>
        <v>0</v>
      </c>
      <c r="K249" s="23">
        <f>+[1]DEPURADO!Q243+[1]DEPURADO!R243</f>
        <v>0</v>
      </c>
      <c r="L249" s="22">
        <v>0</v>
      </c>
      <c r="M249" s="22">
        <v>0</v>
      </c>
      <c r="N249" s="22">
        <f t="shared" si="21"/>
        <v>0</v>
      </c>
      <c r="O249" s="22">
        <f t="shared" si="22"/>
        <v>0</v>
      </c>
      <c r="P249" s="18">
        <f>IF([1]DEPURADO!I243&gt;1,0,[1]DEPURADO!B243)</f>
        <v>16399</v>
      </c>
      <c r="Q249" s="24">
        <f t="shared" si="23"/>
        <v>22189422</v>
      </c>
      <c r="R249" s="25">
        <f t="shared" si="24"/>
        <v>0</v>
      </c>
      <c r="S249" s="25">
        <f>+[1]DEPURADO!K243</f>
        <v>0</v>
      </c>
      <c r="T249" s="17" t="s">
        <v>44</v>
      </c>
      <c r="U249" s="25">
        <f>+[1]DEPURADO!J243</f>
        <v>0</v>
      </c>
      <c r="V249" s="24"/>
      <c r="W249" s="17" t="s">
        <v>44</v>
      </c>
      <c r="X249" s="25">
        <f>+[1]DEPURADO!L243+[1]DEPURADO!M243</f>
        <v>0</v>
      </c>
      <c r="Y249" s="17" t="s">
        <v>44</v>
      </c>
      <c r="Z249" s="25">
        <f t="shared" si="25"/>
        <v>0</v>
      </c>
      <c r="AA249" s="25"/>
      <c r="AB249" s="25">
        <v>0</v>
      </c>
      <c r="AC249" s="25">
        <v>0</v>
      </c>
      <c r="AD249" s="24"/>
      <c r="AE249" s="24">
        <f>+[1]DEPURADO!L243</f>
        <v>0</v>
      </c>
      <c r="AF249" s="24">
        <v>0</v>
      </c>
      <c r="AG249" s="24">
        <f t="shared" si="26"/>
        <v>0</v>
      </c>
      <c r="AH249" s="24">
        <v>0</v>
      </c>
      <c r="AI249" s="24" t="str">
        <f>+[1]DEPURADO!G243</f>
        <v>CONTRATO LIQUIDADO</v>
      </c>
      <c r="AJ249" s="26"/>
      <c r="AK249" s="27"/>
    </row>
    <row r="250" spans="1:37" s="28" customFormat="1" x14ac:dyDescent="0.25">
      <c r="A250" s="17">
        <f t="shared" si="27"/>
        <v>242</v>
      </c>
      <c r="B250" s="18"/>
      <c r="C250" s="17">
        <f>+[1]DEPURADO!A244</f>
        <v>16400</v>
      </c>
      <c r="D250" s="17">
        <f>+[1]DEPURADO!B244</f>
        <v>16400</v>
      </c>
      <c r="E250" s="19">
        <f>+[1]DEPURADO!C244</f>
        <v>43293</v>
      </c>
      <c r="F250" s="20">
        <f>+IF([1]DEPURADO!D244&gt;1,[1]DEPURADO!D244," ")</f>
        <v>43326</v>
      </c>
      <c r="G250" s="21">
        <f>[1]DEPURADO!F244</f>
        <v>541959</v>
      </c>
      <c r="H250" s="22">
        <v>0</v>
      </c>
      <c r="I250" s="22">
        <f>+[1]DEPURADO!N244+[1]DEPURADO!O244</f>
        <v>541959</v>
      </c>
      <c r="J250" s="22">
        <f>+[1]DEPURADO!S244</f>
        <v>0</v>
      </c>
      <c r="K250" s="23">
        <f>+[1]DEPURADO!Q244+[1]DEPURADO!R244</f>
        <v>0</v>
      </c>
      <c r="L250" s="22">
        <v>0</v>
      </c>
      <c r="M250" s="22">
        <v>0</v>
      </c>
      <c r="N250" s="22">
        <f t="shared" si="21"/>
        <v>0</v>
      </c>
      <c r="O250" s="22">
        <f t="shared" si="22"/>
        <v>0</v>
      </c>
      <c r="P250" s="18">
        <f>IF([1]DEPURADO!I244&gt;1,0,[1]DEPURADO!B244)</f>
        <v>16400</v>
      </c>
      <c r="Q250" s="24">
        <f t="shared" si="23"/>
        <v>541959</v>
      </c>
      <c r="R250" s="25">
        <f t="shared" si="24"/>
        <v>0</v>
      </c>
      <c r="S250" s="25">
        <f>+[1]DEPURADO!K244</f>
        <v>0</v>
      </c>
      <c r="T250" s="17" t="s">
        <v>44</v>
      </c>
      <c r="U250" s="25">
        <f>+[1]DEPURADO!J244</f>
        <v>0</v>
      </c>
      <c r="V250" s="24"/>
      <c r="W250" s="17" t="s">
        <v>44</v>
      </c>
      <c r="X250" s="25">
        <f>+[1]DEPURADO!L244+[1]DEPURADO!M244</f>
        <v>0</v>
      </c>
      <c r="Y250" s="17" t="s">
        <v>44</v>
      </c>
      <c r="Z250" s="25">
        <f t="shared" si="25"/>
        <v>0</v>
      </c>
      <c r="AA250" s="25"/>
      <c r="AB250" s="25">
        <v>0</v>
      </c>
      <c r="AC250" s="25">
        <v>0</v>
      </c>
      <c r="AD250" s="24"/>
      <c r="AE250" s="24">
        <f>+[1]DEPURADO!L244</f>
        <v>0</v>
      </c>
      <c r="AF250" s="24">
        <v>0</v>
      </c>
      <c r="AG250" s="24">
        <f t="shared" si="26"/>
        <v>0</v>
      </c>
      <c r="AH250" s="24">
        <v>0</v>
      </c>
      <c r="AI250" s="24" t="str">
        <f>+[1]DEPURADO!G244</f>
        <v>CONTRATO LIQUIDADO</v>
      </c>
      <c r="AJ250" s="26"/>
      <c r="AK250" s="27"/>
    </row>
    <row r="251" spans="1:37" s="28" customFormat="1" x14ac:dyDescent="0.25">
      <c r="A251" s="17">
        <f t="shared" si="27"/>
        <v>243</v>
      </c>
      <c r="B251" s="18"/>
      <c r="C251" s="17">
        <f>+[1]DEPURADO!A245</f>
        <v>16401</v>
      </c>
      <c r="D251" s="17">
        <f>+[1]DEPURADO!B245</f>
        <v>16401</v>
      </c>
      <c r="E251" s="19">
        <f>+[1]DEPURADO!C245</f>
        <v>43293</v>
      </c>
      <c r="F251" s="20">
        <f>+IF([1]DEPURADO!D245&gt;1,[1]DEPURADO!D245," ")</f>
        <v>43326</v>
      </c>
      <c r="G251" s="21">
        <f>[1]DEPURADO!F245</f>
        <v>64933187</v>
      </c>
      <c r="H251" s="22">
        <v>0</v>
      </c>
      <c r="I251" s="22">
        <f>+[1]DEPURADO!N245+[1]DEPURADO!O245</f>
        <v>64933187</v>
      </c>
      <c r="J251" s="22">
        <f>+[1]DEPURADO!S245</f>
        <v>0</v>
      </c>
      <c r="K251" s="23">
        <f>+[1]DEPURADO!Q245+[1]DEPURADO!R245</f>
        <v>0</v>
      </c>
      <c r="L251" s="22">
        <v>0</v>
      </c>
      <c r="M251" s="22">
        <v>0</v>
      </c>
      <c r="N251" s="22">
        <f t="shared" si="21"/>
        <v>0</v>
      </c>
      <c r="O251" s="22">
        <f t="shared" si="22"/>
        <v>0</v>
      </c>
      <c r="P251" s="18">
        <f>IF([1]DEPURADO!I245&gt;1,0,[1]DEPURADO!B245)</f>
        <v>16401</v>
      </c>
      <c r="Q251" s="24">
        <f t="shared" si="23"/>
        <v>64933187</v>
      </c>
      <c r="R251" s="25">
        <f t="shared" si="24"/>
        <v>0</v>
      </c>
      <c r="S251" s="25">
        <f>+[1]DEPURADO!K245</f>
        <v>0</v>
      </c>
      <c r="T251" s="17" t="s">
        <v>44</v>
      </c>
      <c r="U251" s="25">
        <f>+[1]DEPURADO!J245</f>
        <v>0</v>
      </c>
      <c r="V251" s="24"/>
      <c r="W251" s="17" t="s">
        <v>44</v>
      </c>
      <c r="X251" s="25">
        <f>+[1]DEPURADO!L245+[1]DEPURADO!M245</f>
        <v>0</v>
      </c>
      <c r="Y251" s="17" t="s">
        <v>44</v>
      </c>
      <c r="Z251" s="25">
        <f t="shared" si="25"/>
        <v>0</v>
      </c>
      <c r="AA251" s="25"/>
      <c r="AB251" s="25">
        <v>0</v>
      </c>
      <c r="AC251" s="25">
        <v>0</v>
      </c>
      <c r="AD251" s="24"/>
      <c r="AE251" s="24">
        <f>+[1]DEPURADO!L245</f>
        <v>0</v>
      </c>
      <c r="AF251" s="24">
        <v>0</v>
      </c>
      <c r="AG251" s="24">
        <f t="shared" si="26"/>
        <v>0</v>
      </c>
      <c r="AH251" s="24">
        <v>0</v>
      </c>
      <c r="AI251" s="24" t="str">
        <f>+[1]DEPURADO!G245</f>
        <v>CONTRATO LIQUIDADO</v>
      </c>
      <c r="AJ251" s="26"/>
      <c r="AK251" s="27"/>
    </row>
    <row r="252" spans="1:37" s="28" customFormat="1" x14ac:dyDescent="0.25">
      <c r="A252" s="17">
        <f t="shared" si="27"/>
        <v>244</v>
      </c>
      <c r="B252" s="18"/>
      <c r="C252" s="17">
        <f>+[1]DEPURADO!A246</f>
        <v>16402</v>
      </c>
      <c r="D252" s="17">
        <f>+[1]DEPURADO!B246</f>
        <v>16402</v>
      </c>
      <c r="E252" s="19">
        <f>+[1]DEPURADO!C246</f>
        <v>43293</v>
      </c>
      <c r="F252" s="20">
        <f>+IF([1]DEPURADO!D246&gt;1,[1]DEPURADO!D246," ")</f>
        <v>43326</v>
      </c>
      <c r="G252" s="21">
        <f>[1]DEPURADO!F246</f>
        <v>1585943</v>
      </c>
      <c r="H252" s="22">
        <v>0</v>
      </c>
      <c r="I252" s="22">
        <f>+[1]DEPURADO!N246+[1]DEPURADO!O246</f>
        <v>1585943</v>
      </c>
      <c r="J252" s="22">
        <f>+[1]DEPURADO!S246</f>
        <v>0</v>
      </c>
      <c r="K252" s="23">
        <f>+[1]DEPURADO!Q246+[1]DEPURADO!R246</f>
        <v>0</v>
      </c>
      <c r="L252" s="22">
        <v>0</v>
      </c>
      <c r="M252" s="22">
        <v>0</v>
      </c>
      <c r="N252" s="22">
        <f t="shared" si="21"/>
        <v>0</v>
      </c>
      <c r="O252" s="22">
        <f t="shared" si="22"/>
        <v>0</v>
      </c>
      <c r="P252" s="18">
        <f>IF([1]DEPURADO!I246&gt;1,0,[1]DEPURADO!B246)</f>
        <v>16402</v>
      </c>
      <c r="Q252" s="24">
        <f t="shared" si="23"/>
        <v>1585943</v>
      </c>
      <c r="R252" s="25">
        <f t="shared" si="24"/>
        <v>0</v>
      </c>
      <c r="S252" s="25">
        <f>+[1]DEPURADO!K246</f>
        <v>0</v>
      </c>
      <c r="T252" s="17" t="s">
        <v>44</v>
      </c>
      <c r="U252" s="25">
        <f>+[1]DEPURADO!J246</f>
        <v>0</v>
      </c>
      <c r="V252" s="24"/>
      <c r="W252" s="17" t="s">
        <v>44</v>
      </c>
      <c r="X252" s="25">
        <f>+[1]DEPURADO!L246+[1]DEPURADO!M246</f>
        <v>0</v>
      </c>
      <c r="Y252" s="17" t="s">
        <v>44</v>
      </c>
      <c r="Z252" s="25">
        <f t="shared" si="25"/>
        <v>0</v>
      </c>
      <c r="AA252" s="25"/>
      <c r="AB252" s="25">
        <v>0</v>
      </c>
      <c r="AC252" s="25">
        <v>0</v>
      </c>
      <c r="AD252" s="24"/>
      <c r="AE252" s="24">
        <f>+[1]DEPURADO!L246</f>
        <v>0</v>
      </c>
      <c r="AF252" s="24">
        <v>0</v>
      </c>
      <c r="AG252" s="24">
        <f t="shared" si="26"/>
        <v>0</v>
      </c>
      <c r="AH252" s="24">
        <v>0</v>
      </c>
      <c r="AI252" s="24" t="str">
        <f>+[1]DEPURADO!G246</f>
        <v>CONTRATO LIQUIDADO</v>
      </c>
      <c r="AJ252" s="26"/>
      <c r="AK252" s="27"/>
    </row>
    <row r="253" spans="1:37" s="28" customFormat="1" x14ac:dyDescent="0.25">
      <c r="A253" s="17">
        <f t="shared" si="27"/>
        <v>245</v>
      </c>
      <c r="B253" s="18"/>
      <c r="C253" s="17">
        <f>+[1]DEPURADO!A247</f>
        <v>16448</v>
      </c>
      <c r="D253" s="17">
        <f>+[1]DEPURADO!B247</f>
        <v>16448</v>
      </c>
      <c r="E253" s="19">
        <f>+[1]DEPURADO!C247</f>
        <v>43310</v>
      </c>
      <c r="F253" s="20">
        <f>+IF([1]DEPURADO!D247&gt;1,[1]DEPURADO!D247," ")</f>
        <v>43326</v>
      </c>
      <c r="G253" s="21">
        <f>[1]DEPURADO!F247</f>
        <v>781076</v>
      </c>
      <c r="H253" s="22">
        <v>0</v>
      </c>
      <c r="I253" s="22">
        <f>+[1]DEPURADO!N247+[1]DEPURADO!O247</f>
        <v>0</v>
      </c>
      <c r="J253" s="22">
        <f>+[1]DEPURADO!S247</f>
        <v>0</v>
      </c>
      <c r="K253" s="23">
        <f>+[1]DEPURADO!Q247+[1]DEPURADO!R247</f>
        <v>781076</v>
      </c>
      <c r="L253" s="22">
        <v>0</v>
      </c>
      <c r="M253" s="22">
        <v>0</v>
      </c>
      <c r="N253" s="22">
        <f t="shared" si="21"/>
        <v>781076</v>
      </c>
      <c r="O253" s="22">
        <f t="shared" si="22"/>
        <v>0</v>
      </c>
      <c r="P253" s="18">
        <f>IF([1]DEPURADO!I247&gt;1,0,[1]DEPURADO!B247)</f>
        <v>16448</v>
      </c>
      <c r="Q253" s="24">
        <f t="shared" si="23"/>
        <v>781076</v>
      </c>
      <c r="R253" s="25">
        <f t="shared" si="24"/>
        <v>0</v>
      </c>
      <c r="S253" s="25">
        <f>+[1]DEPURADO!K247</f>
        <v>0</v>
      </c>
      <c r="T253" s="17" t="s">
        <v>44</v>
      </c>
      <c r="U253" s="25">
        <f>+[1]DEPURADO!J247</f>
        <v>0</v>
      </c>
      <c r="V253" s="24"/>
      <c r="W253" s="17" t="s">
        <v>44</v>
      </c>
      <c r="X253" s="25">
        <f>+[1]DEPURADO!L247+[1]DEPURADO!M247</f>
        <v>0</v>
      </c>
      <c r="Y253" s="17" t="s">
        <v>44</v>
      </c>
      <c r="Z253" s="25">
        <f t="shared" si="25"/>
        <v>0</v>
      </c>
      <c r="AA253" s="25"/>
      <c r="AB253" s="25">
        <v>0</v>
      </c>
      <c r="AC253" s="25">
        <v>0</v>
      </c>
      <c r="AD253" s="24"/>
      <c r="AE253" s="24">
        <f>+[1]DEPURADO!L247</f>
        <v>0</v>
      </c>
      <c r="AF253" s="24">
        <v>0</v>
      </c>
      <c r="AG253" s="24">
        <f t="shared" si="26"/>
        <v>0</v>
      </c>
      <c r="AH253" s="24">
        <v>0</v>
      </c>
      <c r="AI253" s="24" t="str">
        <f>+[1]DEPURADO!G247</f>
        <v>CANCELADO</v>
      </c>
      <c r="AJ253" s="26"/>
      <c r="AK253" s="27"/>
    </row>
    <row r="254" spans="1:37" s="28" customFormat="1" x14ac:dyDescent="0.25">
      <c r="A254" s="17">
        <f t="shared" si="27"/>
        <v>246</v>
      </c>
      <c r="B254" s="18"/>
      <c r="C254" s="17">
        <f>+[1]DEPURADO!A248</f>
        <v>16467</v>
      </c>
      <c r="D254" s="17">
        <f>+[1]DEPURADO!B248</f>
        <v>16467</v>
      </c>
      <c r="E254" s="19">
        <f>+[1]DEPURADO!C248</f>
        <v>43314</v>
      </c>
      <c r="F254" s="20">
        <f>+IF([1]DEPURADO!D248&gt;1,[1]DEPURADO!D248," ")</f>
        <v>43357</v>
      </c>
      <c r="G254" s="21">
        <f>[1]DEPURADO!F248</f>
        <v>367954</v>
      </c>
      <c r="H254" s="22">
        <v>0</v>
      </c>
      <c r="I254" s="22">
        <f>+[1]DEPURADO!N248+[1]DEPURADO!O248</f>
        <v>0</v>
      </c>
      <c r="J254" s="22">
        <f>+[1]DEPURADO!S248</f>
        <v>0</v>
      </c>
      <c r="K254" s="23">
        <f>+[1]DEPURADO!Q248+[1]DEPURADO!R248</f>
        <v>367954</v>
      </c>
      <c r="L254" s="22">
        <v>0</v>
      </c>
      <c r="M254" s="22">
        <v>0</v>
      </c>
      <c r="N254" s="22">
        <f t="shared" si="21"/>
        <v>367954</v>
      </c>
      <c r="O254" s="22">
        <f t="shared" si="22"/>
        <v>0</v>
      </c>
      <c r="P254" s="18">
        <f>IF([1]DEPURADO!I248&gt;1,0,[1]DEPURADO!B248)</f>
        <v>16467</v>
      </c>
      <c r="Q254" s="24">
        <f t="shared" si="23"/>
        <v>367954</v>
      </c>
      <c r="R254" s="25">
        <f t="shared" si="24"/>
        <v>0</v>
      </c>
      <c r="S254" s="25">
        <f>+[1]DEPURADO!K248</f>
        <v>0</v>
      </c>
      <c r="T254" s="17" t="s">
        <v>44</v>
      </c>
      <c r="U254" s="25">
        <f>+[1]DEPURADO!J248</f>
        <v>0</v>
      </c>
      <c r="V254" s="24"/>
      <c r="W254" s="17" t="s">
        <v>44</v>
      </c>
      <c r="X254" s="25">
        <f>+[1]DEPURADO!L248+[1]DEPURADO!M248</f>
        <v>0</v>
      </c>
      <c r="Y254" s="17" t="s">
        <v>44</v>
      </c>
      <c r="Z254" s="25">
        <f t="shared" si="25"/>
        <v>0</v>
      </c>
      <c r="AA254" s="25"/>
      <c r="AB254" s="25">
        <v>0</v>
      </c>
      <c r="AC254" s="25">
        <v>0</v>
      </c>
      <c r="AD254" s="24"/>
      <c r="AE254" s="24">
        <f>+[1]DEPURADO!L248</f>
        <v>0</v>
      </c>
      <c r="AF254" s="24">
        <v>0</v>
      </c>
      <c r="AG254" s="24">
        <f t="shared" si="26"/>
        <v>0</v>
      </c>
      <c r="AH254" s="24">
        <v>0</v>
      </c>
      <c r="AI254" s="24" t="str">
        <f>+[1]DEPURADO!G248</f>
        <v>CANCELADO</v>
      </c>
      <c r="AJ254" s="26"/>
      <c r="AK254" s="27"/>
    </row>
    <row r="255" spans="1:37" s="28" customFormat="1" x14ac:dyDescent="0.25">
      <c r="A255" s="17">
        <f t="shared" si="27"/>
        <v>247</v>
      </c>
      <c r="B255" s="18"/>
      <c r="C255" s="17">
        <f>+[1]DEPURADO!A249</f>
        <v>16470</v>
      </c>
      <c r="D255" s="17">
        <f>+[1]DEPURADO!B249</f>
        <v>16470</v>
      </c>
      <c r="E255" s="19">
        <f>+[1]DEPURADO!C249</f>
        <v>43314</v>
      </c>
      <c r="F255" s="20">
        <f>+IF([1]DEPURADO!D249&gt;1,[1]DEPURADO!D249," ")</f>
        <v>43357</v>
      </c>
      <c r="G255" s="21">
        <f>[1]DEPURADO!F249</f>
        <v>82574</v>
      </c>
      <c r="H255" s="22">
        <v>0</v>
      </c>
      <c r="I255" s="22">
        <f>+[1]DEPURADO!N249+[1]DEPURADO!O249</f>
        <v>0</v>
      </c>
      <c r="J255" s="22">
        <f>+[1]DEPURADO!S249</f>
        <v>0</v>
      </c>
      <c r="K255" s="23">
        <f>+[1]DEPURADO!Q249+[1]DEPURADO!R249</f>
        <v>82574</v>
      </c>
      <c r="L255" s="22">
        <v>0</v>
      </c>
      <c r="M255" s="22">
        <v>0</v>
      </c>
      <c r="N255" s="22">
        <f t="shared" si="21"/>
        <v>82574</v>
      </c>
      <c r="O255" s="22">
        <f t="shared" si="22"/>
        <v>0</v>
      </c>
      <c r="P255" s="18">
        <f>IF([1]DEPURADO!I249&gt;1,0,[1]DEPURADO!B249)</f>
        <v>16470</v>
      </c>
      <c r="Q255" s="24">
        <f t="shared" si="23"/>
        <v>82574</v>
      </c>
      <c r="R255" s="25">
        <f t="shared" si="24"/>
        <v>0</v>
      </c>
      <c r="S255" s="25">
        <f>+[1]DEPURADO!K249</f>
        <v>0</v>
      </c>
      <c r="T255" s="17" t="s">
        <v>44</v>
      </c>
      <c r="U255" s="25">
        <f>+[1]DEPURADO!J249</f>
        <v>0</v>
      </c>
      <c r="V255" s="24"/>
      <c r="W255" s="17" t="s">
        <v>44</v>
      </c>
      <c r="X255" s="25">
        <f>+[1]DEPURADO!L249+[1]DEPURADO!M249</f>
        <v>0</v>
      </c>
      <c r="Y255" s="17" t="s">
        <v>44</v>
      </c>
      <c r="Z255" s="25">
        <f t="shared" si="25"/>
        <v>0</v>
      </c>
      <c r="AA255" s="25"/>
      <c r="AB255" s="25">
        <v>0</v>
      </c>
      <c r="AC255" s="25">
        <v>0</v>
      </c>
      <c r="AD255" s="24"/>
      <c r="AE255" s="24">
        <f>+[1]DEPURADO!L249</f>
        <v>0</v>
      </c>
      <c r="AF255" s="24">
        <v>0</v>
      </c>
      <c r="AG255" s="24">
        <f t="shared" si="26"/>
        <v>0</v>
      </c>
      <c r="AH255" s="24">
        <v>0</v>
      </c>
      <c r="AI255" s="24" t="str">
        <f>+[1]DEPURADO!G249</f>
        <v>CANCELADO</v>
      </c>
      <c r="AJ255" s="26"/>
      <c r="AK255" s="27"/>
    </row>
    <row r="256" spans="1:37" s="28" customFormat="1" x14ac:dyDescent="0.25">
      <c r="A256" s="17">
        <f t="shared" si="27"/>
        <v>248</v>
      </c>
      <c r="B256" s="18"/>
      <c r="C256" s="17">
        <f>+[1]DEPURADO!A250</f>
        <v>16476</v>
      </c>
      <c r="D256" s="17">
        <f>+[1]DEPURADO!B250</f>
        <v>16476</v>
      </c>
      <c r="E256" s="19">
        <f>+[1]DEPURADO!C250</f>
        <v>43316</v>
      </c>
      <c r="F256" s="20">
        <f>+IF([1]DEPURADO!D250&gt;1,[1]DEPURADO!D250," ")</f>
        <v>43357</v>
      </c>
      <c r="G256" s="21">
        <f>[1]DEPURADO!F250</f>
        <v>766364</v>
      </c>
      <c r="H256" s="22">
        <v>0</v>
      </c>
      <c r="I256" s="22">
        <f>+[1]DEPURADO!N250+[1]DEPURADO!O250</f>
        <v>0</v>
      </c>
      <c r="J256" s="22">
        <f>+[1]DEPURADO!S250</f>
        <v>0</v>
      </c>
      <c r="K256" s="23">
        <f>+[1]DEPURADO!Q250+[1]DEPURADO!R250</f>
        <v>766364</v>
      </c>
      <c r="L256" s="22">
        <v>0</v>
      </c>
      <c r="M256" s="22">
        <v>0</v>
      </c>
      <c r="N256" s="22">
        <f t="shared" si="21"/>
        <v>766364</v>
      </c>
      <c r="O256" s="22">
        <f t="shared" si="22"/>
        <v>0</v>
      </c>
      <c r="P256" s="18">
        <f>IF([1]DEPURADO!I250&gt;1,0,[1]DEPURADO!B250)</f>
        <v>16476</v>
      </c>
      <c r="Q256" s="24">
        <f t="shared" si="23"/>
        <v>766364</v>
      </c>
      <c r="R256" s="25">
        <f t="shared" si="24"/>
        <v>0</v>
      </c>
      <c r="S256" s="25">
        <f>+[1]DEPURADO!K250</f>
        <v>0</v>
      </c>
      <c r="T256" s="17" t="s">
        <v>44</v>
      </c>
      <c r="U256" s="25">
        <f>+[1]DEPURADO!J250</f>
        <v>0</v>
      </c>
      <c r="V256" s="24"/>
      <c r="W256" s="17" t="s">
        <v>44</v>
      </c>
      <c r="X256" s="25">
        <f>+[1]DEPURADO!L250+[1]DEPURADO!M250</f>
        <v>0</v>
      </c>
      <c r="Y256" s="17" t="s">
        <v>44</v>
      </c>
      <c r="Z256" s="25">
        <f t="shared" si="25"/>
        <v>0</v>
      </c>
      <c r="AA256" s="25"/>
      <c r="AB256" s="25">
        <v>0</v>
      </c>
      <c r="AC256" s="25">
        <v>0</v>
      </c>
      <c r="AD256" s="24"/>
      <c r="AE256" s="24">
        <f>+[1]DEPURADO!L250</f>
        <v>0</v>
      </c>
      <c r="AF256" s="24">
        <v>0</v>
      </c>
      <c r="AG256" s="24">
        <f t="shared" si="26"/>
        <v>0</v>
      </c>
      <c r="AH256" s="24">
        <v>0</v>
      </c>
      <c r="AI256" s="24" t="str">
        <f>+[1]DEPURADO!G250</f>
        <v>CANCELADO</v>
      </c>
      <c r="AJ256" s="26"/>
      <c r="AK256" s="27"/>
    </row>
    <row r="257" spans="1:37" s="28" customFormat="1" x14ac:dyDescent="0.25">
      <c r="A257" s="17">
        <f t="shared" si="27"/>
        <v>249</v>
      </c>
      <c r="B257" s="18"/>
      <c r="C257" s="17">
        <f>+[1]DEPURADO!A251</f>
        <v>16486</v>
      </c>
      <c r="D257" s="17">
        <f>+[1]DEPURADO!B251</f>
        <v>16486</v>
      </c>
      <c r="E257" s="19">
        <f>+[1]DEPURADO!C251</f>
        <v>43320</v>
      </c>
      <c r="F257" s="20">
        <f>+IF([1]DEPURADO!D251&gt;1,[1]DEPURADO!D251," ")</f>
        <v>43357</v>
      </c>
      <c r="G257" s="21">
        <f>[1]DEPURADO!F251</f>
        <v>772932</v>
      </c>
      <c r="H257" s="22">
        <v>0</v>
      </c>
      <c r="I257" s="22">
        <f>+[1]DEPURADO!N251+[1]DEPURADO!O251</f>
        <v>0</v>
      </c>
      <c r="J257" s="22">
        <f>+[1]DEPURADO!S251</f>
        <v>0</v>
      </c>
      <c r="K257" s="23">
        <f>+[1]DEPURADO!Q251+[1]DEPURADO!R251</f>
        <v>772932</v>
      </c>
      <c r="L257" s="22">
        <v>0</v>
      </c>
      <c r="M257" s="22">
        <v>0</v>
      </c>
      <c r="N257" s="22">
        <f t="shared" si="21"/>
        <v>772932</v>
      </c>
      <c r="O257" s="22">
        <f t="shared" si="22"/>
        <v>0</v>
      </c>
      <c r="P257" s="18">
        <f>IF([1]DEPURADO!I251&gt;1,0,[1]DEPURADO!B251)</f>
        <v>16486</v>
      </c>
      <c r="Q257" s="24">
        <f t="shared" si="23"/>
        <v>772932</v>
      </c>
      <c r="R257" s="25">
        <f t="shared" si="24"/>
        <v>0</v>
      </c>
      <c r="S257" s="25">
        <f>+[1]DEPURADO!K251</f>
        <v>0</v>
      </c>
      <c r="T257" s="17" t="s">
        <v>44</v>
      </c>
      <c r="U257" s="25">
        <f>+[1]DEPURADO!J251</f>
        <v>0</v>
      </c>
      <c r="V257" s="24"/>
      <c r="W257" s="17" t="s">
        <v>44</v>
      </c>
      <c r="X257" s="25">
        <f>+[1]DEPURADO!L251+[1]DEPURADO!M251</f>
        <v>0</v>
      </c>
      <c r="Y257" s="17" t="s">
        <v>44</v>
      </c>
      <c r="Z257" s="25">
        <f t="shared" si="25"/>
        <v>0</v>
      </c>
      <c r="AA257" s="25"/>
      <c r="AB257" s="25">
        <v>0</v>
      </c>
      <c r="AC257" s="25">
        <v>0</v>
      </c>
      <c r="AD257" s="24"/>
      <c r="AE257" s="24">
        <f>+[1]DEPURADO!L251</f>
        <v>0</v>
      </c>
      <c r="AF257" s="24">
        <v>0</v>
      </c>
      <c r="AG257" s="24">
        <f t="shared" si="26"/>
        <v>0</v>
      </c>
      <c r="AH257" s="24">
        <v>0</v>
      </c>
      <c r="AI257" s="24" t="str">
        <f>+[1]DEPURADO!G251</f>
        <v>CANCELADO</v>
      </c>
      <c r="AJ257" s="26"/>
      <c r="AK257" s="27"/>
    </row>
    <row r="258" spans="1:37" s="28" customFormat="1" x14ac:dyDescent="0.25">
      <c r="A258" s="17">
        <f t="shared" si="27"/>
        <v>250</v>
      </c>
      <c r="B258" s="18"/>
      <c r="C258" s="17">
        <f>+[1]DEPURADO!A252</f>
        <v>16412</v>
      </c>
      <c r="D258" s="17">
        <f>+[1]DEPURADO!B252</f>
        <v>16412</v>
      </c>
      <c r="E258" s="19">
        <f>+[1]DEPURADO!C252</f>
        <v>43323</v>
      </c>
      <c r="F258" s="20">
        <f>+IF([1]DEPURADO!D252&gt;1,[1]DEPURADO!D252," ")</f>
        <v>43326</v>
      </c>
      <c r="G258" s="21">
        <f>[1]DEPURADO!F252</f>
        <v>114505</v>
      </c>
      <c r="H258" s="22">
        <v>0</v>
      </c>
      <c r="I258" s="22">
        <f>+[1]DEPURADO!N252+[1]DEPURADO!O252</f>
        <v>0</v>
      </c>
      <c r="J258" s="22">
        <f>+[1]DEPURADO!S252</f>
        <v>0</v>
      </c>
      <c r="K258" s="23">
        <f>+[1]DEPURADO!Q252+[1]DEPURADO!R252</f>
        <v>114505</v>
      </c>
      <c r="L258" s="22">
        <v>0</v>
      </c>
      <c r="M258" s="22">
        <v>0</v>
      </c>
      <c r="N258" s="22">
        <f t="shared" si="21"/>
        <v>114505</v>
      </c>
      <c r="O258" s="22">
        <f t="shared" si="22"/>
        <v>0</v>
      </c>
      <c r="P258" s="18">
        <f>IF([1]DEPURADO!I252&gt;1,0,[1]DEPURADO!B252)</f>
        <v>16412</v>
      </c>
      <c r="Q258" s="24">
        <f t="shared" si="23"/>
        <v>114505</v>
      </c>
      <c r="R258" s="25">
        <f t="shared" si="24"/>
        <v>0</v>
      </c>
      <c r="S258" s="25">
        <f>+[1]DEPURADO!K252</f>
        <v>0</v>
      </c>
      <c r="T258" s="17" t="s">
        <v>44</v>
      </c>
      <c r="U258" s="25">
        <f>+[1]DEPURADO!J252</f>
        <v>0</v>
      </c>
      <c r="V258" s="24"/>
      <c r="W258" s="17" t="s">
        <v>44</v>
      </c>
      <c r="X258" s="25">
        <f>+[1]DEPURADO!L252+[1]DEPURADO!M252</f>
        <v>0</v>
      </c>
      <c r="Y258" s="17" t="s">
        <v>44</v>
      </c>
      <c r="Z258" s="25">
        <f t="shared" si="25"/>
        <v>0</v>
      </c>
      <c r="AA258" s="25"/>
      <c r="AB258" s="25">
        <v>0</v>
      </c>
      <c r="AC258" s="25">
        <v>0</v>
      </c>
      <c r="AD258" s="24"/>
      <c r="AE258" s="24">
        <f>+[1]DEPURADO!L252</f>
        <v>0</v>
      </c>
      <c r="AF258" s="24">
        <v>0</v>
      </c>
      <c r="AG258" s="24">
        <f t="shared" si="26"/>
        <v>0</v>
      </c>
      <c r="AH258" s="24">
        <v>0</v>
      </c>
      <c r="AI258" s="24" t="str">
        <f>+[1]DEPURADO!G252</f>
        <v>CANCELADO</v>
      </c>
      <c r="AJ258" s="26"/>
      <c r="AK258" s="27"/>
    </row>
    <row r="259" spans="1:37" s="28" customFormat="1" x14ac:dyDescent="0.25">
      <c r="A259" s="17">
        <f t="shared" si="27"/>
        <v>251</v>
      </c>
      <c r="B259" s="18"/>
      <c r="C259" s="17">
        <f>+[1]DEPURADO!A253</f>
        <v>16413</v>
      </c>
      <c r="D259" s="17">
        <f>+[1]DEPURADO!B253</f>
        <v>16413</v>
      </c>
      <c r="E259" s="19">
        <f>+[1]DEPURADO!C253</f>
        <v>43323</v>
      </c>
      <c r="F259" s="20">
        <f>+IF([1]DEPURADO!D253&gt;1,[1]DEPURADO!D253," ")</f>
        <v>43326</v>
      </c>
      <c r="G259" s="21">
        <f>[1]DEPURADO!F253</f>
        <v>364273</v>
      </c>
      <c r="H259" s="22">
        <v>0</v>
      </c>
      <c r="I259" s="22">
        <f>+[1]DEPURADO!N253+[1]DEPURADO!O253</f>
        <v>249825</v>
      </c>
      <c r="J259" s="22">
        <f>+[1]DEPURADO!S253</f>
        <v>0</v>
      </c>
      <c r="K259" s="23">
        <f>+[1]DEPURADO!Q253+[1]DEPURADO!R253</f>
        <v>114448</v>
      </c>
      <c r="L259" s="22">
        <v>0</v>
      </c>
      <c r="M259" s="22">
        <v>0</v>
      </c>
      <c r="N259" s="22">
        <f t="shared" si="21"/>
        <v>114448</v>
      </c>
      <c r="O259" s="22">
        <f t="shared" si="22"/>
        <v>0</v>
      </c>
      <c r="P259" s="18">
        <f>IF([1]DEPURADO!I253&gt;1,0,[1]DEPURADO!B253)</f>
        <v>16413</v>
      </c>
      <c r="Q259" s="24">
        <f t="shared" si="23"/>
        <v>364273</v>
      </c>
      <c r="R259" s="25">
        <f t="shared" si="24"/>
        <v>0</v>
      </c>
      <c r="S259" s="25">
        <f>+[1]DEPURADO!K253</f>
        <v>0</v>
      </c>
      <c r="T259" s="17" t="s">
        <v>44</v>
      </c>
      <c r="U259" s="25">
        <f>+[1]DEPURADO!J253</f>
        <v>0</v>
      </c>
      <c r="V259" s="24"/>
      <c r="W259" s="17" t="s">
        <v>44</v>
      </c>
      <c r="X259" s="25">
        <f>+[1]DEPURADO!L253+[1]DEPURADO!M253</f>
        <v>0</v>
      </c>
      <c r="Y259" s="17" t="s">
        <v>44</v>
      </c>
      <c r="Z259" s="25">
        <f t="shared" si="25"/>
        <v>0</v>
      </c>
      <c r="AA259" s="25"/>
      <c r="AB259" s="25">
        <v>0</v>
      </c>
      <c r="AC259" s="25">
        <v>0</v>
      </c>
      <c r="AD259" s="24"/>
      <c r="AE259" s="24">
        <f>+[1]DEPURADO!L253</f>
        <v>0</v>
      </c>
      <c r="AF259" s="24">
        <v>0</v>
      </c>
      <c r="AG259" s="24">
        <f t="shared" si="26"/>
        <v>0</v>
      </c>
      <c r="AH259" s="24">
        <v>0</v>
      </c>
      <c r="AI259" s="24" t="str">
        <f>+[1]DEPURADO!G253</f>
        <v>CANCELADO Y MAYOR VALOR COBRADO</v>
      </c>
      <c r="AJ259" s="26"/>
      <c r="AK259" s="27"/>
    </row>
    <row r="260" spans="1:37" s="28" customFormat="1" x14ac:dyDescent="0.25">
      <c r="A260" s="17">
        <f t="shared" si="27"/>
        <v>252</v>
      </c>
      <c r="B260" s="18"/>
      <c r="C260" s="17">
        <f>+[1]DEPURADO!A254</f>
        <v>16498</v>
      </c>
      <c r="D260" s="17">
        <f>+[1]DEPURADO!B254</f>
        <v>16498</v>
      </c>
      <c r="E260" s="19">
        <f>+[1]DEPURADO!C254</f>
        <v>43324</v>
      </c>
      <c r="F260" s="20">
        <f>+IF([1]DEPURADO!D254&gt;1,[1]DEPURADO!D254," ")</f>
        <v>43357</v>
      </c>
      <c r="G260" s="21">
        <f>[1]DEPURADO!F254</f>
        <v>82075</v>
      </c>
      <c r="H260" s="22">
        <v>0</v>
      </c>
      <c r="I260" s="22">
        <f>+[1]DEPURADO!N254+[1]DEPURADO!O254</f>
        <v>0</v>
      </c>
      <c r="J260" s="22">
        <f>+[1]DEPURADO!S254</f>
        <v>0</v>
      </c>
      <c r="K260" s="23">
        <f>+[1]DEPURADO!Q254+[1]DEPURADO!R254</f>
        <v>82075</v>
      </c>
      <c r="L260" s="22">
        <v>0</v>
      </c>
      <c r="M260" s="22">
        <v>0</v>
      </c>
      <c r="N260" s="22">
        <f t="shared" si="21"/>
        <v>82075</v>
      </c>
      <c r="O260" s="22">
        <f t="shared" si="22"/>
        <v>0</v>
      </c>
      <c r="P260" s="18">
        <f>IF([1]DEPURADO!I254&gt;1,0,[1]DEPURADO!B254)</f>
        <v>16498</v>
      </c>
      <c r="Q260" s="24">
        <f t="shared" si="23"/>
        <v>82075</v>
      </c>
      <c r="R260" s="25">
        <f t="shared" si="24"/>
        <v>0</v>
      </c>
      <c r="S260" s="25">
        <f>+[1]DEPURADO!K254</f>
        <v>0</v>
      </c>
      <c r="T260" s="17" t="s">
        <v>44</v>
      </c>
      <c r="U260" s="25">
        <f>+[1]DEPURADO!J254</f>
        <v>0</v>
      </c>
      <c r="V260" s="24"/>
      <c r="W260" s="17" t="s">
        <v>44</v>
      </c>
      <c r="X260" s="25">
        <f>+[1]DEPURADO!L254+[1]DEPURADO!M254</f>
        <v>0</v>
      </c>
      <c r="Y260" s="17" t="s">
        <v>44</v>
      </c>
      <c r="Z260" s="25">
        <f t="shared" si="25"/>
        <v>0</v>
      </c>
      <c r="AA260" s="25"/>
      <c r="AB260" s="25">
        <v>0</v>
      </c>
      <c r="AC260" s="25">
        <v>0</v>
      </c>
      <c r="AD260" s="24"/>
      <c r="AE260" s="24">
        <f>+[1]DEPURADO!L254</f>
        <v>0</v>
      </c>
      <c r="AF260" s="24">
        <v>0</v>
      </c>
      <c r="AG260" s="24">
        <f t="shared" si="26"/>
        <v>0</v>
      </c>
      <c r="AH260" s="24">
        <v>0</v>
      </c>
      <c r="AI260" s="24" t="str">
        <f>+[1]DEPURADO!G254</f>
        <v>CANCELADO</v>
      </c>
      <c r="AJ260" s="26"/>
      <c r="AK260" s="27"/>
    </row>
    <row r="261" spans="1:37" s="28" customFormat="1" x14ac:dyDescent="0.25">
      <c r="A261" s="17">
        <f t="shared" si="27"/>
        <v>253</v>
      </c>
      <c r="B261" s="18"/>
      <c r="C261" s="17">
        <f>+[1]DEPURADO!A255</f>
        <v>16503</v>
      </c>
      <c r="D261" s="17">
        <f>+[1]DEPURADO!B255</f>
        <v>16503</v>
      </c>
      <c r="E261" s="19">
        <f>+[1]DEPURADO!C255</f>
        <v>43325</v>
      </c>
      <c r="F261" s="20">
        <f>+IF([1]DEPURADO!D255&gt;1,[1]DEPURADO!D255," ")</f>
        <v>43326</v>
      </c>
      <c r="G261" s="21">
        <f>[1]DEPURADO!F255</f>
        <v>110980</v>
      </c>
      <c r="H261" s="22">
        <v>0</v>
      </c>
      <c r="I261" s="22">
        <f>+[1]DEPURADO!N255+[1]DEPURADO!O255</f>
        <v>0</v>
      </c>
      <c r="J261" s="22">
        <f>+[1]DEPURADO!S255</f>
        <v>0</v>
      </c>
      <c r="K261" s="23">
        <f>+[1]DEPURADO!Q255+[1]DEPURADO!R255</f>
        <v>110980</v>
      </c>
      <c r="L261" s="22">
        <v>0</v>
      </c>
      <c r="M261" s="22">
        <v>0</v>
      </c>
      <c r="N261" s="22">
        <f t="shared" si="21"/>
        <v>110980</v>
      </c>
      <c r="O261" s="22">
        <f t="shared" si="22"/>
        <v>0</v>
      </c>
      <c r="P261" s="18">
        <f>IF([1]DEPURADO!I255&gt;1,0,[1]DEPURADO!B255)</f>
        <v>16503</v>
      </c>
      <c r="Q261" s="24">
        <f t="shared" si="23"/>
        <v>110980</v>
      </c>
      <c r="R261" s="25">
        <f t="shared" si="24"/>
        <v>0</v>
      </c>
      <c r="S261" s="25">
        <f>+[1]DEPURADO!K255</f>
        <v>0</v>
      </c>
      <c r="T261" s="17" t="s">
        <v>44</v>
      </c>
      <c r="U261" s="25">
        <f>+[1]DEPURADO!J255</f>
        <v>0</v>
      </c>
      <c r="V261" s="24"/>
      <c r="W261" s="17" t="s">
        <v>44</v>
      </c>
      <c r="X261" s="25">
        <f>+[1]DEPURADO!L255+[1]DEPURADO!M255</f>
        <v>0</v>
      </c>
      <c r="Y261" s="17" t="s">
        <v>44</v>
      </c>
      <c r="Z261" s="25">
        <f t="shared" si="25"/>
        <v>0</v>
      </c>
      <c r="AA261" s="25"/>
      <c r="AB261" s="25">
        <v>0</v>
      </c>
      <c r="AC261" s="25">
        <v>0</v>
      </c>
      <c r="AD261" s="24"/>
      <c r="AE261" s="24">
        <f>+[1]DEPURADO!L255</f>
        <v>0</v>
      </c>
      <c r="AF261" s="24">
        <v>0</v>
      </c>
      <c r="AG261" s="24">
        <f t="shared" si="26"/>
        <v>0</v>
      </c>
      <c r="AH261" s="24">
        <v>0</v>
      </c>
      <c r="AI261" s="24" t="str">
        <f>+[1]DEPURADO!G255</f>
        <v>CANCELADO</v>
      </c>
      <c r="AJ261" s="26"/>
      <c r="AK261" s="27"/>
    </row>
    <row r="262" spans="1:37" s="28" customFormat="1" x14ac:dyDescent="0.25">
      <c r="A262" s="17">
        <f t="shared" si="27"/>
        <v>254</v>
      </c>
      <c r="B262" s="18"/>
      <c r="C262" s="17">
        <f>+[1]DEPURADO!A256</f>
        <v>16526</v>
      </c>
      <c r="D262" s="17">
        <f>+[1]DEPURADO!B256</f>
        <v>16526</v>
      </c>
      <c r="E262" s="19">
        <f>+[1]DEPURADO!C256</f>
        <v>43329</v>
      </c>
      <c r="F262" s="20">
        <f>+IF([1]DEPURADO!D256&gt;1,[1]DEPURADO!D256," ")</f>
        <v>43357</v>
      </c>
      <c r="G262" s="21">
        <f>[1]DEPURADO!F256</f>
        <v>78376</v>
      </c>
      <c r="H262" s="22">
        <v>0</v>
      </c>
      <c r="I262" s="22">
        <f>+[1]DEPURADO!N256+[1]DEPURADO!O256</f>
        <v>0</v>
      </c>
      <c r="J262" s="22">
        <f>+[1]DEPURADO!S256</f>
        <v>0</v>
      </c>
      <c r="K262" s="23">
        <f>+[1]DEPURADO!Q256+[1]DEPURADO!R256</f>
        <v>78376</v>
      </c>
      <c r="L262" s="22">
        <v>0</v>
      </c>
      <c r="M262" s="22">
        <v>0</v>
      </c>
      <c r="N262" s="22">
        <f t="shared" si="21"/>
        <v>78376</v>
      </c>
      <c r="O262" s="22">
        <f t="shared" si="22"/>
        <v>0</v>
      </c>
      <c r="P262" s="18">
        <f>IF([1]DEPURADO!I256&gt;1,0,[1]DEPURADO!B256)</f>
        <v>16526</v>
      </c>
      <c r="Q262" s="24">
        <f t="shared" si="23"/>
        <v>78376</v>
      </c>
      <c r="R262" s="25">
        <f t="shared" si="24"/>
        <v>0</v>
      </c>
      <c r="S262" s="25">
        <f>+[1]DEPURADO!K256</f>
        <v>0</v>
      </c>
      <c r="T262" s="17" t="s">
        <v>44</v>
      </c>
      <c r="U262" s="25">
        <f>+[1]DEPURADO!J256</f>
        <v>0</v>
      </c>
      <c r="V262" s="24"/>
      <c r="W262" s="17" t="s">
        <v>44</v>
      </c>
      <c r="X262" s="25">
        <f>+[1]DEPURADO!L256+[1]DEPURADO!M256</f>
        <v>0</v>
      </c>
      <c r="Y262" s="17" t="s">
        <v>44</v>
      </c>
      <c r="Z262" s="25">
        <f t="shared" si="25"/>
        <v>0</v>
      </c>
      <c r="AA262" s="25"/>
      <c r="AB262" s="25">
        <v>0</v>
      </c>
      <c r="AC262" s="25">
        <v>0</v>
      </c>
      <c r="AD262" s="24"/>
      <c r="AE262" s="24">
        <f>+[1]DEPURADO!L256</f>
        <v>0</v>
      </c>
      <c r="AF262" s="24">
        <v>0</v>
      </c>
      <c r="AG262" s="24">
        <f t="shared" si="26"/>
        <v>0</v>
      </c>
      <c r="AH262" s="24">
        <v>0</v>
      </c>
      <c r="AI262" s="24" t="str">
        <f>+[1]DEPURADO!G256</f>
        <v>CANCELADO</v>
      </c>
      <c r="AJ262" s="26"/>
      <c r="AK262" s="27"/>
    </row>
    <row r="263" spans="1:37" s="28" customFormat="1" x14ac:dyDescent="0.25">
      <c r="A263" s="17">
        <f t="shared" si="27"/>
        <v>255</v>
      </c>
      <c r="B263" s="18"/>
      <c r="C263" s="17">
        <f>+[1]DEPURADO!A257</f>
        <v>16528</v>
      </c>
      <c r="D263" s="17">
        <f>+[1]DEPURADO!B257</f>
        <v>16528</v>
      </c>
      <c r="E263" s="19">
        <f>+[1]DEPURADO!C257</f>
        <v>43331</v>
      </c>
      <c r="F263" s="20">
        <f>+IF([1]DEPURADO!D257&gt;1,[1]DEPURADO!D257," ")</f>
        <v>43357</v>
      </c>
      <c r="G263" s="21">
        <f>[1]DEPURADO!F257</f>
        <v>400040</v>
      </c>
      <c r="H263" s="22">
        <v>0</v>
      </c>
      <c r="I263" s="22">
        <f>+[1]DEPURADO!N257+[1]DEPURADO!O257</f>
        <v>0</v>
      </c>
      <c r="J263" s="22">
        <f>+[1]DEPURADO!S257</f>
        <v>0</v>
      </c>
      <c r="K263" s="23">
        <f>+[1]DEPURADO!Q257+[1]DEPURADO!R257</f>
        <v>400040</v>
      </c>
      <c r="L263" s="22">
        <v>0</v>
      </c>
      <c r="M263" s="22">
        <v>0</v>
      </c>
      <c r="N263" s="22">
        <f t="shared" si="21"/>
        <v>400040</v>
      </c>
      <c r="O263" s="22">
        <f t="shared" si="22"/>
        <v>0</v>
      </c>
      <c r="P263" s="18">
        <f>IF([1]DEPURADO!I257&gt;1,0,[1]DEPURADO!B257)</f>
        <v>16528</v>
      </c>
      <c r="Q263" s="24">
        <f t="shared" si="23"/>
        <v>400040</v>
      </c>
      <c r="R263" s="25">
        <f t="shared" si="24"/>
        <v>0</v>
      </c>
      <c r="S263" s="25">
        <f>+[1]DEPURADO!K257</f>
        <v>0</v>
      </c>
      <c r="T263" s="17" t="s">
        <v>44</v>
      </c>
      <c r="U263" s="25">
        <f>+[1]DEPURADO!J257</f>
        <v>0</v>
      </c>
      <c r="V263" s="24"/>
      <c r="W263" s="17" t="s">
        <v>44</v>
      </c>
      <c r="X263" s="25">
        <f>+[1]DEPURADO!L257+[1]DEPURADO!M257</f>
        <v>0</v>
      </c>
      <c r="Y263" s="17" t="s">
        <v>44</v>
      </c>
      <c r="Z263" s="25">
        <f t="shared" si="25"/>
        <v>0</v>
      </c>
      <c r="AA263" s="25"/>
      <c r="AB263" s="25">
        <v>0</v>
      </c>
      <c r="AC263" s="25">
        <v>0</v>
      </c>
      <c r="AD263" s="24"/>
      <c r="AE263" s="24">
        <f>+[1]DEPURADO!L257</f>
        <v>0</v>
      </c>
      <c r="AF263" s="24">
        <v>0</v>
      </c>
      <c r="AG263" s="24">
        <f t="shared" si="26"/>
        <v>0</v>
      </c>
      <c r="AH263" s="24">
        <v>0</v>
      </c>
      <c r="AI263" s="24" t="str">
        <f>+[1]DEPURADO!G257</f>
        <v>CANCELADO</v>
      </c>
      <c r="AJ263" s="26"/>
      <c r="AK263" s="27"/>
    </row>
    <row r="264" spans="1:37" s="28" customFormat="1" x14ac:dyDescent="0.25">
      <c r="A264" s="17">
        <f t="shared" si="27"/>
        <v>256</v>
      </c>
      <c r="B264" s="18"/>
      <c r="C264" s="17">
        <f>+[1]DEPURADO!A258</f>
        <v>16538</v>
      </c>
      <c r="D264" s="17">
        <f>+[1]DEPURADO!B258</f>
        <v>16538</v>
      </c>
      <c r="E264" s="19">
        <f>+[1]DEPURADO!C258</f>
        <v>43334</v>
      </c>
      <c r="F264" s="20">
        <f>+IF([1]DEPURADO!D258&gt;1,[1]DEPURADO!D258," ")</f>
        <v>43357</v>
      </c>
      <c r="G264" s="21">
        <f>[1]DEPURADO!F258</f>
        <v>102405</v>
      </c>
      <c r="H264" s="22">
        <v>0</v>
      </c>
      <c r="I264" s="22">
        <f>+[1]DEPURADO!N258+[1]DEPURADO!O258</f>
        <v>0</v>
      </c>
      <c r="J264" s="22">
        <f>+[1]DEPURADO!S258</f>
        <v>0</v>
      </c>
      <c r="K264" s="23">
        <f>+[1]DEPURADO!Q258+[1]DEPURADO!R258</f>
        <v>102405</v>
      </c>
      <c r="L264" s="22">
        <v>0</v>
      </c>
      <c r="M264" s="22">
        <v>0</v>
      </c>
      <c r="N264" s="22">
        <f t="shared" si="21"/>
        <v>102405</v>
      </c>
      <c r="O264" s="22">
        <f t="shared" si="22"/>
        <v>0</v>
      </c>
      <c r="P264" s="18">
        <f>IF([1]DEPURADO!I258&gt;1,0,[1]DEPURADO!B258)</f>
        <v>16538</v>
      </c>
      <c r="Q264" s="24">
        <f t="shared" si="23"/>
        <v>102405</v>
      </c>
      <c r="R264" s="25">
        <f t="shared" si="24"/>
        <v>0</v>
      </c>
      <c r="S264" s="25">
        <f>+[1]DEPURADO!K258</f>
        <v>0</v>
      </c>
      <c r="T264" s="17" t="s">
        <v>44</v>
      </c>
      <c r="U264" s="25">
        <f>+[1]DEPURADO!J258</f>
        <v>0</v>
      </c>
      <c r="V264" s="24"/>
      <c r="W264" s="17" t="s">
        <v>44</v>
      </c>
      <c r="X264" s="25">
        <f>+[1]DEPURADO!L258+[1]DEPURADO!M258</f>
        <v>0</v>
      </c>
      <c r="Y264" s="17" t="s">
        <v>44</v>
      </c>
      <c r="Z264" s="25">
        <f t="shared" si="25"/>
        <v>0</v>
      </c>
      <c r="AA264" s="25"/>
      <c r="AB264" s="25">
        <v>0</v>
      </c>
      <c r="AC264" s="25">
        <v>0</v>
      </c>
      <c r="AD264" s="24"/>
      <c r="AE264" s="24">
        <f>+[1]DEPURADO!L258</f>
        <v>0</v>
      </c>
      <c r="AF264" s="24">
        <v>0</v>
      </c>
      <c r="AG264" s="24">
        <f t="shared" si="26"/>
        <v>0</v>
      </c>
      <c r="AH264" s="24">
        <v>0</v>
      </c>
      <c r="AI264" s="24" t="str">
        <f>+[1]DEPURADO!G258</f>
        <v>CANCELADO</v>
      </c>
      <c r="AJ264" s="26"/>
      <c r="AK264" s="27"/>
    </row>
    <row r="265" spans="1:37" s="28" customFormat="1" x14ac:dyDescent="0.25">
      <c r="A265" s="17">
        <f t="shared" si="27"/>
        <v>257</v>
      </c>
      <c r="B265" s="18"/>
      <c r="C265" s="17">
        <f>+[1]DEPURADO!A259</f>
        <v>16541</v>
      </c>
      <c r="D265" s="17">
        <f>+[1]DEPURADO!B259</f>
        <v>16541</v>
      </c>
      <c r="E265" s="19">
        <f>+[1]DEPURADO!C259</f>
        <v>43335</v>
      </c>
      <c r="F265" s="20">
        <f>+IF([1]DEPURADO!D259&gt;1,[1]DEPURADO!D259," ")</f>
        <v>43357</v>
      </c>
      <c r="G265" s="21">
        <f>[1]DEPURADO!F259</f>
        <v>1622200</v>
      </c>
      <c r="H265" s="22">
        <v>0</v>
      </c>
      <c r="I265" s="22">
        <f>+[1]DEPURADO!N259+[1]DEPURADO!O259</f>
        <v>1622200</v>
      </c>
      <c r="J265" s="22">
        <f>+[1]DEPURADO!S259</f>
        <v>0</v>
      </c>
      <c r="K265" s="23">
        <f>+[1]DEPURADO!Q259+[1]DEPURADO!R259</f>
        <v>0</v>
      </c>
      <c r="L265" s="22">
        <v>0</v>
      </c>
      <c r="M265" s="22">
        <v>0</v>
      </c>
      <c r="N265" s="22">
        <f t="shared" si="21"/>
        <v>0</v>
      </c>
      <c r="O265" s="22">
        <f t="shared" si="22"/>
        <v>0</v>
      </c>
      <c r="P265" s="18">
        <f>IF([1]DEPURADO!I259&gt;1,0,[1]DEPURADO!B259)</f>
        <v>16541</v>
      </c>
      <c r="Q265" s="24">
        <f t="shared" si="23"/>
        <v>1622200</v>
      </c>
      <c r="R265" s="25">
        <f t="shared" si="24"/>
        <v>0</v>
      </c>
      <c r="S265" s="25">
        <f>+[1]DEPURADO!K259</f>
        <v>0</v>
      </c>
      <c r="T265" s="17" t="s">
        <v>44</v>
      </c>
      <c r="U265" s="25">
        <f>+[1]DEPURADO!J259</f>
        <v>0</v>
      </c>
      <c r="V265" s="24"/>
      <c r="W265" s="17" t="s">
        <v>44</v>
      </c>
      <c r="X265" s="25">
        <f>+[1]DEPURADO!L259+[1]DEPURADO!M259</f>
        <v>0</v>
      </c>
      <c r="Y265" s="17" t="s">
        <v>44</v>
      </c>
      <c r="Z265" s="25">
        <f t="shared" si="25"/>
        <v>0</v>
      </c>
      <c r="AA265" s="25"/>
      <c r="AB265" s="25">
        <v>0</v>
      </c>
      <c r="AC265" s="25">
        <v>0</v>
      </c>
      <c r="AD265" s="24"/>
      <c r="AE265" s="24">
        <f>+[1]DEPURADO!L259</f>
        <v>0</v>
      </c>
      <c r="AF265" s="24">
        <v>0</v>
      </c>
      <c r="AG265" s="24">
        <f t="shared" si="26"/>
        <v>0</v>
      </c>
      <c r="AH265" s="24">
        <v>0</v>
      </c>
      <c r="AI265" s="24" t="str">
        <f>+[1]DEPURADO!G259</f>
        <v>CONTRATO LIQUIDADO</v>
      </c>
      <c r="AJ265" s="26"/>
      <c r="AK265" s="27"/>
    </row>
    <row r="266" spans="1:37" s="28" customFormat="1" x14ac:dyDescent="0.25">
      <c r="A266" s="17">
        <f t="shared" si="27"/>
        <v>258</v>
      </c>
      <c r="B266" s="18"/>
      <c r="C266" s="17">
        <f>+[1]DEPURADO!A260</f>
        <v>16542</v>
      </c>
      <c r="D266" s="17">
        <f>+[1]DEPURADO!B260</f>
        <v>16542</v>
      </c>
      <c r="E266" s="19">
        <f>+[1]DEPURADO!C260</f>
        <v>43335</v>
      </c>
      <c r="F266" s="20">
        <f>+IF([1]DEPURADO!D260&gt;1,[1]DEPURADO!D260," ")</f>
        <v>43357</v>
      </c>
      <c r="G266" s="21">
        <f>[1]DEPURADO!F260</f>
        <v>64610635</v>
      </c>
      <c r="H266" s="22">
        <v>0</v>
      </c>
      <c r="I266" s="22">
        <f>+[1]DEPURADO!N260+[1]DEPURADO!O260</f>
        <v>64610635</v>
      </c>
      <c r="J266" s="22">
        <f>+[1]DEPURADO!S260</f>
        <v>0</v>
      </c>
      <c r="K266" s="23">
        <f>+[1]DEPURADO!Q260+[1]DEPURADO!R260</f>
        <v>0</v>
      </c>
      <c r="L266" s="22">
        <v>0</v>
      </c>
      <c r="M266" s="22">
        <v>0</v>
      </c>
      <c r="N266" s="22">
        <f t="shared" ref="N266:N329" si="28">+SUM(J266:M266)</f>
        <v>0</v>
      </c>
      <c r="O266" s="22">
        <f t="shared" ref="O266:O329" si="29">+G266-I266-N266</f>
        <v>0</v>
      </c>
      <c r="P266" s="18">
        <f>IF([1]DEPURADO!I260&gt;1,0,[1]DEPURADO!B260)</f>
        <v>16542</v>
      </c>
      <c r="Q266" s="24">
        <f t="shared" ref="Q266:Q329" si="30">+IF(P266&gt;0,G266,0)</f>
        <v>64610635</v>
      </c>
      <c r="R266" s="25">
        <f t="shared" ref="R266:R329" si="31">IF(P266=0,G266,0)</f>
        <v>0</v>
      </c>
      <c r="S266" s="25">
        <f>+[1]DEPURADO!K260</f>
        <v>0</v>
      </c>
      <c r="T266" s="17" t="s">
        <v>44</v>
      </c>
      <c r="U266" s="25">
        <f>+[1]DEPURADO!J260</f>
        <v>0</v>
      </c>
      <c r="V266" s="24"/>
      <c r="W266" s="17" t="s">
        <v>44</v>
      </c>
      <c r="X266" s="25">
        <f>+[1]DEPURADO!L260+[1]DEPURADO!M260</f>
        <v>0</v>
      </c>
      <c r="Y266" s="17" t="s">
        <v>44</v>
      </c>
      <c r="Z266" s="25">
        <f t="shared" ref="Z266:Z329" si="32">+X266-AE266+IF(X266-AE266&lt;-1,-X266+AE266,0)</f>
        <v>0</v>
      </c>
      <c r="AA266" s="25"/>
      <c r="AB266" s="25">
        <v>0</v>
      </c>
      <c r="AC266" s="25">
        <v>0</v>
      </c>
      <c r="AD266" s="24"/>
      <c r="AE266" s="24">
        <f>+[1]DEPURADO!L260</f>
        <v>0</v>
      </c>
      <c r="AF266" s="24">
        <v>0</v>
      </c>
      <c r="AG266" s="24">
        <f t="shared" ref="AG266:AG329" si="33">+G266-I266-N266-R266-Z266-AC266-AE266-S266-U266</f>
        <v>0</v>
      </c>
      <c r="AH266" s="24">
        <v>0</v>
      </c>
      <c r="AI266" s="24" t="str">
        <f>+[1]DEPURADO!G260</f>
        <v>CONTRATO LIQUIDADO</v>
      </c>
      <c r="AJ266" s="26"/>
      <c r="AK266" s="27"/>
    </row>
    <row r="267" spans="1:37" s="28" customFormat="1" x14ac:dyDescent="0.25">
      <c r="A267" s="17">
        <f t="shared" ref="A267:A330" si="34">+A266+1</f>
        <v>259</v>
      </c>
      <c r="B267" s="18"/>
      <c r="C267" s="17">
        <f>+[1]DEPURADO!A261</f>
        <v>16543</v>
      </c>
      <c r="D267" s="17">
        <f>+[1]DEPURADO!B261</f>
        <v>16543</v>
      </c>
      <c r="E267" s="19">
        <f>+[1]DEPURADO!C261</f>
        <v>43335</v>
      </c>
      <c r="F267" s="20">
        <f>+IF([1]DEPURADO!D261&gt;1,[1]DEPURADO!D261," ")</f>
        <v>43357</v>
      </c>
      <c r="G267" s="21">
        <f>[1]DEPURADO!F261</f>
        <v>554349</v>
      </c>
      <c r="H267" s="22">
        <v>0</v>
      </c>
      <c r="I267" s="22">
        <f>+[1]DEPURADO!N261+[1]DEPURADO!O261</f>
        <v>554349</v>
      </c>
      <c r="J267" s="22">
        <f>+[1]DEPURADO!S261</f>
        <v>0</v>
      </c>
      <c r="K267" s="23">
        <f>+[1]DEPURADO!Q261+[1]DEPURADO!R261</f>
        <v>0</v>
      </c>
      <c r="L267" s="22">
        <v>0</v>
      </c>
      <c r="M267" s="22">
        <v>0</v>
      </c>
      <c r="N267" s="22">
        <f t="shared" si="28"/>
        <v>0</v>
      </c>
      <c r="O267" s="22">
        <f t="shared" si="29"/>
        <v>0</v>
      </c>
      <c r="P267" s="18">
        <f>IF([1]DEPURADO!I261&gt;1,0,[1]DEPURADO!B261)</f>
        <v>16543</v>
      </c>
      <c r="Q267" s="24">
        <f t="shared" si="30"/>
        <v>554349</v>
      </c>
      <c r="R267" s="25">
        <f t="shared" si="31"/>
        <v>0</v>
      </c>
      <c r="S267" s="25">
        <f>+[1]DEPURADO!K261</f>
        <v>0</v>
      </c>
      <c r="T267" s="17" t="s">
        <v>44</v>
      </c>
      <c r="U267" s="25">
        <f>+[1]DEPURADO!J261</f>
        <v>0</v>
      </c>
      <c r="V267" s="24"/>
      <c r="W267" s="17" t="s">
        <v>44</v>
      </c>
      <c r="X267" s="25">
        <f>+[1]DEPURADO!L261+[1]DEPURADO!M261</f>
        <v>0</v>
      </c>
      <c r="Y267" s="17" t="s">
        <v>44</v>
      </c>
      <c r="Z267" s="25">
        <f t="shared" si="32"/>
        <v>0</v>
      </c>
      <c r="AA267" s="25"/>
      <c r="AB267" s="25">
        <v>0</v>
      </c>
      <c r="AC267" s="25">
        <v>0</v>
      </c>
      <c r="AD267" s="24"/>
      <c r="AE267" s="24">
        <f>+[1]DEPURADO!L261</f>
        <v>0</v>
      </c>
      <c r="AF267" s="24">
        <v>0</v>
      </c>
      <c r="AG267" s="24">
        <f t="shared" si="33"/>
        <v>0</v>
      </c>
      <c r="AH267" s="24">
        <v>0</v>
      </c>
      <c r="AI267" s="24" t="str">
        <f>+[1]DEPURADO!G261</f>
        <v>CONTRATO LIQUIDADO</v>
      </c>
      <c r="AJ267" s="26"/>
      <c r="AK267" s="27"/>
    </row>
    <row r="268" spans="1:37" s="28" customFormat="1" x14ac:dyDescent="0.25">
      <c r="A268" s="17">
        <f t="shared" si="34"/>
        <v>260</v>
      </c>
      <c r="B268" s="18"/>
      <c r="C268" s="17">
        <f>+[1]DEPURADO!A262</f>
        <v>16544</v>
      </c>
      <c r="D268" s="17">
        <f>+[1]DEPURADO!B262</f>
        <v>16544</v>
      </c>
      <c r="E268" s="19">
        <f>+[1]DEPURADO!C262</f>
        <v>43335</v>
      </c>
      <c r="F268" s="20">
        <f>+IF([1]DEPURADO!D262&gt;1,[1]DEPURADO!D262," ")</f>
        <v>43357</v>
      </c>
      <c r="G268" s="21">
        <f>[1]DEPURADO!F262</f>
        <v>22079196</v>
      </c>
      <c r="H268" s="22">
        <v>0</v>
      </c>
      <c r="I268" s="22">
        <f>+[1]DEPURADO!N262+[1]DEPURADO!O262</f>
        <v>22079196</v>
      </c>
      <c r="J268" s="22">
        <f>+[1]DEPURADO!S262</f>
        <v>0</v>
      </c>
      <c r="K268" s="23">
        <f>+[1]DEPURADO!Q262+[1]DEPURADO!R262</f>
        <v>0</v>
      </c>
      <c r="L268" s="22">
        <v>0</v>
      </c>
      <c r="M268" s="22">
        <v>0</v>
      </c>
      <c r="N268" s="22">
        <f t="shared" si="28"/>
        <v>0</v>
      </c>
      <c r="O268" s="22">
        <f t="shared" si="29"/>
        <v>0</v>
      </c>
      <c r="P268" s="18">
        <f>IF([1]DEPURADO!I262&gt;1,0,[1]DEPURADO!B262)</f>
        <v>16544</v>
      </c>
      <c r="Q268" s="24">
        <f t="shared" si="30"/>
        <v>22079196</v>
      </c>
      <c r="R268" s="25">
        <f t="shared" si="31"/>
        <v>0</v>
      </c>
      <c r="S268" s="25">
        <f>+[1]DEPURADO!K262</f>
        <v>0</v>
      </c>
      <c r="T268" s="17" t="s">
        <v>44</v>
      </c>
      <c r="U268" s="25">
        <f>+[1]DEPURADO!J262</f>
        <v>0</v>
      </c>
      <c r="V268" s="24"/>
      <c r="W268" s="17" t="s">
        <v>44</v>
      </c>
      <c r="X268" s="25">
        <f>+[1]DEPURADO!L262+[1]DEPURADO!M262</f>
        <v>0</v>
      </c>
      <c r="Y268" s="17" t="s">
        <v>44</v>
      </c>
      <c r="Z268" s="25">
        <f t="shared" si="32"/>
        <v>0</v>
      </c>
      <c r="AA268" s="25"/>
      <c r="AB268" s="25">
        <v>0</v>
      </c>
      <c r="AC268" s="25">
        <v>0</v>
      </c>
      <c r="AD268" s="24"/>
      <c r="AE268" s="24">
        <f>+[1]DEPURADO!L262</f>
        <v>0</v>
      </c>
      <c r="AF268" s="24">
        <v>0</v>
      </c>
      <c r="AG268" s="24">
        <f t="shared" si="33"/>
        <v>0</v>
      </c>
      <c r="AH268" s="24">
        <v>0</v>
      </c>
      <c r="AI268" s="24" t="str">
        <f>+[1]DEPURADO!G262</f>
        <v>CONTRATO LIQUIDADO</v>
      </c>
      <c r="AJ268" s="26"/>
      <c r="AK268" s="27"/>
    </row>
    <row r="269" spans="1:37" s="28" customFormat="1" x14ac:dyDescent="0.25">
      <c r="A269" s="17">
        <f t="shared" si="34"/>
        <v>261</v>
      </c>
      <c r="B269" s="18"/>
      <c r="C269" s="17">
        <f>+[1]DEPURADO!A263</f>
        <v>16550</v>
      </c>
      <c r="D269" s="17">
        <f>+[1]DEPURADO!B263</f>
        <v>16550</v>
      </c>
      <c r="E269" s="19">
        <f>+[1]DEPURADO!C263</f>
        <v>43335</v>
      </c>
      <c r="F269" s="20">
        <f>+IF([1]DEPURADO!D263&gt;1,[1]DEPURADO!D263," ")</f>
        <v>43357</v>
      </c>
      <c r="G269" s="21">
        <f>[1]DEPURADO!F263</f>
        <v>834801</v>
      </c>
      <c r="H269" s="22">
        <v>0</v>
      </c>
      <c r="I269" s="22">
        <f>+[1]DEPURADO!N263+[1]DEPURADO!O263</f>
        <v>0</v>
      </c>
      <c r="J269" s="22">
        <f>+[1]DEPURADO!S263</f>
        <v>0</v>
      </c>
      <c r="K269" s="23">
        <f>+[1]DEPURADO!Q263+[1]DEPURADO!R263</f>
        <v>834801</v>
      </c>
      <c r="L269" s="22">
        <v>0</v>
      </c>
      <c r="M269" s="22">
        <v>0</v>
      </c>
      <c r="N269" s="22">
        <f t="shared" si="28"/>
        <v>834801</v>
      </c>
      <c r="O269" s="22">
        <f t="shared" si="29"/>
        <v>0</v>
      </c>
      <c r="P269" s="18">
        <f>IF([1]DEPURADO!I263&gt;1,0,[1]DEPURADO!B263)</f>
        <v>16550</v>
      </c>
      <c r="Q269" s="24">
        <f t="shared" si="30"/>
        <v>834801</v>
      </c>
      <c r="R269" s="25">
        <f t="shared" si="31"/>
        <v>0</v>
      </c>
      <c r="S269" s="25">
        <f>+[1]DEPURADO!K263</f>
        <v>0</v>
      </c>
      <c r="T269" s="17" t="s">
        <v>44</v>
      </c>
      <c r="U269" s="25">
        <f>+[1]DEPURADO!J263</f>
        <v>0</v>
      </c>
      <c r="V269" s="24"/>
      <c r="W269" s="17" t="s">
        <v>44</v>
      </c>
      <c r="X269" s="25">
        <f>+[1]DEPURADO!L263+[1]DEPURADO!M263</f>
        <v>0</v>
      </c>
      <c r="Y269" s="17" t="s">
        <v>44</v>
      </c>
      <c r="Z269" s="25">
        <f t="shared" si="32"/>
        <v>0</v>
      </c>
      <c r="AA269" s="25"/>
      <c r="AB269" s="25">
        <v>0</v>
      </c>
      <c r="AC269" s="25">
        <v>0</v>
      </c>
      <c r="AD269" s="24"/>
      <c r="AE269" s="24">
        <f>+[1]DEPURADO!L263</f>
        <v>0</v>
      </c>
      <c r="AF269" s="24">
        <v>0</v>
      </c>
      <c r="AG269" s="24">
        <f t="shared" si="33"/>
        <v>0</v>
      </c>
      <c r="AH269" s="24">
        <v>0</v>
      </c>
      <c r="AI269" s="24" t="str">
        <f>+[1]DEPURADO!G263</f>
        <v>CANCELADO</v>
      </c>
      <c r="AJ269" s="26"/>
      <c r="AK269" s="27"/>
    </row>
    <row r="270" spans="1:37" s="28" customFormat="1" x14ac:dyDescent="0.25">
      <c r="A270" s="17">
        <f t="shared" si="34"/>
        <v>262</v>
      </c>
      <c r="B270" s="18"/>
      <c r="C270" s="17">
        <f>+[1]DEPURADO!A264</f>
        <v>16551</v>
      </c>
      <c r="D270" s="17">
        <f>+[1]DEPURADO!B264</f>
        <v>16551</v>
      </c>
      <c r="E270" s="19">
        <f>+[1]DEPURADO!C264</f>
        <v>43336</v>
      </c>
      <c r="F270" s="20">
        <f>+IF([1]DEPURADO!D264&gt;1,[1]DEPURADO!D264," ")</f>
        <v>43357</v>
      </c>
      <c r="G270" s="21">
        <f>[1]DEPURADO!F264</f>
        <v>84644</v>
      </c>
      <c r="H270" s="22">
        <v>0</v>
      </c>
      <c r="I270" s="22">
        <f>+[1]DEPURADO!N264+[1]DEPURADO!O264</f>
        <v>0</v>
      </c>
      <c r="J270" s="22">
        <f>+[1]DEPURADO!S264</f>
        <v>0</v>
      </c>
      <c r="K270" s="23">
        <f>+[1]DEPURADO!Q264+[1]DEPURADO!R264</f>
        <v>84644</v>
      </c>
      <c r="L270" s="22">
        <v>0</v>
      </c>
      <c r="M270" s="22">
        <v>0</v>
      </c>
      <c r="N270" s="22">
        <f t="shared" si="28"/>
        <v>84644</v>
      </c>
      <c r="O270" s="22">
        <f t="shared" si="29"/>
        <v>0</v>
      </c>
      <c r="P270" s="18">
        <f>IF([1]DEPURADO!I264&gt;1,0,[1]DEPURADO!B264)</f>
        <v>16551</v>
      </c>
      <c r="Q270" s="24">
        <f t="shared" si="30"/>
        <v>84644</v>
      </c>
      <c r="R270" s="25">
        <f t="shared" si="31"/>
        <v>0</v>
      </c>
      <c r="S270" s="25">
        <f>+[1]DEPURADO!K264</f>
        <v>0</v>
      </c>
      <c r="T270" s="17" t="s">
        <v>44</v>
      </c>
      <c r="U270" s="25">
        <f>+[1]DEPURADO!J264</f>
        <v>0</v>
      </c>
      <c r="V270" s="24"/>
      <c r="W270" s="17" t="s">
        <v>44</v>
      </c>
      <c r="X270" s="25">
        <f>+[1]DEPURADO!L264+[1]DEPURADO!M264</f>
        <v>0</v>
      </c>
      <c r="Y270" s="17" t="s">
        <v>44</v>
      </c>
      <c r="Z270" s="25">
        <f t="shared" si="32"/>
        <v>0</v>
      </c>
      <c r="AA270" s="25"/>
      <c r="AB270" s="25">
        <v>0</v>
      </c>
      <c r="AC270" s="25">
        <v>0</v>
      </c>
      <c r="AD270" s="24"/>
      <c r="AE270" s="24">
        <f>+[1]DEPURADO!L264</f>
        <v>0</v>
      </c>
      <c r="AF270" s="24">
        <v>0</v>
      </c>
      <c r="AG270" s="24">
        <f t="shared" si="33"/>
        <v>0</v>
      </c>
      <c r="AH270" s="24">
        <v>0</v>
      </c>
      <c r="AI270" s="24" t="str">
        <f>+[1]DEPURADO!G264</f>
        <v>CANCELADO</v>
      </c>
      <c r="AJ270" s="26"/>
      <c r="AK270" s="27"/>
    </row>
    <row r="271" spans="1:37" s="28" customFormat="1" x14ac:dyDescent="0.25">
      <c r="A271" s="17">
        <f t="shared" si="34"/>
        <v>263</v>
      </c>
      <c r="B271" s="18"/>
      <c r="C271" s="17">
        <f>+[1]DEPURADO!A265</f>
        <v>16568</v>
      </c>
      <c r="D271" s="17">
        <f>+[1]DEPURADO!B265</f>
        <v>16568</v>
      </c>
      <c r="E271" s="19">
        <f>+[1]DEPURADO!C265</f>
        <v>43341</v>
      </c>
      <c r="F271" s="20">
        <f>+IF([1]DEPURADO!D265&gt;1,[1]DEPURADO!D265," ")</f>
        <v>43389</v>
      </c>
      <c r="G271" s="21">
        <f>[1]DEPURADO!F265</f>
        <v>84120</v>
      </c>
      <c r="H271" s="22">
        <v>0</v>
      </c>
      <c r="I271" s="22">
        <f>+[1]DEPURADO!N265+[1]DEPURADO!O265</f>
        <v>0</v>
      </c>
      <c r="J271" s="22">
        <f>+[1]DEPURADO!S265</f>
        <v>0</v>
      </c>
      <c r="K271" s="23">
        <f>+[1]DEPURADO!Q265+[1]DEPURADO!R265</f>
        <v>84120</v>
      </c>
      <c r="L271" s="22">
        <v>0</v>
      </c>
      <c r="M271" s="22">
        <v>0</v>
      </c>
      <c r="N271" s="22">
        <f t="shared" si="28"/>
        <v>84120</v>
      </c>
      <c r="O271" s="22">
        <f t="shared" si="29"/>
        <v>0</v>
      </c>
      <c r="P271" s="18">
        <f>IF([1]DEPURADO!I265&gt;1,0,[1]DEPURADO!B265)</f>
        <v>16568</v>
      </c>
      <c r="Q271" s="24">
        <f t="shared" si="30"/>
        <v>84120</v>
      </c>
      <c r="R271" s="25">
        <f t="shared" si="31"/>
        <v>0</v>
      </c>
      <c r="S271" s="25">
        <f>+[1]DEPURADO!K265</f>
        <v>0</v>
      </c>
      <c r="T271" s="17" t="s">
        <v>44</v>
      </c>
      <c r="U271" s="25">
        <f>+[1]DEPURADO!J265</f>
        <v>0</v>
      </c>
      <c r="V271" s="24"/>
      <c r="W271" s="17" t="s">
        <v>44</v>
      </c>
      <c r="X271" s="25">
        <f>+[1]DEPURADO!L265+[1]DEPURADO!M265</f>
        <v>0</v>
      </c>
      <c r="Y271" s="17" t="s">
        <v>44</v>
      </c>
      <c r="Z271" s="25">
        <f t="shared" si="32"/>
        <v>0</v>
      </c>
      <c r="AA271" s="25"/>
      <c r="AB271" s="25">
        <v>0</v>
      </c>
      <c r="AC271" s="25">
        <v>0</v>
      </c>
      <c r="AD271" s="24"/>
      <c r="AE271" s="24">
        <f>+[1]DEPURADO!L265</f>
        <v>0</v>
      </c>
      <c r="AF271" s="24">
        <v>0</v>
      </c>
      <c r="AG271" s="24">
        <f t="shared" si="33"/>
        <v>0</v>
      </c>
      <c r="AH271" s="24">
        <v>0</v>
      </c>
      <c r="AI271" s="24" t="str">
        <f>+[1]DEPURADO!G265</f>
        <v>CANCELADO</v>
      </c>
      <c r="AJ271" s="26"/>
      <c r="AK271" s="27"/>
    </row>
    <row r="272" spans="1:37" s="28" customFormat="1" x14ac:dyDescent="0.25">
      <c r="A272" s="17">
        <f t="shared" si="34"/>
        <v>264</v>
      </c>
      <c r="B272" s="18"/>
      <c r="C272" s="17">
        <f>+[1]DEPURADO!A266</f>
        <v>16586</v>
      </c>
      <c r="D272" s="17">
        <f>+[1]DEPURADO!B266</f>
        <v>16586</v>
      </c>
      <c r="E272" s="19">
        <f>+[1]DEPURADO!C266</f>
        <v>43346</v>
      </c>
      <c r="F272" s="20">
        <f>+IF([1]DEPURADO!D266&gt;1,[1]DEPURADO!D266," ")</f>
        <v>43389</v>
      </c>
      <c r="G272" s="21">
        <f>[1]DEPURADO!F266</f>
        <v>98364</v>
      </c>
      <c r="H272" s="22">
        <v>0</v>
      </c>
      <c r="I272" s="22">
        <f>+[1]DEPURADO!N266+[1]DEPURADO!O266</f>
        <v>0</v>
      </c>
      <c r="J272" s="22">
        <f>+[1]DEPURADO!S266</f>
        <v>98364</v>
      </c>
      <c r="K272" s="23">
        <f>+[1]DEPURADO!Q266+[1]DEPURADO!R266</f>
        <v>0</v>
      </c>
      <c r="L272" s="22">
        <v>0</v>
      </c>
      <c r="M272" s="22">
        <v>0</v>
      </c>
      <c r="N272" s="22">
        <f t="shared" si="28"/>
        <v>98364</v>
      </c>
      <c r="O272" s="22">
        <f t="shared" si="29"/>
        <v>0</v>
      </c>
      <c r="P272" s="18">
        <f>IF([1]DEPURADO!I266&gt;1,0,[1]DEPURADO!B266)</f>
        <v>16586</v>
      </c>
      <c r="Q272" s="24">
        <f t="shared" si="30"/>
        <v>98364</v>
      </c>
      <c r="R272" s="25">
        <f t="shared" si="31"/>
        <v>0</v>
      </c>
      <c r="S272" s="25">
        <f>+[1]DEPURADO!K266</f>
        <v>0</v>
      </c>
      <c r="T272" s="17" t="s">
        <v>44</v>
      </c>
      <c r="U272" s="25">
        <f>+[1]DEPURADO!J266</f>
        <v>0</v>
      </c>
      <c r="V272" s="24"/>
      <c r="W272" s="17" t="s">
        <v>44</v>
      </c>
      <c r="X272" s="25">
        <f>+[1]DEPURADO!L266+[1]DEPURADO!M266</f>
        <v>0</v>
      </c>
      <c r="Y272" s="17" t="s">
        <v>44</v>
      </c>
      <c r="Z272" s="25">
        <f t="shared" si="32"/>
        <v>0</v>
      </c>
      <c r="AA272" s="25"/>
      <c r="AB272" s="25">
        <v>0</v>
      </c>
      <c r="AC272" s="25">
        <v>0</v>
      </c>
      <c r="AD272" s="24"/>
      <c r="AE272" s="24">
        <f>+[1]DEPURADO!L266</f>
        <v>0</v>
      </c>
      <c r="AF272" s="24">
        <v>0</v>
      </c>
      <c r="AG272" s="24">
        <f t="shared" si="33"/>
        <v>0</v>
      </c>
      <c r="AH272" s="24">
        <v>0</v>
      </c>
      <c r="AI272" s="24" t="str">
        <f>+[1]DEPURADO!G266</f>
        <v>CANCELADO</v>
      </c>
      <c r="AJ272" s="26"/>
      <c r="AK272" s="27"/>
    </row>
    <row r="273" spans="1:37" s="28" customFormat="1" x14ac:dyDescent="0.25">
      <c r="A273" s="17">
        <f t="shared" si="34"/>
        <v>265</v>
      </c>
      <c r="B273" s="18"/>
      <c r="C273" s="17">
        <f>+[1]DEPURADO!A267</f>
        <v>16595</v>
      </c>
      <c r="D273" s="17">
        <f>+[1]DEPURADO!B267</f>
        <v>16595</v>
      </c>
      <c r="E273" s="19">
        <f>+[1]DEPURADO!C267</f>
        <v>43348</v>
      </c>
      <c r="F273" s="20">
        <f>+IF([1]DEPURADO!D267&gt;1,[1]DEPURADO!D267," ")</f>
        <v>43389</v>
      </c>
      <c r="G273" s="21">
        <f>[1]DEPURADO!F267</f>
        <v>96693</v>
      </c>
      <c r="H273" s="22">
        <v>0</v>
      </c>
      <c r="I273" s="22">
        <f>+[1]DEPURADO!N267+[1]DEPURADO!O267</f>
        <v>0</v>
      </c>
      <c r="J273" s="22">
        <f>+[1]DEPURADO!S267</f>
        <v>96693</v>
      </c>
      <c r="K273" s="23">
        <f>+[1]DEPURADO!Q267+[1]DEPURADO!R267</f>
        <v>0</v>
      </c>
      <c r="L273" s="22">
        <v>0</v>
      </c>
      <c r="M273" s="22">
        <v>0</v>
      </c>
      <c r="N273" s="22">
        <f t="shared" si="28"/>
        <v>96693</v>
      </c>
      <c r="O273" s="22">
        <f t="shared" si="29"/>
        <v>0</v>
      </c>
      <c r="P273" s="18">
        <f>IF([1]DEPURADO!I267&gt;1,0,[1]DEPURADO!B267)</f>
        <v>16595</v>
      </c>
      <c r="Q273" s="24">
        <f t="shared" si="30"/>
        <v>96693</v>
      </c>
      <c r="R273" s="25">
        <f t="shared" si="31"/>
        <v>0</v>
      </c>
      <c r="S273" s="25">
        <f>+[1]DEPURADO!K267</f>
        <v>0</v>
      </c>
      <c r="T273" s="17" t="s">
        <v>44</v>
      </c>
      <c r="U273" s="25">
        <f>+[1]DEPURADO!J267</f>
        <v>0</v>
      </c>
      <c r="V273" s="24"/>
      <c r="W273" s="17" t="s">
        <v>44</v>
      </c>
      <c r="X273" s="25">
        <f>+[1]DEPURADO!L267+[1]DEPURADO!M267</f>
        <v>0</v>
      </c>
      <c r="Y273" s="17" t="s">
        <v>44</v>
      </c>
      <c r="Z273" s="25">
        <f t="shared" si="32"/>
        <v>0</v>
      </c>
      <c r="AA273" s="25"/>
      <c r="AB273" s="25">
        <v>0</v>
      </c>
      <c r="AC273" s="25">
        <v>0</v>
      </c>
      <c r="AD273" s="24"/>
      <c r="AE273" s="24">
        <f>+[1]DEPURADO!L267</f>
        <v>0</v>
      </c>
      <c r="AF273" s="24">
        <v>0</v>
      </c>
      <c r="AG273" s="24">
        <f t="shared" si="33"/>
        <v>0</v>
      </c>
      <c r="AH273" s="24">
        <v>0</v>
      </c>
      <c r="AI273" s="24" t="str">
        <f>+[1]DEPURADO!G267</f>
        <v>CANCELADO</v>
      </c>
      <c r="AJ273" s="26"/>
      <c r="AK273" s="27"/>
    </row>
    <row r="274" spans="1:37" s="28" customFormat="1" x14ac:dyDescent="0.25">
      <c r="A274" s="17">
        <f t="shared" si="34"/>
        <v>266</v>
      </c>
      <c r="B274" s="18"/>
      <c r="C274" s="17">
        <f>+[1]DEPURADO!A268</f>
        <v>16618</v>
      </c>
      <c r="D274" s="17">
        <f>+[1]DEPURADO!B268</f>
        <v>16618</v>
      </c>
      <c r="E274" s="19">
        <f>+[1]DEPURADO!C268</f>
        <v>43353</v>
      </c>
      <c r="F274" s="20">
        <f>+IF([1]DEPURADO!D268&gt;1,[1]DEPURADO!D268," ")</f>
        <v>43389</v>
      </c>
      <c r="G274" s="21">
        <f>[1]DEPURADO!F268</f>
        <v>306971</v>
      </c>
      <c r="H274" s="22">
        <v>0</v>
      </c>
      <c r="I274" s="22">
        <f>+[1]DEPURADO!N268+[1]DEPURADO!O268</f>
        <v>0</v>
      </c>
      <c r="J274" s="22">
        <f>+[1]DEPURADO!S268</f>
        <v>306971</v>
      </c>
      <c r="K274" s="23">
        <f>+[1]DEPURADO!Q268+[1]DEPURADO!R268</f>
        <v>0</v>
      </c>
      <c r="L274" s="22">
        <v>0</v>
      </c>
      <c r="M274" s="22">
        <v>0</v>
      </c>
      <c r="N274" s="22">
        <f t="shared" si="28"/>
        <v>306971</v>
      </c>
      <c r="O274" s="22">
        <f t="shared" si="29"/>
        <v>0</v>
      </c>
      <c r="P274" s="18">
        <f>IF([1]DEPURADO!I268&gt;1,0,[1]DEPURADO!B268)</f>
        <v>16618</v>
      </c>
      <c r="Q274" s="24">
        <f t="shared" si="30"/>
        <v>306971</v>
      </c>
      <c r="R274" s="25">
        <f t="shared" si="31"/>
        <v>0</v>
      </c>
      <c r="S274" s="25">
        <f>+[1]DEPURADO!K268</f>
        <v>0</v>
      </c>
      <c r="T274" s="17" t="s">
        <v>44</v>
      </c>
      <c r="U274" s="25">
        <f>+[1]DEPURADO!J268</f>
        <v>0</v>
      </c>
      <c r="V274" s="24"/>
      <c r="W274" s="17" t="s">
        <v>44</v>
      </c>
      <c r="X274" s="25">
        <f>+[1]DEPURADO!L268+[1]DEPURADO!M268</f>
        <v>0</v>
      </c>
      <c r="Y274" s="17" t="s">
        <v>44</v>
      </c>
      <c r="Z274" s="25">
        <f t="shared" si="32"/>
        <v>0</v>
      </c>
      <c r="AA274" s="25"/>
      <c r="AB274" s="25">
        <v>0</v>
      </c>
      <c r="AC274" s="25">
        <v>0</v>
      </c>
      <c r="AD274" s="24"/>
      <c r="AE274" s="24">
        <f>+[1]DEPURADO!L268</f>
        <v>0</v>
      </c>
      <c r="AF274" s="24">
        <v>0</v>
      </c>
      <c r="AG274" s="24">
        <f t="shared" si="33"/>
        <v>0</v>
      </c>
      <c r="AH274" s="24">
        <v>0</v>
      </c>
      <c r="AI274" s="24" t="str">
        <f>+[1]DEPURADO!G268</f>
        <v>CANCELADO</v>
      </c>
      <c r="AJ274" s="26"/>
      <c r="AK274" s="27"/>
    </row>
    <row r="275" spans="1:37" s="28" customFormat="1" x14ac:dyDescent="0.25">
      <c r="A275" s="17">
        <f t="shared" si="34"/>
        <v>267</v>
      </c>
      <c r="B275" s="18"/>
      <c r="C275" s="17">
        <f>+[1]DEPURADO!A269</f>
        <v>16619</v>
      </c>
      <c r="D275" s="17">
        <f>+[1]DEPURADO!B269</f>
        <v>16619</v>
      </c>
      <c r="E275" s="19">
        <f>+[1]DEPURADO!C269</f>
        <v>43353</v>
      </c>
      <c r="F275" s="20">
        <f>+IF([1]DEPURADO!D269&gt;1,[1]DEPURADO!D269," ")</f>
        <v>43389</v>
      </c>
      <c r="G275" s="21">
        <f>[1]DEPURADO!F269</f>
        <v>71180</v>
      </c>
      <c r="H275" s="22">
        <v>0</v>
      </c>
      <c r="I275" s="22">
        <f>+[1]DEPURADO!N269+[1]DEPURADO!O269</f>
        <v>0</v>
      </c>
      <c r="J275" s="22">
        <f>+[1]DEPURADO!S269</f>
        <v>71180</v>
      </c>
      <c r="K275" s="23">
        <f>+[1]DEPURADO!Q269+[1]DEPURADO!R269</f>
        <v>0</v>
      </c>
      <c r="L275" s="22">
        <v>0</v>
      </c>
      <c r="M275" s="22">
        <v>0</v>
      </c>
      <c r="N275" s="22">
        <f t="shared" si="28"/>
        <v>71180</v>
      </c>
      <c r="O275" s="22">
        <f t="shared" si="29"/>
        <v>0</v>
      </c>
      <c r="P275" s="18">
        <f>IF([1]DEPURADO!I269&gt;1,0,[1]DEPURADO!B269)</f>
        <v>16619</v>
      </c>
      <c r="Q275" s="24">
        <f t="shared" si="30"/>
        <v>71180</v>
      </c>
      <c r="R275" s="25">
        <f t="shared" si="31"/>
        <v>0</v>
      </c>
      <c r="S275" s="25">
        <f>+[1]DEPURADO!K269</f>
        <v>0</v>
      </c>
      <c r="T275" s="17" t="s">
        <v>44</v>
      </c>
      <c r="U275" s="25">
        <f>+[1]DEPURADO!J269</f>
        <v>0</v>
      </c>
      <c r="V275" s="24"/>
      <c r="W275" s="17" t="s">
        <v>44</v>
      </c>
      <c r="X275" s="25">
        <f>+[1]DEPURADO!L269+[1]DEPURADO!M269</f>
        <v>0</v>
      </c>
      <c r="Y275" s="17" t="s">
        <v>44</v>
      </c>
      <c r="Z275" s="25">
        <f t="shared" si="32"/>
        <v>0</v>
      </c>
      <c r="AA275" s="25"/>
      <c r="AB275" s="25">
        <v>0</v>
      </c>
      <c r="AC275" s="25">
        <v>0</v>
      </c>
      <c r="AD275" s="24"/>
      <c r="AE275" s="24">
        <f>+[1]DEPURADO!L269</f>
        <v>0</v>
      </c>
      <c r="AF275" s="24">
        <v>0</v>
      </c>
      <c r="AG275" s="24">
        <f t="shared" si="33"/>
        <v>0</v>
      </c>
      <c r="AH275" s="24">
        <v>0</v>
      </c>
      <c r="AI275" s="24" t="str">
        <f>+[1]DEPURADO!G269</f>
        <v>CANCELADO</v>
      </c>
      <c r="AJ275" s="26"/>
      <c r="AK275" s="27"/>
    </row>
    <row r="276" spans="1:37" s="28" customFormat="1" x14ac:dyDescent="0.25">
      <c r="A276" s="17">
        <f t="shared" si="34"/>
        <v>268</v>
      </c>
      <c r="B276" s="18"/>
      <c r="C276" s="17">
        <f>+[1]DEPURADO!A270</f>
        <v>16628</v>
      </c>
      <c r="D276" s="17">
        <f>+[1]DEPURADO!B270</f>
        <v>16628</v>
      </c>
      <c r="E276" s="19">
        <f>+[1]DEPURADO!C270</f>
        <v>43356</v>
      </c>
      <c r="F276" s="20">
        <f>+IF([1]DEPURADO!D270&gt;1,[1]DEPURADO!D270," ")</f>
        <v>43389</v>
      </c>
      <c r="G276" s="21">
        <f>[1]DEPURADO!F270</f>
        <v>85715</v>
      </c>
      <c r="H276" s="22">
        <v>0</v>
      </c>
      <c r="I276" s="22">
        <f>+[1]DEPURADO!N270+[1]DEPURADO!O270</f>
        <v>0</v>
      </c>
      <c r="J276" s="22">
        <f>+[1]DEPURADO!S270</f>
        <v>85715</v>
      </c>
      <c r="K276" s="23">
        <f>+[1]DEPURADO!Q270+[1]DEPURADO!R270</f>
        <v>0</v>
      </c>
      <c r="L276" s="22">
        <v>0</v>
      </c>
      <c r="M276" s="22">
        <v>0</v>
      </c>
      <c r="N276" s="22">
        <f t="shared" si="28"/>
        <v>85715</v>
      </c>
      <c r="O276" s="22">
        <f t="shared" si="29"/>
        <v>0</v>
      </c>
      <c r="P276" s="18">
        <f>IF([1]DEPURADO!I270&gt;1,0,[1]DEPURADO!B270)</f>
        <v>16628</v>
      </c>
      <c r="Q276" s="24">
        <f t="shared" si="30"/>
        <v>85715</v>
      </c>
      <c r="R276" s="25">
        <f t="shared" si="31"/>
        <v>0</v>
      </c>
      <c r="S276" s="25">
        <f>+[1]DEPURADO!K270</f>
        <v>0</v>
      </c>
      <c r="T276" s="17" t="s">
        <v>44</v>
      </c>
      <c r="U276" s="25">
        <f>+[1]DEPURADO!J270</f>
        <v>0</v>
      </c>
      <c r="V276" s="24"/>
      <c r="W276" s="17" t="s">
        <v>44</v>
      </c>
      <c r="X276" s="25">
        <f>+[1]DEPURADO!L270+[1]DEPURADO!M270</f>
        <v>0</v>
      </c>
      <c r="Y276" s="17" t="s">
        <v>44</v>
      </c>
      <c r="Z276" s="25">
        <f t="shared" si="32"/>
        <v>0</v>
      </c>
      <c r="AA276" s="25"/>
      <c r="AB276" s="25">
        <v>0</v>
      </c>
      <c r="AC276" s="25">
        <v>0</v>
      </c>
      <c r="AD276" s="24"/>
      <c r="AE276" s="24">
        <f>+[1]DEPURADO!L270</f>
        <v>0</v>
      </c>
      <c r="AF276" s="24">
        <v>0</v>
      </c>
      <c r="AG276" s="24">
        <f t="shared" si="33"/>
        <v>0</v>
      </c>
      <c r="AH276" s="24">
        <v>0</v>
      </c>
      <c r="AI276" s="24" t="str">
        <f>+[1]DEPURADO!G270</f>
        <v>CANCELADO</v>
      </c>
      <c r="AJ276" s="26"/>
      <c r="AK276" s="27"/>
    </row>
    <row r="277" spans="1:37" s="28" customFormat="1" x14ac:dyDescent="0.25">
      <c r="A277" s="17">
        <f t="shared" si="34"/>
        <v>269</v>
      </c>
      <c r="B277" s="18"/>
      <c r="C277" s="17">
        <f>+[1]DEPURADO!A271</f>
        <v>16640</v>
      </c>
      <c r="D277" s="17">
        <f>+[1]DEPURADO!B271</f>
        <v>16640</v>
      </c>
      <c r="E277" s="19">
        <f>+[1]DEPURADO!C271</f>
        <v>43359</v>
      </c>
      <c r="F277" s="20">
        <f>+IF([1]DEPURADO!D271&gt;1,[1]DEPURADO!D271," ")</f>
        <v>43389</v>
      </c>
      <c r="G277" s="21">
        <f>[1]DEPURADO!F271</f>
        <v>68485</v>
      </c>
      <c r="H277" s="22">
        <v>0</v>
      </c>
      <c r="I277" s="22">
        <f>+[1]DEPURADO!N271+[1]DEPURADO!O271</f>
        <v>0</v>
      </c>
      <c r="J277" s="22">
        <f>+[1]DEPURADO!S271</f>
        <v>68485</v>
      </c>
      <c r="K277" s="23">
        <f>+[1]DEPURADO!Q271+[1]DEPURADO!R271</f>
        <v>0</v>
      </c>
      <c r="L277" s="22">
        <v>0</v>
      </c>
      <c r="M277" s="22">
        <v>0</v>
      </c>
      <c r="N277" s="22">
        <f t="shared" si="28"/>
        <v>68485</v>
      </c>
      <c r="O277" s="22">
        <f t="shared" si="29"/>
        <v>0</v>
      </c>
      <c r="P277" s="18">
        <f>IF([1]DEPURADO!I271&gt;1,0,[1]DEPURADO!B271)</f>
        <v>16640</v>
      </c>
      <c r="Q277" s="24">
        <f t="shared" si="30"/>
        <v>68485</v>
      </c>
      <c r="R277" s="25">
        <f t="shared" si="31"/>
        <v>0</v>
      </c>
      <c r="S277" s="25">
        <f>+[1]DEPURADO!K271</f>
        <v>0</v>
      </c>
      <c r="T277" s="17" t="s">
        <v>44</v>
      </c>
      <c r="U277" s="25">
        <f>+[1]DEPURADO!J271</f>
        <v>0</v>
      </c>
      <c r="V277" s="24"/>
      <c r="W277" s="17" t="s">
        <v>44</v>
      </c>
      <c r="X277" s="25">
        <f>+[1]DEPURADO!L271+[1]DEPURADO!M271</f>
        <v>0</v>
      </c>
      <c r="Y277" s="17" t="s">
        <v>44</v>
      </c>
      <c r="Z277" s="25">
        <f t="shared" si="32"/>
        <v>0</v>
      </c>
      <c r="AA277" s="25"/>
      <c r="AB277" s="25">
        <v>0</v>
      </c>
      <c r="AC277" s="25">
        <v>0</v>
      </c>
      <c r="AD277" s="24"/>
      <c r="AE277" s="24">
        <f>+[1]DEPURADO!L271</f>
        <v>0</v>
      </c>
      <c r="AF277" s="24">
        <v>0</v>
      </c>
      <c r="AG277" s="24">
        <f t="shared" si="33"/>
        <v>0</v>
      </c>
      <c r="AH277" s="24">
        <v>0</v>
      </c>
      <c r="AI277" s="24" t="str">
        <f>+[1]DEPURADO!G271</f>
        <v>CANCELADO</v>
      </c>
      <c r="AJ277" s="26"/>
      <c r="AK277" s="27"/>
    </row>
    <row r="278" spans="1:37" s="28" customFormat="1" x14ac:dyDescent="0.25">
      <c r="A278" s="17">
        <f t="shared" si="34"/>
        <v>270</v>
      </c>
      <c r="B278" s="18"/>
      <c r="C278" s="17">
        <f>+[1]DEPURADO!A272</f>
        <v>16663</v>
      </c>
      <c r="D278" s="17">
        <f>+[1]DEPURADO!B272</f>
        <v>16663</v>
      </c>
      <c r="E278" s="19">
        <f>+[1]DEPURADO!C272</f>
        <v>43365</v>
      </c>
      <c r="F278" s="20">
        <f>+IF([1]DEPURADO!D272&gt;1,[1]DEPURADO!D272," ")</f>
        <v>43389</v>
      </c>
      <c r="G278" s="21">
        <f>[1]DEPURADO!F272</f>
        <v>636160</v>
      </c>
      <c r="H278" s="22">
        <v>0</v>
      </c>
      <c r="I278" s="22">
        <f>+[1]DEPURADO!N272+[1]DEPURADO!O272</f>
        <v>0</v>
      </c>
      <c r="J278" s="22">
        <f>+[1]DEPURADO!S272</f>
        <v>636160</v>
      </c>
      <c r="K278" s="23">
        <f>+[1]DEPURADO!Q272+[1]DEPURADO!R272</f>
        <v>0</v>
      </c>
      <c r="L278" s="22">
        <v>0</v>
      </c>
      <c r="M278" s="22">
        <v>0</v>
      </c>
      <c r="N278" s="22">
        <f t="shared" si="28"/>
        <v>636160</v>
      </c>
      <c r="O278" s="22">
        <f t="shared" si="29"/>
        <v>0</v>
      </c>
      <c r="P278" s="18">
        <f>IF([1]DEPURADO!I272&gt;1,0,[1]DEPURADO!B272)</f>
        <v>16663</v>
      </c>
      <c r="Q278" s="24">
        <f t="shared" si="30"/>
        <v>636160</v>
      </c>
      <c r="R278" s="25">
        <f t="shared" si="31"/>
        <v>0</v>
      </c>
      <c r="S278" s="25">
        <f>+[1]DEPURADO!K272</f>
        <v>0</v>
      </c>
      <c r="T278" s="17" t="s">
        <v>44</v>
      </c>
      <c r="U278" s="25">
        <f>+[1]DEPURADO!J272</f>
        <v>0</v>
      </c>
      <c r="V278" s="24"/>
      <c r="W278" s="17" t="s">
        <v>44</v>
      </c>
      <c r="X278" s="25">
        <f>+[1]DEPURADO!L272+[1]DEPURADO!M272</f>
        <v>0</v>
      </c>
      <c r="Y278" s="17" t="s">
        <v>44</v>
      </c>
      <c r="Z278" s="25">
        <f t="shared" si="32"/>
        <v>0</v>
      </c>
      <c r="AA278" s="25"/>
      <c r="AB278" s="25">
        <v>0</v>
      </c>
      <c r="AC278" s="25">
        <v>0</v>
      </c>
      <c r="AD278" s="24"/>
      <c r="AE278" s="24">
        <f>+[1]DEPURADO!L272</f>
        <v>0</v>
      </c>
      <c r="AF278" s="24">
        <v>0</v>
      </c>
      <c r="AG278" s="24">
        <f t="shared" si="33"/>
        <v>0</v>
      </c>
      <c r="AH278" s="24">
        <v>0</v>
      </c>
      <c r="AI278" s="24" t="str">
        <f>+[1]DEPURADO!G272</f>
        <v>CANCELADO</v>
      </c>
      <c r="AJ278" s="26"/>
      <c r="AK278" s="27"/>
    </row>
    <row r="279" spans="1:37" s="28" customFormat="1" x14ac:dyDescent="0.25">
      <c r="A279" s="17">
        <f t="shared" si="34"/>
        <v>271</v>
      </c>
      <c r="B279" s="18"/>
      <c r="C279" s="17">
        <f>+[1]DEPURADO!A273</f>
        <v>16668</v>
      </c>
      <c r="D279" s="17">
        <f>+[1]DEPURADO!B273</f>
        <v>16668</v>
      </c>
      <c r="E279" s="19">
        <f>+[1]DEPURADO!C273</f>
        <v>43366</v>
      </c>
      <c r="F279" s="20">
        <f>+IF([1]DEPURADO!D273&gt;1,[1]DEPURADO!D273," ")</f>
        <v>43389</v>
      </c>
      <c r="G279" s="21">
        <f>[1]DEPURADO!F273</f>
        <v>613274</v>
      </c>
      <c r="H279" s="22">
        <v>0</v>
      </c>
      <c r="I279" s="22">
        <f>+[1]DEPURADO!N273+[1]DEPURADO!O273</f>
        <v>0</v>
      </c>
      <c r="J279" s="22">
        <f>+[1]DEPURADO!S273</f>
        <v>613274</v>
      </c>
      <c r="K279" s="23">
        <f>+[1]DEPURADO!Q273+[1]DEPURADO!R273</f>
        <v>0</v>
      </c>
      <c r="L279" s="22">
        <v>0</v>
      </c>
      <c r="M279" s="22">
        <v>0</v>
      </c>
      <c r="N279" s="22">
        <f t="shared" si="28"/>
        <v>613274</v>
      </c>
      <c r="O279" s="22">
        <f t="shared" si="29"/>
        <v>0</v>
      </c>
      <c r="P279" s="18">
        <f>IF([1]DEPURADO!I273&gt;1,0,[1]DEPURADO!B273)</f>
        <v>16668</v>
      </c>
      <c r="Q279" s="24">
        <f t="shared" si="30"/>
        <v>613274</v>
      </c>
      <c r="R279" s="25">
        <f t="shared" si="31"/>
        <v>0</v>
      </c>
      <c r="S279" s="25">
        <f>+[1]DEPURADO!K273</f>
        <v>0</v>
      </c>
      <c r="T279" s="17" t="s">
        <v>44</v>
      </c>
      <c r="U279" s="25">
        <f>+[1]DEPURADO!J273</f>
        <v>0</v>
      </c>
      <c r="V279" s="24"/>
      <c r="W279" s="17" t="s">
        <v>44</v>
      </c>
      <c r="X279" s="25">
        <f>+[1]DEPURADO!L273+[1]DEPURADO!M273</f>
        <v>0</v>
      </c>
      <c r="Y279" s="17" t="s">
        <v>44</v>
      </c>
      <c r="Z279" s="25">
        <f t="shared" si="32"/>
        <v>0</v>
      </c>
      <c r="AA279" s="25"/>
      <c r="AB279" s="25">
        <v>0</v>
      </c>
      <c r="AC279" s="25">
        <v>0</v>
      </c>
      <c r="AD279" s="24"/>
      <c r="AE279" s="24">
        <f>+[1]DEPURADO!L273</f>
        <v>0</v>
      </c>
      <c r="AF279" s="24">
        <v>0</v>
      </c>
      <c r="AG279" s="24">
        <f t="shared" si="33"/>
        <v>0</v>
      </c>
      <c r="AH279" s="24">
        <v>0</v>
      </c>
      <c r="AI279" s="24" t="str">
        <f>+[1]DEPURADO!G273</f>
        <v>CANCELADO</v>
      </c>
      <c r="AJ279" s="26"/>
      <c r="AK279" s="27"/>
    </row>
    <row r="280" spans="1:37" s="28" customFormat="1" x14ac:dyDescent="0.25">
      <c r="A280" s="17">
        <f t="shared" si="34"/>
        <v>272</v>
      </c>
      <c r="B280" s="18"/>
      <c r="C280" s="17">
        <f>+[1]DEPURADO!A274</f>
        <v>16707</v>
      </c>
      <c r="D280" s="17">
        <f>+[1]DEPURADO!B274</f>
        <v>16707</v>
      </c>
      <c r="E280" s="19">
        <f>+[1]DEPURADO!C274</f>
        <v>43366</v>
      </c>
      <c r="F280" s="20">
        <f>+IF([1]DEPURADO!D274&gt;1,[1]DEPURADO!D274," ")</f>
        <v>43373</v>
      </c>
      <c r="G280" s="21">
        <f>[1]DEPURADO!F274</f>
        <v>1528420</v>
      </c>
      <c r="H280" s="22">
        <v>0</v>
      </c>
      <c r="I280" s="22">
        <f>+[1]DEPURADO!N274+[1]DEPURADO!O274</f>
        <v>1528420</v>
      </c>
      <c r="J280" s="22">
        <f>+[1]DEPURADO!S274</f>
        <v>0</v>
      </c>
      <c r="K280" s="23">
        <f>+[1]DEPURADO!Q274+[1]DEPURADO!R274</f>
        <v>0</v>
      </c>
      <c r="L280" s="22">
        <v>0</v>
      </c>
      <c r="M280" s="22">
        <v>0</v>
      </c>
      <c r="N280" s="22">
        <f t="shared" si="28"/>
        <v>0</v>
      </c>
      <c r="O280" s="22">
        <f t="shared" si="29"/>
        <v>0</v>
      </c>
      <c r="P280" s="18">
        <f>IF([1]DEPURADO!I274&gt;1,0,[1]DEPURADO!B274)</f>
        <v>16707</v>
      </c>
      <c r="Q280" s="24">
        <f t="shared" si="30"/>
        <v>1528420</v>
      </c>
      <c r="R280" s="25">
        <f t="shared" si="31"/>
        <v>0</v>
      </c>
      <c r="S280" s="25">
        <f>+[1]DEPURADO!K274</f>
        <v>0</v>
      </c>
      <c r="T280" s="17" t="s">
        <v>44</v>
      </c>
      <c r="U280" s="25">
        <f>+[1]DEPURADO!J274</f>
        <v>0</v>
      </c>
      <c r="V280" s="24"/>
      <c r="W280" s="17" t="s">
        <v>44</v>
      </c>
      <c r="X280" s="25">
        <f>+[1]DEPURADO!L274+[1]DEPURADO!M274</f>
        <v>0</v>
      </c>
      <c r="Y280" s="17" t="s">
        <v>44</v>
      </c>
      <c r="Z280" s="25">
        <f t="shared" si="32"/>
        <v>0</v>
      </c>
      <c r="AA280" s="25"/>
      <c r="AB280" s="25">
        <v>0</v>
      </c>
      <c r="AC280" s="25">
        <v>0</v>
      </c>
      <c r="AD280" s="24"/>
      <c r="AE280" s="24">
        <f>+[1]DEPURADO!L274</f>
        <v>0</v>
      </c>
      <c r="AF280" s="24">
        <v>0</v>
      </c>
      <c r="AG280" s="24">
        <f t="shared" si="33"/>
        <v>0</v>
      </c>
      <c r="AH280" s="24">
        <v>0</v>
      </c>
      <c r="AI280" s="24" t="str">
        <f>+[1]DEPURADO!G274</f>
        <v>CONTRATO LIQUIDADO</v>
      </c>
      <c r="AJ280" s="26"/>
      <c r="AK280" s="27"/>
    </row>
    <row r="281" spans="1:37" s="28" customFormat="1" x14ac:dyDescent="0.25">
      <c r="A281" s="17">
        <f t="shared" si="34"/>
        <v>273</v>
      </c>
      <c r="B281" s="18"/>
      <c r="C281" s="17">
        <f>+[1]DEPURADO!A275</f>
        <v>16708</v>
      </c>
      <c r="D281" s="17">
        <f>+[1]DEPURADO!B275</f>
        <v>16708</v>
      </c>
      <c r="E281" s="19">
        <f>+[1]DEPURADO!C275</f>
        <v>43366</v>
      </c>
      <c r="F281" s="20">
        <f>+IF([1]DEPURADO!D275&gt;1,[1]DEPURADO!D275," ")</f>
        <v>43373</v>
      </c>
      <c r="G281" s="21">
        <f>[1]DEPURADO!F275</f>
        <v>522302</v>
      </c>
      <c r="H281" s="22">
        <v>0</v>
      </c>
      <c r="I281" s="22">
        <f>+[1]DEPURADO!N275+[1]DEPURADO!O275</f>
        <v>522302</v>
      </c>
      <c r="J281" s="22">
        <f>+[1]DEPURADO!S275</f>
        <v>0</v>
      </c>
      <c r="K281" s="23">
        <f>+[1]DEPURADO!Q275+[1]DEPURADO!R275</f>
        <v>0</v>
      </c>
      <c r="L281" s="22">
        <v>0</v>
      </c>
      <c r="M281" s="22">
        <v>0</v>
      </c>
      <c r="N281" s="22">
        <f t="shared" si="28"/>
        <v>0</v>
      </c>
      <c r="O281" s="22">
        <f t="shared" si="29"/>
        <v>0</v>
      </c>
      <c r="P281" s="18">
        <f>IF([1]DEPURADO!I275&gt;1,0,[1]DEPURADO!B275)</f>
        <v>16708</v>
      </c>
      <c r="Q281" s="24">
        <f t="shared" si="30"/>
        <v>522302</v>
      </c>
      <c r="R281" s="25">
        <f t="shared" si="31"/>
        <v>0</v>
      </c>
      <c r="S281" s="25">
        <f>+[1]DEPURADO!K275</f>
        <v>0</v>
      </c>
      <c r="T281" s="17" t="s">
        <v>44</v>
      </c>
      <c r="U281" s="25">
        <f>+[1]DEPURADO!J275</f>
        <v>0</v>
      </c>
      <c r="V281" s="24"/>
      <c r="W281" s="17" t="s">
        <v>44</v>
      </c>
      <c r="X281" s="25">
        <f>+[1]DEPURADO!L275+[1]DEPURADO!M275</f>
        <v>0</v>
      </c>
      <c r="Y281" s="17" t="s">
        <v>44</v>
      </c>
      <c r="Z281" s="25">
        <f t="shared" si="32"/>
        <v>0</v>
      </c>
      <c r="AA281" s="25"/>
      <c r="AB281" s="25">
        <v>0</v>
      </c>
      <c r="AC281" s="25">
        <v>0</v>
      </c>
      <c r="AD281" s="24"/>
      <c r="AE281" s="24">
        <f>+[1]DEPURADO!L275</f>
        <v>0</v>
      </c>
      <c r="AF281" s="24">
        <v>0</v>
      </c>
      <c r="AG281" s="24">
        <f t="shared" si="33"/>
        <v>0</v>
      </c>
      <c r="AH281" s="24">
        <v>0</v>
      </c>
      <c r="AI281" s="24" t="str">
        <f>+[1]DEPURADO!G275</f>
        <v>CONTRATO LIQUIDADO</v>
      </c>
      <c r="AJ281" s="26"/>
      <c r="AK281" s="27"/>
    </row>
    <row r="282" spans="1:37" s="28" customFormat="1" x14ac:dyDescent="0.25">
      <c r="A282" s="17">
        <f t="shared" si="34"/>
        <v>274</v>
      </c>
      <c r="B282" s="18"/>
      <c r="C282" s="17">
        <f>+[1]DEPURADO!A276</f>
        <v>16709</v>
      </c>
      <c r="D282" s="17">
        <f>+[1]DEPURADO!B276</f>
        <v>16709</v>
      </c>
      <c r="E282" s="19">
        <f>+[1]DEPURADO!C276</f>
        <v>43366</v>
      </c>
      <c r="F282" s="20">
        <f>+IF([1]DEPURADO!D276&gt;1,[1]DEPURADO!D276," ")</f>
        <v>43373</v>
      </c>
      <c r="G282" s="21">
        <f>[1]DEPURADO!F276</f>
        <v>64652609</v>
      </c>
      <c r="H282" s="22">
        <v>0</v>
      </c>
      <c r="I282" s="22">
        <f>+[1]DEPURADO!N276+[1]DEPURADO!O276</f>
        <v>64652609</v>
      </c>
      <c r="J282" s="22">
        <f>+[1]DEPURADO!S276</f>
        <v>0</v>
      </c>
      <c r="K282" s="23">
        <f>+[1]DEPURADO!Q276+[1]DEPURADO!R276</f>
        <v>0</v>
      </c>
      <c r="L282" s="22">
        <v>0</v>
      </c>
      <c r="M282" s="22">
        <v>0</v>
      </c>
      <c r="N282" s="22">
        <f t="shared" si="28"/>
        <v>0</v>
      </c>
      <c r="O282" s="22">
        <f t="shared" si="29"/>
        <v>0</v>
      </c>
      <c r="P282" s="18">
        <f>IF([1]DEPURADO!I276&gt;1,0,[1]DEPURADO!B276)</f>
        <v>16709</v>
      </c>
      <c r="Q282" s="24">
        <f t="shared" si="30"/>
        <v>64652609</v>
      </c>
      <c r="R282" s="25">
        <f t="shared" si="31"/>
        <v>0</v>
      </c>
      <c r="S282" s="25">
        <f>+[1]DEPURADO!K276</f>
        <v>0</v>
      </c>
      <c r="T282" s="17" t="s">
        <v>44</v>
      </c>
      <c r="U282" s="25">
        <f>+[1]DEPURADO!J276</f>
        <v>0</v>
      </c>
      <c r="V282" s="24"/>
      <c r="W282" s="17" t="s">
        <v>44</v>
      </c>
      <c r="X282" s="25">
        <f>+[1]DEPURADO!L276+[1]DEPURADO!M276</f>
        <v>0</v>
      </c>
      <c r="Y282" s="17" t="s">
        <v>44</v>
      </c>
      <c r="Z282" s="25">
        <f t="shared" si="32"/>
        <v>0</v>
      </c>
      <c r="AA282" s="25"/>
      <c r="AB282" s="25">
        <v>0</v>
      </c>
      <c r="AC282" s="25">
        <v>0</v>
      </c>
      <c r="AD282" s="24"/>
      <c r="AE282" s="24">
        <f>+[1]DEPURADO!L276</f>
        <v>0</v>
      </c>
      <c r="AF282" s="24">
        <v>0</v>
      </c>
      <c r="AG282" s="24">
        <f t="shared" si="33"/>
        <v>0</v>
      </c>
      <c r="AH282" s="24">
        <v>0</v>
      </c>
      <c r="AI282" s="24" t="str">
        <f>+[1]DEPURADO!G276</f>
        <v>CONTRATO LIQUIDADO</v>
      </c>
      <c r="AJ282" s="26"/>
      <c r="AK282" s="27"/>
    </row>
    <row r="283" spans="1:37" s="28" customFormat="1" x14ac:dyDescent="0.25">
      <c r="A283" s="17">
        <f t="shared" si="34"/>
        <v>275</v>
      </c>
      <c r="B283" s="18"/>
      <c r="C283" s="17">
        <f>+[1]DEPURADO!A277</f>
        <v>16710</v>
      </c>
      <c r="D283" s="17">
        <f>+[1]DEPURADO!B277</f>
        <v>16710</v>
      </c>
      <c r="E283" s="19">
        <f>+[1]DEPURADO!C277</f>
        <v>43366</v>
      </c>
      <c r="F283" s="20">
        <f>+IF([1]DEPURADO!D277&gt;1,[1]DEPURADO!D277," ")</f>
        <v>43373</v>
      </c>
      <c r="G283" s="21">
        <f>[1]DEPURADO!F277</f>
        <v>22093540</v>
      </c>
      <c r="H283" s="22">
        <v>0</v>
      </c>
      <c r="I283" s="22">
        <f>+[1]DEPURADO!N277+[1]DEPURADO!O277</f>
        <v>22093540</v>
      </c>
      <c r="J283" s="22">
        <f>+[1]DEPURADO!S277</f>
        <v>0</v>
      </c>
      <c r="K283" s="23">
        <f>+[1]DEPURADO!Q277+[1]DEPURADO!R277</f>
        <v>0</v>
      </c>
      <c r="L283" s="22">
        <v>0</v>
      </c>
      <c r="M283" s="22">
        <v>0</v>
      </c>
      <c r="N283" s="22">
        <f t="shared" si="28"/>
        <v>0</v>
      </c>
      <c r="O283" s="22">
        <f t="shared" si="29"/>
        <v>0</v>
      </c>
      <c r="P283" s="18">
        <f>IF([1]DEPURADO!I277&gt;1,0,[1]DEPURADO!B277)</f>
        <v>16710</v>
      </c>
      <c r="Q283" s="24">
        <f t="shared" si="30"/>
        <v>22093540</v>
      </c>
      <c r="R283" s="25">
        <f t="shared" si="31"/>
        <v>0</v>
      </c>
      <c r="S283" s="25">
        <f>+[1]DEPURADO!K277</f>
        <v>0</v>
      </c>
      <c r="T283" s="17" t="s">
        <v>44</v>
      </c>
      <c r="U283" s="25">
        <f>+[1]DEPURADO!J277</f>
        <v>0</v>
      </c>
      <c r="V283" s="24"/>
      <c r="W283" s="17" t="s">
        <v>44</v>
      </c>
      <c r="X283" s="25">
        <f>+[1]DEPURADO!L277+[1]DEPURADO!M277</f>
        <v>0</v>
      </c>
      <c r="Y283" s="17" t="s">
        <v>44</v>
      </c>
      <c r="Z283" s="25">
        <f t="shared" si="32"/>
        <v>0</v>
      </c>
      <c r="AA283" s="25"/>
      <c r="AB283" s="25">
        <v>0</v>
      </c>
      <c r="AC283" s="25">
        <v>0</v>
      </c>
      <c r="AD283" s="24"/>
      <c r="AE283" s="24">
        <f>+[1]DEPURADO!L277</f>
        <v>0</v>
      </c>
      <c r="AF283" s="24">
        <v>0</v>
      </c>
      <c r="AG283" s="24">
        <f t="shared" si="33"/>
        <v>0</v>
      </c>
      <c r="AH283" s="24">
        <v>0</v>
      </c>
      <c r="AI283" s="24" t="str">
        <f>+[1]DEPURADO!G277</f>
        <v>CONTRATO LIQUIDADO</v>
      </c>
      <c r="AJ283" s="26"/>
      <c r="AK283" s="27"/>
    </row>
    <row r="284" spans="1:37" s="28" customFormat="1" x14ac:dyDescent="0.25">
      <c r="A284" s="17">
        <f t="shared" si="34"/>
        <v>276</v>
      </c>
      <c r="B284" s="18"/>
      <c r="C284" s="17">
        <f>+[1]DEPURADO!A278</f>
        <v>16673</v>
      </c>
      <c r="D284" s="17">
        <f>+[1]DEPURADO!B278</f>
        <v>16673</v>
      </c>
      <c r="E284" s="19">
        <f>+[1]DEPURADO!C278</f>
        <v>43368</v>
      </c>
      <c r="F284" s="20">
        <f>+IF([1]DEPURADO!D278&gt;1,[1]DEPURADO!D278," ")</f>
        <v>43389</v>
      </c>
      <c r="G284" s="21">
        <f>[1]DEPURADO!F278</f>
        <v>71180</v>
      </c>
      <c r="H284" s="22">
        <v>0</v>
      </c>
      <c r="I284" s="22">
        <f>+[1]DEPURADO!N278+[1]DEPURADO!O278</f>
        <v>0</v>
      </c>
      <c r="J284" s="22">
        <f>+[1]DEPURADO!S278</f>
        <v>71180</v>
      </c>
      <c r="K284" s="23">
        <f>+[1]DEPURADO!Q278+[1]DEPURADO!R278</f>
        <v>0</v>
      </c>
      <c r="L284" s="22">
        <v>0</v>
      </c>
      <c r="M284" s="22">
        <v>0</v>
      </c>
      <c r="N284" s="22">
        <f t="shared" si="28"/>
        <v>71180</v>
      </c>
      <c r="O284" s="22">
        <f t="shared" si="29"/>
        <v>0</v>
      </c>
      <c r="P284" s="18">
        <f>IF([1]DEPURADO!I278&gt;1,0,[1]DEPURADO!B278)</f>
        <v>16673</v>
      </c>
      <c r="Q284" s="24">
        <f t="shared" si="30"/>
        <v>71180</v>
      </c>
      <c r="R284" s="25">
        <f t="shared" si="31"/>
        <v>0</v>
      </c>
      <c r="S284" s="25">
        <f>+[1]DEPURADO!K278</f>
        <v>0</v>
      </c>
      <c r="T284" s="17" t="s">
        <v>44</v>
      </c>
      <c r="U284" s="25">
        <f>+[1]DEPURADO!J278</f>
        <v>0</v>
      </c>
      <c r="V284" s="24"/>
      <c r="W284" s="17" t="s">
        <v>44</v>
      </c>
      <c r="X284" s="25">
        <f>+[1]DEPURADO!L278+[1]DEPURADO!M278</f>
        <v>0</v>
      </c>
      <c r="Y284" s="17" t="s">
        <v>44</v>
      </c>
      <c r="Z284" s="25">
        <f t="shared" si="32"/>
        <v>0</v>
      </c>
      <c r="AA284" s="25"/>
      <c r="AB284" s="25">
        <v>0</v>
      </c>
      <c r="AC284" s="25">
        <v>0</v>
      </c>
      <c r="AD284" s="24"/>
      <c r="AE284" s="24">
        <f>+[1]DEPURADO!L278</f>
        <v>0</v>
      </c>
      <c r="AF284" s="24">
        <v>0</v>
      </c>
      <c r="AG284" s="24">
        <f t="shared" si="33"/>
        <v>0</v>
      </c>
      <c r="AH284" s="24">
        <v>0</v>
      </c>
      <c r="AI284" s="24" t="str">
        <f>+[1]DEPURADO!G278</f>
        <v>CANCELADO</v>
      </c>
      <c r="AJ284" s="26"/>
      <c r="AK284" s="27"/>
    </row>
    <row r="285" spans="1:37" s="28" customFormat="1" x14ac:dyDescent="0.25">
      <c r="A285" s="17">
        <f t="shared" si="34"/>
        <v>277</v>
      </c>
      <c r="B285" s="18"/>
      <c r="C285" s="17">
        <f>+[1]DEPURADO!A279</f>
        <v>16686</v>
      </c>
      <c r="D285" s="17">
        <f>+[1]DEPURADO!B279</f>
        <v>16686</v>
      </c>
      <c r="E285" s="19">
        <f>+[1]DEPURADO!C279</f>
        <v>43371</v>
      </c>
      <c r="F285" s="20">
        <f>+IF([1]DEPURADO!D279&gt;1,[1]DEPURADO!D279," ")</f>
        <v>43389</v>
      </c>
      <c r="G285" s="21">
        <f>[1]DEPURADO!F279</f>
        <v>104140</v>
      </c>
      <c r="H285" s="22">
        <v>0</v>
      </c>
      <c r="I285" s="22">
        <f>+[1]DEPURADO!N279+[1]DEPURADO!O279</f>
        <v>0</v>
      </c>
      <c r="J285" s="22">
        <f>+[1]DEPURADO!S279</f>
        <v>104140</v>
      </c>
      <c r="K285" s="23">
        <f>+[1]DEPURADO!Q279+[1]DEPURADO!R279</f>
        <v>0</v>
      </c>
      <c r="L285" s="22">
        <v>0</v>
      </c>
      <c r="M285" s="22">
        <v>0</v>
      </c>
      <c r="N285" s="22">
        <f t="shared" si="28"/>
        <v>104140</v>
      </c>
      <c r="O285" s="22">
        <f t="shared" si="29"/>
        <v>0</v>
      </c>
      <c r="P285" s="18">
        <f>IF([1]DEPURADO!I279&gt;1,0,[1]DEPURADO!B279)</f>
        <v>16686</v>
      </c>
      <c r="Q285" s="24">
        <f t="shared" si="30"/>
        <v>104140</v>
      </c>
      <c r="R285" s="25">
        <f t="shared" si="31"/>
        <v>0</v>
      </c>
      <c r="S285" s="25">
        <f>+[1]DEPURADO!K279</f>
        <v>0</v>
      </c>
      <c r="T285" s="17" t="s">
        <v>44</v>
      </c>
      <c r="U285" s="25">
        <f>+[1]DEPURADO!J279</f>
        <v>0</v>
      </c>
      <c r="V285" s="24"/>
      <c r="W285" s="17" t="s">
        <v>44</v>
      </c>
      <c r="X285" s="25">
        <f>+[1]DEPURADO!L279+[1]DEPURADO!M279</f>
        <v>0</v>
      </c>
      <c r="Y285" s="17" t="s">
        <v>44</v>
      </c>
      <c r="Z285" s="25">
        <f t="shared" si="32"/>
        <v>0</v>
      </c>
      <c r="AA285" s="25"/>
      <c r="AB285" s="25">
        <v>0</v>
      </c>
      <c r="AC285" s="25">
        <v>0</v>
      </c>
      <c r="AD285" s="24"/>
      <c r="AE285" s="24">
        <f>+[1]DEPURADO!L279</f>
        <v>0</v>
      </c>
      <c r="AF285" s="24">
        <v>0</v>
      </c>
      <c r="AG285" s="24">
        <f t="shared" si="33"/>
        <v>0</v>
      </c>
      <c r="AH285" s="24">
        <v>0</v>
      </c>
      <c r="AI285" s="24" t="str">
        <f>+[1]DEPURADO!G279</f>
        <v>CANCELADO</v>
      </c>
      <c r="AJ285" s="26"/>
      <c r="AK285" s="27"/>
    </row>
    <row r="286" spans="1:37" s="28" customFormat="1" x14ac:dyDescent="0.25">
      <c r="A286" s="17">
        <f t="shared" si="34"/>
        <v>278</v>
      </c>
      <c r="B286" s="18"/>
      <c r="C286" s="17">
        <f>+[1]DEPURADO!A280</f>
        <v>16748</v>
      </c>
      <c r="D286" s="17">
        <f>+[1]DEPURADO!B280</f>
        <v>16748</v>
      </c>
      <c r="E286" s="19">
        <f>+[1]DEPURADO!C280</f>
        <v>43374</v>
      </c>
      <c r="F286" s="20">
        <f>+IF([1]DEPURADO!D280&gt;1,[1]DEPURADO!D280," ")</f>
        <v>43389</v>
      </c>
      <c r="G286" s="21">
        <f>[1]DEPURADO!F280</f>
        <v>81321</v>
      </c>
      <c r="H286" s="22">
        <v>0</v>
      </c>
      <c r="I286" s="22">
        <f>+[1]DEPURADO!N280+[1]DEPURADO!O280</f>
        <v>0</v>
      </c>
      <c r="J286" s="22">
        <f>+[1]DEPURADO!S280</f>
        <v>81321</v>
      </c>
      <c r="K286" s="23">
        <f>+[1]DEPURADO!Q280+[1]DEPURADO!R280</f>
        <v>0</v>
      </c>
      <c r="L286" s="22">
        <v>0</v>
      </c>
      <c r="M286" s="22">
        <v>0</v>
      </c>
      <c r="N286" s="22">
        <f t="shared" si="28"/>
        <v>81321</v>
      </c>
      <c r="O286" s="22">
        <f t="shared" si="29"/>
        <v>0</v>
      </c>
      <c r="P286" s="18">
        <f>IF([1]DEPURADO!I280&gt;1,0,[1]DEPURADO!B280)</f>
        <v>16748</v>
      </c>
      <c r="Q286" s="24">
        <f t="shared" si="30"/>
        <v>81321</v>
      </c>
      <c r="R286" s="25">
        <f t="shared" si="31"/>
        <v>0</v>
      </c>
      <c r="S286" s="25">
        <f>+[1]DEPURADO!K280</f>
        <v>0</v>
      </c>
      <c r="T286" s="17" t="s">
        <v>44</v>
      </c>
      <c r="U286" s="25">
        <f>+[1]DEPURADO!J280</f>
        <v>0</v>
      </c>
      <c r="V286" s="24"/>
      <c r="W286" s="17" t="s">
        <v>44</v>
      </c>
      <c r="X286" s="25">
        <f>+[1]DEPURADO!L280+[1]DEPURADO!M280</f>
        <v>0</v>
      </c>
      <c r="Y286" s="17" t="s">
        <v>44</v>
      </c>
      <c r="Z286" s="25">
        <f t="shared" si="32"/>
        <v>0</v>
      </c>
      <c r="AA286" s="25"/>
      <c r="AB286" s="25">
        <v>0</v>
      </c>
      <c r="AC286" s="25">
        <v>0</v>
      </c>
      <c r="AD286" s="24"/>
      <c r="AE286" s="24">
        <f>+[1]DEPURADO!L280</f>
        <v>0</v>
      </c>
      <c r="AF286" s="24">
        <v>0</v>
      </c>
      <c r="AG286" s="24">
        <f t="shared" si="33"/>
        <v>0</v>
      </c>
      <c r="AH286" s="24">
        <v>0</v>
      </c>
      <c r="AI286" s="24" t="str">
        <f>+[1]DEPURADO!G280</f>
        <v>CANCELADO</v>
      </c>
      <c r="AJ286" s="26"/>
      <c r="AK286" s="27"/>
    </row>
    <row r="287" spans="1:37" s="28" customFormat="1" x14ac:dyDescent="0.25">
      <c r="A287" s="17">
        <f t="shared" si="34"/>
        <v>279</v>
      </c>
      <c r="B287" s="18"/>
      <c r="C287" s="17">
        <f>+[1]DEPURADO!A281</f>
        <v>16739</v>
      </c>
      <c r="D287" s="17">
        <f>+[1]DEPURADO!B281</f>
        <v>16739</v>
      </c>
      <c r="E287" s="19">
        <f>+[1]DEPURADO!C281</f>
        <v>43382</v>
      </c>
      <c r="F287" s="20">
        <f>+IF([1]DEPURADO!D281&gt;1,[1]DEPURADO!D281," ")</f>
        <v>43389</v>
      </c>
      <c r="G287" s="21">
        <f>[1]DEPURADO!F281</f>
        <v>758653</v>
      </c>
      <c r="H287" s="22">
        <v>0</v>
      </c>
      <c r="I287" s="22">
        <f>+[1]DEPURADO!N281+[1]DEPURADO!O281</f>
        <v>0</v>
      </c>
      <c r="J287" s="22">
        <f>+[1]DEPURADO!S281</f>
        <v>758653</v>
      </c>
      <c r="K287" s="23">
        <f>+[1]DEPURADO!Q281+[1]DEPURADO!R281</f>
        <v>0</v>
      </c>
      <c r="L287" s="22">
        <v>0</v>
      </c>
      <c r="M287" s="22">
        <v>0</v>
      </c>
      <c r="N287" s="22">
        <f t="shared" si="28"/>
        <v>758653</v>
      </c>
      <c r="O287" s="22">
        <f t="shared" si="29"/>
        <v>0</v>
      </c>
      <c r="P287" s="18">
        <f>IF([1]DEPURADO!I281&gt;1,0,[1]DEPURADO!B281)</f>
        <v>16739</v>
      </c>
      <c r="Q287" s="24">
        <f t="shared" si="30"/>
        <v>758653</v>
      </c>
      <c r="R287" s="25">
        <f t="shared" si="31"/>
        <v>0</v>
      </c>
      <c r="S287" s="25">
        <f>+[1]DEPURADO!K281</f>
        <v>0</v>
      </c>
      <c r="T287" s="17" t="s">
        <v>44</v>
      </c>
      <c r="U287" s="25">
        <f>+[1]DEPURADO!J281</f>
        <v>0</v>
      </c>
      <c r="V287" s="24"/>
      <c r="W287" s="17" t="s">
        <v>44</v>
      </c>
      <c r="X287" s="25">
        <f>+[1]DEPURADO!L281+[1]DEPURADO!M281</f>
        <v>0</v>
      </c>
      <c r="Y287" s="17" t="s">
        <v>44</v>
      </c>
      <c r="Z287" s="25">
        <f t="shared" si="32"/>
        <v>0</v>
      </c>
      <c r="AA287" s="25"/>
      <c r="AB287" s="25">
        <v>0</v>
      </c>
      <c r="AC287" s="25">
        <v>0</v>
      </c>
      <c r="AD287" s="24"/>
      <c r="AE287" s="24">
        <f>+[1]DEPURADO!L281</f>
        <v>0</v>
      </c>
      <c r="AF287" s="24">
        <v>0</v>
      </c>
      <c r="AG287" s="24">
        <f t="shared" si="33"/>
        <v>0</v>
      </c>
      <c r="AH287" s="24">
        <v>0</v>
      </c>
      <c r="AI287" s="24" t="str">
        <f>+[1]DEPURADO!G281</f>
        <v>CANCELADO</v>
      </c>
      <c r="AJ287" s="26"/>
      <c r="AK287" s="27"/>
    </row>
    <row r="288" spans="1:37" s="28" customFormat="1" x14ac:dyDescent="0.25">
      <c r="A288" s="17">
        <f t="shared" si="34"/>
        <v>280</v>
      </c>
      <c r="B288" s="18"/>
      <c r="C288" s="17">
        <f>+[1]DEPURADO!A282</f>
        <v>16796</v>
      </c>
      <c r="D288" s="17">
        <f>+[1]DEPURADO!B282</f>
        <v>16796</v>
      </c>
      <c r="E288" s="19">
        <f>+[1]DEPURADO!C282</f>
        <v>43393</v>
      </c>
      <c r="F288" s="20">
        <f>+IF([1]DEPURADO!D282&gt;1,[1]DEPURADO!D282," ")</f>
        <v>43448</v>
      </c>
      <c r="G288" s="21">
        <f>[1]DEPURADO!F282</f>
        <v>798318</v>
      </c>
      <c r="H288" s="22">
        <v>0</v>
      </c>
      <c r="I288" s="22">
        <f>+[1]DEPURADO!N282+[1]DEPURADO!O282</f>
        <v>0</v>
      </c>
      <c r="J288" s="22">
        <f>+[1]DEPURADO!S282</f>
        <v>798318</v>
      </c>
      <c r="K288" s="23">
        <f>+[1]DEPURADO!Q282+[1]DEPURADO!R282</f>
        <v>0</v>
      </c>
      <c r="L288" s="22">
        <v>0</v>
      </c>
      <c r="M288" s="22">
        <v>0</v>
      </c>
      <c r="N288" s="22">
        <f t="shared" si="28"/>
        <v>798318</v>
      </c>
      <c r="O288" s="22">
        <f t="shared" si="29"/>
        <v>0</v>
      </c>
      <c r="P288" s="18">
        <f>IF([1]DEPURADO!I282&gt;1,0,[1]DEPURADO!B282)</f>
        <v>16796</v>
      </c>
      <c r="Q288" s="24">
        <f t="shared" si="30"/>
        <v>798318</v>
      </c>
      <c r="R288" s="25">
        <f t="shared" si="31"/>
        <v>0</v>
      </c>
      <c r="S288" s="25">
        <f>+[1]DEPURADO!K282</f>
        <v>0</v>
      </c>
      <c r="T288" s="17" t="s">
        <v>44</v>
      </c>
      <c r="U288" s="25">
        <f>+[1]DEPURADO!J282</f>
        <v>0</v>
      </c>
      <c r="V288" s="24"/>
      <c r="W288" s="17" t="s">
        <v>44</v>
      </c>
      <c r="X288" s="25">
        <f>+[1]DEPURADO!L282+[1]DEPURADO!M282</f>
        <v>0</v>
      </c>
      <c r="Y288" s="17" t="s">
        <v>44</v>
      </c>
      <c r="Z288" s="25">
        <f t="shared" si="32"/>
        <v>0</v>
      </c>
      <c r="AA288" s="25"/>
      <c r="AB288" s="25">
        <v>0</v>
      </c>
      <c r="AC288" s="25">
        <v>0</v>
      </c>
      <c r="AD288" s="24"/>
      <c r="AE288" s="24">
        <f>+[1]DEPURADO!L282</f>
        <v>0</v>
      </c>
      <c r="AF288" s="24">
        <v>0</v>
      </c>
      <c r="AG288" s="24">
        <f t="shared" si="33"/>
        <v>0</v>
      </c>
      <c r="AH288" s="24">
        <v>0</v>
      </c>
      <c r="AI288" s="24" t="str">
        <f>+[1]DEPURADO!G282</f>
        <v>CANCELADO</v>
      </c>
      <c r="AJ288" s="26"/>
      <c r="AK288" s="27"/>
    </row>
    <row r="289" spans="1:37" s="28" customFormat="1" x14ac:dyDescent="0.25">
      <c r="A289" s="17">
        <f t="shared" si="34"/>
        <v>281</v>
      </c>
      <c r="B289" s="18"/>
      <c r="C289" s="17">
        <f>+[1]DEPURADO!A283</f>
        <v>16820</v>
      </c>
      <c r="D289" s="17">
        <f>+[1]DEPURADO!B283</f>
        <v>16820</v>
      </c>
      <c r="E289" s="19">
        <f>+[1]DEPURADO!C283</f>
        <v>43393</v>
      </c>
      <c r="F289" s="20">
        <f>+IF([1]DEPURADO!D283&gt;1,[1]DEPURADO!D283," ")</f>
        <v>43448</v>
      </c>
      <c r="G289" s="21">
        <f>[1]DEPURADO!F283</f>
        <v>820494</v>
      </c>
      <c r="H289" s="22">
        <v>0</v>
      </c>
      <c r="I289" s="22">
        <f>+[1]DEPURADO!N283+[1]DEPURADO!O283</f>
        <v>0</v>
      </c>
      <c r="J289" s="22">
        <f>+[1]DEPURADO!S283</f>
        <v>820494</v>
      </c>
      <c r="K289" s="23">
        <f>+[1]DEPURADO!Q283+[1]DEPURADO!R283</f>
        <v>0</v>
      </c>
      <c r="L289" s="22">
        <v>0</v>
      </c>
      <c r="M289" s="22">
        <v>0</v>
      </c>
      <c r="N289" s="22">
        <f t="shared" si="28"/>
        <v>820494</v>
      </c>
      <c r="O289" s="22">
        <f t="shared" si="29"/>
        <v>0</v>
      </c>
      <c r="P289" s="18">
        <f>IF([1]DEPURADO!I283&gt;1,0,[1]DEPURADO!B283)</f>
        <v>16820</v>
      </c>
      <c r="Q289" s="24">
        <f t="shared" si="30"/>
        <v>820494</v>
      </c>
      <c r="R289" s="25">
        <f t="shared" si="31"/>
        <v>0</v>
      </c>
      <c r="S289" s="25">
        <f>+[1]DEPURADO!K283</f>
        <v>0</v>
      </c>
      <c r="T289" s="17" t="s">
        <v>44</v>
      </c>
      <c r="U289" s="25">
        <f>+[1]DEPURADO!J283</f>
        <v>0</v>
      </c>
      <c r="V289" s="24"/>
      <c r="W289" s="17" t="s">
        <v>44</v>
      </c>
      <c r="X289" s="25">
        <f>+[1]DEPURADO!L283+[1]DEPURADO!M283</f>
        <v>0</v>
      </c>
      <c r="Y289" s="17" t="s">
        <v>44</v>
      </c>
      <c r="Z289" s="25">
        <f t="shared" si="32"/>
        <v>0</v>
      </c>
      <c r="AA289" s="25"/>
      <c r="AB289" s="25">
        <v>0</v>
      </c>
      <c r="AC289" s="25">
        <v>0</v>
      </c>
      <c r="AD289" s="24"/>
      <c r="AE289" s="24">
        <f>+[1]DEPURADO!L283</f>
        <v>0</v>
      </c>
      <c r="AF289" s="24">
        <v>0</v>
      </c>
      <c r="AG289" s="24">
        <f t="shared" si="33"/>
        <v>0</v>
      </c>
      <c r="AH289" s="24">
        <v>0</v>
      </c>
      <c r="AI289" s="24" t="str">
        <f>+[1]DEPURADO!G283</f>
        <v>CANCELADO</v>
      </c>
      <c r="AJ289" s="26"/>
      <c r="AK289" s="27"/>
    </row>
    <row r="290" spans="1:37" s="28" customFormat="1" x14ac:dyDescent="0.25">
      <c r="A290" s="17">
        <f t="shared" si="34"/>
        <v>282</v>
      </c>
      <c r="B290" s="18"/>
      <c r="C290" s="17">
        <f>+[1]DEPURADO!A284</f>
        <v>16808</v>
      </c>
      <c r="D290" s="17">
        <f>+[1]DEPURADO!B284</f>
        <v>16808</v>
      </c>
      <c r="E290" s="19">
        <f>+[1]DEPURADO!C284</f>
        <v>43395</v>
      </c>
      <c r="F290" s="20">
        <f>+IF([1]DEPURADO!D284&gt;1,[1]DEPURADO!D284," ")</f>
        <v>43448</v>
      </c>
      <c r="G290" s="21">
        <f>[1]DEPURADO!F284</f>
        <v>130040</v>
      </c>
      <c r="H290" s="22">
        <v>0</v>
      </c>
      <c r="I290" s="22">
        <f>+[1]DEPURADO!N284+[1]DEPURADO!O284</f>
        <v>0</v>
      </c>
      <c r="J290" s="22">
        <f>+[1]DEPURADO!S284</f>
        <v>130040</v>
      </c>
      <c r="K290" s="23">
        <f>+[1]DEPURADO!Q284+[1]DEPURADO!R284</f>
        <v>0</v>
      </c>
      <c r="L290" s="22">
        <v>0</v>
      </c>
      <c r="M290" s="22">
        <v>0</v>
      </c>
      <c r="N290" s="22">
        <f t="shared" si="28"/>
        <v>130040</v>
      </c>
      <c r="O290" s="22">
        <f t="shared" si="29"/>
        <v>0</v>
      </c>
      <c r="P290" s="18">
        <f>IF([1]DEPURADO!I284&gt;1,0,[1]DEPURADO!B284)</f>
        <v>16808</v>
      </c>
      <c r="Q290" s="24">
        <f t="shared" si="30"/>
        <v>130040</v>
      </c>
      <c r="R290" s="25">
        <f t="shared" si="31"/>
        <v>0</v>
      </c>
      <c r="S290" s="25">
        <f>+[1]DEPURADO!K284</f>
        <v>0</v>
      </c>
      <c r="T290" s="17" t="s">
        <v>44</v>
      </c>
      <c r="U290" s="25">
        <f>+[1]DEPURADO!J284</f>
        <v>0</v>
      </c>
      <c r="V290" s="24"/>
      <c r="W290" s="17" t="s">
        <v>44</v>
      </c>
      <c r="X290" s="25">
        <f>+[1]DEPURADO!L284+[1]DEPURADO!M284</f>
        <v>0</v>
      </c>
      <c r="Y290" s="17" t="s">
        <v>44</v>
      </c>
      <c r="Z290" s="25">
        <f t="shared" si="32"/>
        <v>0</v>
      </c>
      <c r="AA290" s="25"/>
      <c r="AB290" s="25">
        <v>0</v>
      </c>
      <c r="AC290" s="25">
        <v>0</v>
      </c>
      <c r="AD290" s="24"/>
      <c r="AE290" s="24">
        <f>+[1]DEPURADO!L284</f>
        <v>0</v>
      </c>
      <c r="AF290" s="24">
        <v>0</v>
      </c>
      <c r="AG290" s="24">
        <f t="shared" si="33"/>
        <v>0</v>
      </c>
      <c r="AH290" s="24">
        <v>0</v>
      </c>
      <c r="AI290" s="24" t="str">
        <f>+[1]DEPURADO!G284</f>
        <v>CANCELADO</v>
      </c>
      <c r="AJ290" s="26"/>
      <c r="AK290" s="27"/>
    </row>
    <row r="291" spans="1:37" s="28" customFormat="1" x14ac:dyDescent="0.25">
      <c r="A291" s="17">
        <f t="shared" si="34"/>
        <v>283</v>
      </c>
      <c r="B291" s="18"/>
      <c r="C291" s="17">
        <f>+[1]DEPURADO!A285</f>
        <v>16871</v>
      </c>
      <c r="D291" s="17">
        <f>+[1]DEPURADO!B285</f>
        <v>16871</v>
      </c>
      <c r="E291" s="19">
        <f>+[1]DEPURADO!C285</f>
        <v>43396</v>
      </c>
      <c r="F291" s="20">
        <f>+IF([1]DEPURADO!D285&gt;1,[1]DEPURADO!D285," ")</f>
        <v>43419</v>
      </c>
      <c r="G291" s="21">
        <f>[1]DEPURADO!F285</f>
        <v>672590</v>
      </c>
      <c r="H291" s="22">
        <v>0</v>
      </c>
      <c r="I291" s="22">
        <f>+[1]DEPURADO!N285+[1]DEPURADO!O285</f>
        <v>672590</v>
      </c>
      <c r="J291" s="22">
        <f>+[1]DEPURADO!S285</f>
        <v>0</v>
      </c>
      <c r="K291" s="23">
        <f>+[1]DEPURADO!Q285+[1]DEPURADO!R285</f>
        <v>0</v>
      </c>
      <c r="L291" s="22">
        <v>0</v>
      </c>
      <c r="M291" s="22">
        <v>0</v>
      </c>
      <c r="N291" s="22">
        <f t="shared" si="28"/>
        <v>0</v>
      </c>
      <c r="O291" s="22">
        <f t="shared" si="29"/>
        <v>0</v>
      </c>
      <c r="P291" s="18">
        <f>IF([1]DEPURADO!I285&gt;1,0,[1]DEPURADO!B285)</f>
        <v>16871</v>
      </c>
      <c r="Q291" s="24">
        <f t="shared" si="30"/>
        <v>672590</v>
      </c>
      <c r="R291" s="25">
        <f t="shared" si="31"/>
        <v>0</v>
      </c>
      <c r="S291" s="25">
        <f>+[1]DEPURADO!K285</f>
        <v>0</v>
      </c>
      <c r="T291" s="17" t="s">
        <v>44</v>
      </c>
      <c r="U291" s="25">
        <f>+[1]DEPURADO!J285</f>
        <v>0</v>
      </c>
      <c r="V291" s="24"/>
      <c r="W291" s="17" t="s">
        <v>44</v>
      </c>
      <c r="X291" s="25">
        <f>+[1]DEPURADO!L285+[1]DEPURADO!M285</f>
        <v>0</v>
      </c>
      <c r="Y291" s="17" t="s">
        <v>44</v>
      </c>
      <c r="Z291" s="25">
        <f t="shared" si="32"/>
        <v>0</v>
      </c>
      <c r="AA291" s="25"/>
      <c r="AB291" s="25">
        <v>0</v>
      </c>
      <c r="AC291" s="25">
        <v>0</v>
      </c>
      <c r="AD291" s="24"/>
      <c r="AE291" s="24">
        <f>+[1]DEPURADO!L285</f>
        <v>0</v>
      </c>
      <c r="AF291" s="24">
        <v>0</v>
      </c>
      <c r="AG291" s="24">
        <f t="shared" si="33"/>
        <v>0</v>
      </c>
      <c r="AH291" s="24">
        <v>0</v>
      </c>
      <c r="AI291" s="24" t="str">
        <f>+[1]DEPURADO!G285</f>
        <v>CONTRATO LIQUIDADO</v>
      </c>
      <c r="AJ291" s="26"/>
      <c r="AK291" s="27"/>
    </row>
    <row r="292" spans="1:37" s="28" customFormat="1" x14ac:dyDescent="0.25">
      <c r="A292" s="17">
        <f t="shared" si="34"/>
        <v>284</v>
      </c>
      <c r="B292" s="18"/>
      <c r="C292" s="17">
        <f>+[1]DEPURADO!A286</f>
        <v>16872</v>
      </c>
      <c r="D292" s="17">
        <f>+[1]DEPURADO!B286</f>
        <v>16872</v>
      </c>
      <c r="E292" s="19">
        <f>+[1]DEPURADO!C286</f>
        <v>43396</v>
      </c>
      <c r="F292" s="20">
        <f>+IF([1]DEPURADO!D286&gt;1,[1]DEPURADO!D286," ")</f>
        <v>43419</v>
      </c>
      <c r="G292" s="21">
        <f>[1]DEPURADO!F286</f>
        <v>22176971</v>
      </c>
      <c r="H292" s="22">
        <v>0</v>
      </c>
      <c r="I292" s="22">
        <f>+[1]DEPURADO!N286+[1]DEPURADO!O286</f>
        <v>22176971</v>
      </c>
      <c r="J292" s="22">
        <f>+[1]DEPURADO!S286</f>
        <v>0</v>
      </c>
      <c r="K292" s="23">
        <f>+[1]DEPURADO!Q286+[1]DEPURADO!R286</f>
        <v>0</v>
      </c>
      <c r="L292" s="22">
        <v>0</v>
      </c>
      <c r="M292" s="22">
        <v>0</v>
      </c>
      <c r="N292" s="22">
        <f t="shared" si="28"/>
        <v>0</v>
      </c>
      <c r="O292" s="22">
        <f t="shared" si="29"/>
        <v>0</v>
      </c>
      <c r="P292" s="18">
        <f>IF([1]DEPURADO!I286&gt;1,0,[1]DEPURADO!B286)</f>
        <v>16872</v>
      </c>
      <c r="Q292" s="24">
        <f t="shared" si="30"/>
        <v>22176971</v>
      </c>
      <c r="R292" s="25">
        <f t="shared" si="31"/>
        <v>0</v>
      </c>
      <c r="S292" s="25">
        <f>+[1]DEPURADO!K286</f>
        <v>0</v>
      </c>
      <c r="T292" s="17" t="s">
        <v>44</v>
      </c>
      <c r="U292" s="25">
        <f>+[1]DEPURADO!J286</f>
        <v>0</v>
      </c>
      <c r="V292" s="24"/>
      <c r="W292" s="17" t="s">
        <v>44</v>
      </c>
      <c r="X292" s="25">
        <f>+[1]DEPURADO!L286+[1]DEPURADO!M286</f>
        <v>0</v>
      </c>
      <c r="Y292" s="17" t="s">
        <v>44</v>
      </c>
      <c r="Z292" s="25">
        <f t="shared" si="32"/>
        <v>0</v>
      </c>
      <c r="AA292" s="25"/>
      <c r="AB292" s="25">
        <v>0</v>
      </c>
      <c r="AC292" s="25">
        <v>0</v>
      </c>
      <c r="AD292" s="24"/>
      <c r="AE292" s="24">
        <f>+[1]DEPURADO!L286</f>
        <v>0</v>
      </c>
      <c r="AF292" s="24">
        <v>0</v>
      </c>
      <c r="AG292" s="24">
        <f t="shared" si="33"/>
        <v>0</v>
      </c>
      <c r="AH292" s="24">
        <v>0</v>
      </c>
      <c r="AI292" s="24" t="str">
        <f>+[1]DEPURADO!G286</f>
        <v>CONTRATO LIQUIDADO</v>
      </c>
      <c r="AJ292" s="26"/>
      <c r="AK292" s="27"/>
    </row>
    <row r="293" spans="1:37" s="28" customFormat="1" x14ac:dyDescent="0.25">
      <c r="A293" s="17">
        <f t="shared" si="34"/>
        <v>285</v>
      </c>
      <c r="B293" s="18"/>
      <c r="C293" s="17">
        <f>+[1]DEPURADO!A287</f>
        <v>16873</v>
      </c>
      <c r="D293" s="17">
        <f>+[1]DEPURADO!B287</f>
        <v>16873</v>
      </c>
      <c r="E293" s="19">
        <f>+[1]DEPURADO!C287</f>
        <v>43396</v>
      </c>
      <c r="F293" s="20">
        <f>+IF([1]DEPURADO!D287&gt;1,[1]DEPURADO!D287," ")</f>
        <v>43419</v>
      </c>
      <c r="G293" s="21">
        <f>[1]DEPURADO!F287</f>
        <v>64896754</v>
      </c>
      <c r="H293" s="22">
        <v>0</v>
      </c>
      <c r="I293" s="22">
        <f>+[1]DEPURADO!N287+[1]DEPURADO!O287</f>
        <v>64896754</v>
      </c>
      <c r="J293" s="22">
        <f>+[1]DEPURADO!S287</f>
        <v>0</v>
      </c>
      <c r="K293" s="23">
        <f>+[1]DEPURADO!Q287+[1]DEPURADO!R287</f>
        <v>0</v>
      </c>
      <c r="L293" s="22">
        <v>0</v>
      </c>
      <c r="M293" s="22">
        <v>0</v>
      </c>
      <c r="N293" s="22">
        <f t="shared" si="28"/>
        <v>0</v>
      </c>
      <c r="O293" s="22">
        <f t="shared" si="29"/>
        <v>0</v>
      </c>
      <c r="P293" s="18">
        <f>IF([1]DEPURADO!I287&gt;1,0,[1]DEPURADO!B287)</f>
        <v>16873</v>
      </c>
      <c r="Q293" s="24">
        <f t="shared" si="30"/>
        <v>64896754</v>
      </c>
      <c r="R293" s="25">
        <f t="shared" si="31"/>
        <v>0</v>
      </c>
      <c r="S293" s="25">
        <f>+[1]DEPURADO!K287</f>
        <v>0</v>
      </c>
      <c r="T293" s="17" t="s">
        <v>44</v>
      </c>
      <c r="U293" s="25">
        <f>+[1]DEPURADO!J287</f>
        <v>0</v>
      </c>
      <c r="V293" s="24"/>
      <c r="W293" s="17" t="s">
        <v>44</v>
      </c>
      <c r="X293" s="25">
        <f>+[1]DEPURADO!L287+[1]DEPURADO!M287</f>
        <v>0</v>
      </c>
      <c r="Y293" s="17" t="s">
        <v>44</v>
      </c>
      <c r="Z293" s="25">
        <f t="shared" si="32"/>
        <v>0</v>
      </c>
      <c r="AA293" s="25"/>
      <c r="AB293" s="25">
        <v>0</v>
      </c>
      <c r="AC293" s="25">
        <v>0</v>
      </c>
      <c r="AD293" s="24"/>
      <c r="AE293" s="24">
        <f>+[1]DEPURADO!L287</f>
        <v>0</v>
      </c>
      <c r="AF293" s="24">
        <v>0</v>
      </c>
      <c r="AG293" s="24">
        <f t="shared" si="33"/>
        <v>0</v>
      </c>
      <c r="AH293" s="24">
        <v>0</v>
      </c>
      <c r="AI293" s="24" t="str">
        <f>+[1]DEPURADO!G287</f>
        <v>CONTRATO LIQUIDADO</v>
      </c>
      <c r="AJ293" s="26"/>
      <c r="AK293" s="27"/>
    </row>
    <row r="294" spans="1:37" s="28" customFormat="1" x14ac:dyDescent="0.25">
      <c r="A294" s="17">
        <f t="shared" si="34"/>
        <v>286</v>
      </c>
      <c r="B294" s="18"/>
      <c r="C294" s="17">
        <f>+[1]DEPURADO!A288</f>
        <v>16874</v>
      </c>
      <c r="D294" s="17">
        <f>+[1]DEPURADO!B288</f>
        <v>16874</v>
      </c>
      <c r="E294" s="19">
        <f>+[1]DEPURADO!C288</f>
        <v>43396</v>
      </c>
      <c r="F294" s="20">
        <f>+IF([1]DEPURADO!D288&gt;1,[1]DEPURADO!D288," ")</f>
        <v>43419</v>
      </c>
      <c r="G294" s="21">
        <f>[1]DEPURADO!F288</f>
        <v>1968210</v>
      </c>
      <c r="H294" s="22">
        <v>0</v>
      </c>
      <c r="I294" s="22">
        <f>+[1]DEPURADO!N288+[1]DEPURADO!O288</f>
        <v>1968210</v>
      </c>
      <c r="J294" s="22">
        <f>+[1]DEPURADO!S288</f>
        <v>0</v>
      </c>
      <c r="K294" s="23">
        <f>+[1]DEPURADO!Q288+[1]DEPURADO!R288</f>
        <v>0</v>
      </c>
      <c r="L294" s="22">
        <v>0</v>
      </c>
      <c r="M294" s="22">
        <v>0</v>
      </c>
      <c r="N294" s="22">
        <f t="shared" si="28"/>
        <v>0</v>
      </c>
      <c r="O294" s="22">
        <f t="shared" si="29"/>
        <v>0</v>
      </c>
      <c r="P294" s="18">
        <f>IF([1]DEPURADO!I288&gt;1,0,[1]DEPURADO!B288)</f>
        <v>16874</v>
      </c>
      <c r="Q294" s="24">
        <f t="shared" si="30"/>
        <v>1968210</v>
      </c>
      <c r="R294" s="25">
        <f t="shared" si="31"/>
        <v>0</v>
      </c>
      <c r="S294" s="25">
        <f>+[1]DEPURADO!K288</f>
        <v>0</v>
      </c>
      <c r="T294" s="17" t="s">
        <v>44</v>
      </c>
      <c r="U294" s="25">
        <f>+[1]DEPURADO!J288</f>
        <v>0</v>
      </c>
      <c r="V294" s="24"/>
      <c r="W294" s="17" t="s">
        <v>44</v>
      </c>
      <c r="X294" s="25">
        <f>+[1]DEPURADO!L288+[1]DEPURADO!M288</f>
        <v>0</v>
      </c>
      <c r="Y294" s="17" t="s">
        <v>44</v>
      </c>
      <c r="Z294" s="25">
        <f t="shared" si="32"/>
        <v>0</v>
      </c>
      <c r="AA294" s="25"/>
      <c r="AB294" s="25">
        <v>0</v>
      </c>
      <c r="AC294" s="25">
        <v>0</v>
      </c>
      <c r="AD294" s="24"/>
      <c r="AE294" s="24">
        <f>+[1]DEPURADO!L288</f>
        <v>0</v>
      </c>
      <c r="AF294" s="24">
        <v>0</v>
      </c>
      <c r="AG294" s="24">
        <f t="shared" si="33"/>
        <v>0</v>
      </c>
      <c r="AH294" s="24">
        <v>0</v>
      </c>
      <c r="AI294" s="24" t="str">
        <f>+[1]DEPURADO!G288</f>
        <v>CONTRATO LIQUIDADO</v>
      </c>
      <c r="AJ294" s="26"/>
      <c r="AK294" s="27"/>
    </row>
    <row r="295" spans="1:37" s="28" customFormat="1" x14ac:dyDescent="0.25">
      <c r="A295" s="17">
        <f t="shared" si="34"/>
        <v>287</v>
      </c>
      <c r="B295" s="18"/>
      <c r="C295" s="17">
        <f>+[1]DEPURADO!A289</f>
        <v>16817</v>
      </c>
      <c r="D295" s="17">
        <f>+[1]DEPURADO!B289</f>
        <v>16817</v>
      </c>
      <c r="E295" s="19">
        <f>+[1]DEPURADO!C289</f>
        <v>43397</v>
      </c>
      <c r="F295" s="20">
        <f>+IF([1]DEPURADO!D289&gt;1,[1]DEPURADO!D289," ")</f>
        <v>43448</v>
      </c>
      <c r="G295" s="21">
        <f>[1]DEPURADO!F289</f>
        <v>68840</v>
      </c>
      <c r="H295" s="22">
        <v>0</v>
      </c>
      <c r="I295" s="22">
        <f>+[1]DEPURADO!N289+[1]DEPURADO!O289</f>
        <v>0</v>
      </c>
      <c r="J295" s="22">
        <f>+[1]DEPURADO!S289</f>
        <v>68840</v>
      </c>
      <c r="K295" s="23">
        <f>+[1]DEPURADO!Q289+[1]DEPURADO!R289</f>
        <v>0</v>
      </c>
      <c r="L295" s="22">
        <v>0</v>
      </c>
      <c r="M295" s="22">
        <v>0</v>
      </c>
      <c r="N295" s="22">
        <f t="shared" si="28"/>
        <v>68840</v>
      </c>
      <c r="O295" s="22">
        <f t="shared" si="29"/>
        <v>0</v>
      </c>
      <c r="P295" s="18">
        <f>IF([1]DEPURADO!I289&gt;1,0,[1]DEPURADO!B289)</f>
        <v>16817</v>
      </c>
      <c r="Q295" s="24">
        <f t="shared" si="30"/>
        <v>68840</v>
      </c>
      <c r="R295" s="25">
        <f t="shared" si="31"/>
        <v>0</v>
      </c>
      <c r="S295" s="25">
        <f>+[1]DEPURADO!K289</f>
        <v>0</v>
      </c>
      <c r="T295" s="17" t="s">
        <v>44</v>
      </c>
      <c r="U295" s="25">
        <f>+[1]DEPURADO!J289</f>
        <v>0</v>
      </c>
      <c r="V295" s="24"/>
      <c r="W295" s="17" t="s">
        <v>44</v>
      </c>
      <c r="X295" s="25">
        <f>+[1]DEPURADO!L289+[1]DEPURADO!M289</f>
        <v>0</v>
      </c>
      <c r="Y295" s="17" t="s">
        <v>44</v>
      </c>
      <c r="Z295" s="25">
        <f t="shared" si="32"/>
        <v>0</v>
      </c>
      <c r="AA295" s="25"/>
      <c r="AB295" s="25">
        <v>0</v>
      </c>
      <c r="AC295" s="25">
        <v>0</v>
      </c>
      <c r="AD295" s="24"/>
      <c r="AE295" s="24">
        <f>+[1]DEPURADO!L289</f>
        <v>0</v>
      </c>
      <c r="AF295" s="24">
        <v>0</v>
      </c>
      <c r="AG295" s="24">
        <f t="shared" si="33"/>
        <v>0</v>
      </c>
      <c r="AH295" s="24">
        <v>0</v>
      </c>
      <c r="AI295" s="24" t="str">
        <f>+[1]DEPURADO!G289</f>
        <v>CANCELADO</v>
      </c>
      <c r="AJ295" s="26"/>
      <c r="AK295" s="27"/>
    </row>
    <row r="296" spans="1:37" s="28" customFormat="1" x14ac:dyDescent="0.25">
      <c r="A296" s="17">
        <f t="shared" si="34"/>
        <v>288</v>
      </c>
      <c r="B296" s="18"/>
      <c r="C296" s="17">
        <f>+[1]DEPURADO!A290</f>
        <v>16818</v>
      </c>
      <c r="D296" s="17">
        <f>+[1]DEPURADO!B290</f>
        <v>16818</v>
      </c>
      <c r="E296" s="19">
        <f>+[1]DEPURADO!C290</f>
        <v>43397</v>
      </c>
      <c r="F296" s="20">
        <f>+IF([1]DEPURADO!D290&gt;1,[1]DEPURADO!D290," ")</f>
        <v>43448</v>
      </c>
      <c r="G296" s="21">
        <f>[1]DEPURADO!F290</f>
        <v>452341</v>
      </c>
      <c r="H296" s="22">
        <v>0</v>
      </c>
      <c r="I296" s="22">
        <f>+[1]DEPURADO!N290+[1]DEPURADO!O290</f>
        <v>0</v>
      </c>
      <c r="J296" s="22">
        <f>+[1]DEPURADO!S290</f>
        <v>452341</v>
      </c>
      <c r="K296" s="23">
        <f>+[1]DEPURADO!Q290+[1]DEPURADO!R290</f>
        <v>0</v>
      </c>
      <c r="L296" s="22">
        <v>0</v>
      </c>
      <c r="M296" s="22">
        <v>0</v>
      </c>
      <c r="N296" s="22">
        <f t="shared" si="28"/>
        <v>452341</v>
      </c>
      <c r="O296" s="22">
        <f t="shared" si="29"/>
        <v>0</v>
      </c>
      <c r="P296" s="18">
        <f>IF([1]DEPURADO!I290&gt;1,0,[1]DEPURADO!B290)</f>
        <v>16818</v>
      </c>
      <c r="Q296" s="24">
        <f t="shared" si="30"/>
        <v>452341</v>
      </c>
      <c r="R296" s="25">
        <f t="shared" si="31"/>
        <v>0</v>
      </c>
      <c r="S296" s="25">
        <f>+[1]DEPURADO!K290</f>
        <v>0</v>
      </c>
      <c r="T296" s="17" t="s">
        <v>44</v>
      </c>
      <c r="U296" s="25">
        <f>+[1]DEPURADO!J290</f>
        <v>0</v>
      </c>
      <c r="V296" s="24"/>
      <c r="W296" s="17" t="s">
        <v>44</v>
      </c>
      <c r="X296" s="25">
        <f>+[1]DEPURADO!L290+[1]DEPURADO!M290</f>
        <v>0</v>
      </c>
      <c r="Y296" s="17" t="s">
        <v>44</v>
      </c>
      <c r="Z296" s="25">
        <f t="shared" si="32"/>
        <v>0</v>
      </c>
      <c r="AA296" s="25"/>
      <c r="AB296" s="25">
        <v>0</v>
      </c>
      <c r="AC296" s="25">
        <v>0</v>
      </c>
      <c r="AD296" s="24"/>
      <c r="AE296" s="24">
        <f>+[1]DEPURADO!L290</f>
        <v>0</v>
      </c>
      <c r="AF296" s="24">
        <v>0</v>
      </c>
      <c r="AG296" s="24">
        <f t="shared" si="33"/>
        <v>0</v>
      </c>
      <c r="AH296" s="24">
        <v>0</v>
      </c>
      <c r="AI296" s="24" t="str">
        <f>+[1]DEPURADO!G290</f>
        <v>CANCELADO</v>
      </c>
      <c r="AJ296" s="26"/>
      <c r="AK296" s="27"/>
    </row>
    <row r="297" spans="1:37" s="28" customFormat="1" x14ac:dyDescent="0.25">
      <c r="A297" s="17">
        <f t="shared" si="34"/>
        <v>289</v>
      </c>
      <c r="B297" s="18"/>
      <c r="C297" s="17">
        <f>+[1]DEPURADO!A291</f>
        <v>16803</v>
      </c>
      <c r="D297" s="17">
        <f>+[1]DEPURADO!B291</f>
        <v>16803</v>
      </c>
      <c r="E297" s="19">
        <f>+[1]DEPURADO!C291</f>
        <v>43398</v>
      </c>
      <c r="F297" s="20">
        <f>+IF([1]DEPURADO!D291&gt;1,[1]DEPURADO!D291," ")</f>
        <v>43448</v>
      </c>
      <c r="G297" s="21">
        <f>[1]DEPURADO!F291</f>
        <v>107080</v>
      </c>
      <c r="H297" s="22">
        <v>0</v>
      </c>
      <c r="I297" s="22">
        <f>+[1]DEPURADO!N291+[1]DEPURADO!O291</f>
        <v>0</v>
      </c>
      <c r="J297" s="22">
        <f>+[1]DEPURADO!S291</f>
        <v>107080</v>
      </c>
      <c r="K297" s="23">
        <f>+[1]DEPURADO!Q291+[1]DEPURADO!R291</f>
        <v>0</v>
      </c>
      <c r="L297" s="22">
        <v>0</v>
      </c>
      <c r="M297" s="22">
        <v>0</v>
      </c>
      <c r="N297" s="22">
        <f t="shared" si="28"/>
        <v>107080</v>
      </c>
      <c r="O297" s="22">
        <f t="shared" si="29"/>
        <v>0</v>
      </c>
      <c r="P297" s="18">
        <f>IF([1]DEPURADO!I291&gt;1,0,[1]DEPURADO!B291)</f>
        <v>16803</v>
      </c>
      <c r="Q297" s="24">
        <f t="shared" si="30"/>
        <v>107080</v>
      </c>
      <c r="R297" s="25">
        <f t="shared" si="31"/>
        <v>0</v>
      </c>
      <c r="S297" s="25">
        <f>+[1]DEPURADO!K291</f>
        <v>0</v>
      </c>
      <c r="T297" s="17" t="s">
        <v>44</v>
      </c>
      <c r="U297" s="25">
        <f>+[1]DEPURADO!J291</f>
        <v>0</v>
      </c>
      <c r="V297" s="24"/>
      <c r="W297" s="17" t="s">
        <v>44</v>
      </c>
      <c r="X297" s="25">
        <f>+[1]DEPURADO!L291+[1]DEPURADO!M291</f>
        <v>0</v>
      </c>
      <c r="Y297" s="17" t="s">
        <v>44</v>
      </c>
      <c r="Z297" s="25">
        <f t="shared" si="32"/>
        <v>0</v>
      </c>
      <c r="AA297" s="25"/>
      <c r="AB297" s="25">
        <v>0</v>
      </c>
      <c r="AC297" s="25">
        <v>0</v>
      </c>
      <c r="AD297" s="24"/>
      <c r="AE297" s="24">
        <f>+[1]DEPURADO!L291</f>
        <v>0</v>
      </c>
      <c r="AF297" s="24">
        <v>0</v>
      </c>
      <c r="AG297" s="24">
        <f t="shared" si="33"/>
        <v>0</v>
      </c>
      <c r="AH297" s="24">
        <v>0</v>
      </c>
      <c r="AI297" s="24" t="str">
        <f>+[1]DEPURADO!G291</f>
        <v>CANCELADO</v>
      </c>
      <c r="AJ297" s="26"/>
      <c r="AK297" s="27"/>
    </row>
    <row r="298" spans="1:37" s="28" customFormat="1" x14ac:dyDescent="0.25">
      <c r="A298" s="17">
        <f t="shared" si="34"/>
        <v>290</v>
      </c>
      <c r="B298" s="18"/>
      <c r="C298" s="17">
        <f>+[1]DEPURADO!A292</f>
        <v>16830</v>
      </c>
      <c r="D298" s="17">
        <f>+[1]DEPURADO!B292</f>
        <v>16830</v>
      </c>
      <c r="E298" s="19">
        <f>+[1]DEPURADO!C292</f>
        <v>43398</v>
      </c>
      <c r="F298" s="20">
        <f>+IF([1]DEPURADO!D292&gt;1,[1]DEPURADO!D292," ")</f>
        <v>43448</v>
      </c>
      <c r="G298" s="21">
        <f>[1]DEPURADO!F292</f>
        <v>29051</v>
      </c>
      <c r="H298" s="22">
        <v>0</v>
      </c>
      <c r="I298" s="22">
        <f>+[1]DEPURADO!N292+[1]DEPURADO!O292</f>
        <v>0</v>
      </c>
      <c r="J298" s="22">
        <f>+[1]DEPURADO!S292</f>
        <v>29051</v>
      </c>
      <c r="K298" s="23">
        <f>+[1]DEPURADO!Q292+[1]DEPURADO!R292</f>
        <v>0</v>
      </c>
      <c r="L298" s="22">
        <v>0</v>
      </c>
      <c r="M298" s="22">
        <v>0</v>
      </c>
      <c r="N298" s="22">
        <f t="shared" si="28"/>
        <v>29051</v>
      </c>
      <c r="O298" s="22">
        <f t="shared" si="29"/>
        <v>0</v>
      </c>
      <c r="P298" s="18">
        <f>IF([1]DEPURADO!I292&gt;1,0,[1]DEPURADO!B292)</f>
        <v>16830</v>
      </c>
      <c r="Q298" s="24">
        <f t="shared" si="30"/>
        <v>29051</v>
      </c>
      <c r="R298" s="25">
        <f t="shared" si="31"/>
        <v>0</v>
      </c>
      <c r="S298" s="25">
        <f>+[1]DEPURADO!K292</f>
        <v>0</v>
      </c>
      <c r="T298" s="17" t="s">
        <v>44</v>
      </c>
      <c r="U298" s="25">
        <f>+[1]DEPURADO!J292</f>
        <v>0</v>
      </c>
      <c r="V298" s="24"/>
      <c r="W298" s="17" t="s">
        <v>44</v>
      </c>
      <c r="X298" s="25">
        <f>+[1]DEPURADO!L292+[1]DEPURADO!M292</f>
        <v>0</v>
      </c>
      <c r="Y298" s="17" t="s">
        <v>44</v>
      </c>
      <c r="Z298" s="25">
        <f t="shared" si="32"/>
        <v>0</v>
      </c>
      <c r="AA298" s="25"/>
      <c r="AB298" s="25">
        <v>0</v>
      </c>
      <c r="AC298" s="25">
        <v>0</v>
      </c>
      <c r="AD298" s="24"/>
      <c r="AE298" s="24">
        <f>+[1]DEPURADO!L292</f>
        <v>0</v>
      </c>
      <c r="AF298" s="24">
        <v>0</v>
      </c>
      <c r="AG298" s="24">
        <f t="shared" si="33"/>
        <v>0</v>
      </c>
      <c r="AH298" s="24">
        <v>0</v>
      </c>
      <c r="AI298" s="24" t="str">
        <f>+[1]DEPURADO!G292</f>
        <v>CANCELADO</v>
      </c>
      <c r="AJ298" s="26"/>
      <c r="AK298" s="27"/>
    </row>
    <row r="299" spans="1:37" s="28" customFormat="1" x14ac:dyDescent="0.25">
      <c r="A299" s="17">
        <f t="shared" si="34"/>
        <v>291</v>
      </c>
      <c r="B299" s="18"/>
      <c r="C299" s="17">
        <f>+[1]DEPURADO!A293</f>
        <v>16860</v>
      </c>
      <c r="D299" s="17">
        <f>+[1]DEPURADO!B293</f>
        <v>16860</v>
      </c>
      <c r="E299" s="19">
        <f>+[1]DEPURADO!C293</f>
        <v>43405</v>
      </c>
      <c r="F299" s="20">
        <f>+IF([1]DEPURADO!D293&gt;1,[1]DEPURADO!D293," ")</f>
        <v>43448</v>
      </c>
      <c r="G299" s="21">
        <f>[1]DEPURADO!F293</f>
        <v>68053</v>
      </c>
      <c r="H299" s="22">
        <v>0</v>
      </c>
      <c r="I299" s="22">
        <f>+[1]DEPURADO!N293+[1]DEPURADO!O293</f>
        <v>0</v>
      </c>
      <c r="J299" s="22">
        <f>+[1]DEPURADO!S293</f>
        <v>68053</v>
      </c>
      <c r="K299" s="23">
        <f>+[1]DEPURADO!Q293+[1]DEPURADO!R293</f>
        <v>0</v>
      </c>
      <c r="L299" s="22">
        <v>0</v>
      </c>
      <c r="M299" s="22">
        <v>0</v>
      </c>
      <c r="N299" s="22">
        <f t="shared" si="28"/>
        <v>68053</v>
      </c>
      <c r="O299" s="22">
        <f t="shared" si="29"/>
        <v>0</v>
      </c>
      <c r="P299" s="18">
        <f>IF([1]DEPURADO!I293&gt;1,0,[1]DEPURADO!B293)</f>
        <v>16860</v>
      </c>
      <c r="Q299" s="24">
        <f t="shared" si="30"/>
        <v>68053</v>
      </c>
      <c r="R299" s="25">
        <f t="shared" si="31"/>
        <v>0</v>
      </c>
      <c r="S299" s="25">
        <f>+[1]DEPURADO!K293</f>
        <v>0</v>
      </c>
      <c r="T299" s="17" t="s">
        <v>44</v>
      </c>
      <c r="U299" s="25">
        <f>+[1]DEPURADO!J293</f>
        <v>0</v>
      </c>
      <c r="V299" s="24"/>
      <c r="W299" s="17" t="s">
        <v>44</v>
      </c>
      <c r="X299" s="25">
        <f>+[1]DEPURADO!L293+[1]DEPURADO!M293</f>
        <v>0</v>
      </c>
      <c r="Y299" s="17" t="s">
        <v>44</v>
      </c>
      <c r="Z299" s="25">
        <f t="shared" si="32"/>
        <v>0</v>
      </c>
      <c r="AA299" s="25"/>
      <c r="AB299" s="25">
        <v>0</v>
      </c>
      <c r="AC299" s="25">
        <v>0</v>
      </c>
      <c r="AD299" s="24"/>
      <c r="AE299" s="24">
        <f>+[1]DEPURADO!L293</f>
        <v>0</v>
      </c>
      <c r="AF299" s="24">
        <v>0</v>
      </c>
      <c r="AG299" s="24">
        <f t="shared" si="33"/>
        <v>0</v>
      </c>
      <c r="AH299" s="24">
        <v>0</v>
      </c>
      <c r="AI299" s="24" t="str">
        <f>+[1]DEPURADO!G293</f>
        <v>CANCELADO</v>
      </c>
      <c r="AJ299" s="26"/>
      <c r="AK299" s="27"/>
    </row>
    <row r="300" spans="1:37" s="28" customFormat="1" x14ac:dyDescent="0.25">
      <c r="A300" s="17">
        <f t="shared" si="34"/>
        <v>292</v>
      </c>
      <c r="B300" s="18"/>
      <c r="C300" s="17">
        <f>+[1]DEPURADO!A294</f>
        <v>16736</v>
      </c>
      <c r="D300" s="17">
        <f>+[1]DEPURADO!B294</f>
        <v>16736</v>
      </c>
      <c r="E300" s="19">
        <f>+[1]DEPURADO!C294</f>
        <v>43412</v>
      </c>
      <c r="F300" s="20">
        <f>+IF([1]DEPURADO!D294&gt;1,[1]DEPURADO!D294," ")</f>
        <v>43448</v>
      </c>
      <c r="G300" s="21">
        <f>[1]DEPURADO!F294</f>
        <v>44524</v>
      </c>
      <c r="H300" s="22">
        <v>0</v>
      </c>
      <c r="I300" s="22">
        <f>+[1]DEPURADO!N294+[1]DEPURADO!O294</f>
        <v>0</v>
      </c>
      <c r="J300" s="22">
        <f>+[1]DEPURADO!S294</f>
        <v>44524</v>
      </c>
      <c r="K300" s="23">
        <f>+[1]DEPURADO!Q294+[1]DEPURADO!R294</f>
        <v>0</v>
      </c>
      <c r="L300" s="22">
        <v>0</v>
      </c>
      <c r="M300" s="22">
        <v>0</v>
      </c>
      <c r="N300" s="22">
        <f t="shared" si="28"/>
        <v>44524</v>
      </c>
      <c r="O300" s="22">
        <f t="shared" si="29"/>
        <v>0</v>
      </c>
      <c r="P300" s="18">
        <f>IF([1]DEPURADO!I294&gt;1,0,[1]DEPURADO!B294)</f>
        <v>16736</v>
      </c>
      <c r="Q300" s="24">
        <f t="shared" si="30"/>
        <v>44524</v>
      </c>
      <c r="R300" s="25">
        <f t="shared" si="31"/>
        <v>0</v>
      </c>
      <c r="S300" s="25">
        <f>+[1]DEPURADO!K294</f>
        <v>0</v>
      </c>
      <c r="T300" s="17" t="s">
        <v>44</v>
      </c>
      <c r="U300" s="25">
        <f>+[1]DEPURADO!J294</f>
        <v>0</v>
      </c>
      <c r="V300" s="24"/>
      <c r="W300" s="17" t="s">
        <v>44</v>
      </c>
      <c r="X300" s="25">
        <f>+[1]DEPURADO!L294+[1]DEPURADO!M294</f>
        <v>0</v>
      </c>
      <c r="Y300" s="17" t="s">
        <v>44</v>
      </c>
      <c r="Z300" s="25">
        <f t="shared" si="32"/>
        <v>0</v>
      </c>
      <c r="AA300" s="25"/>
      <c r="AB300" s="25">
        <v>0</v>
      </c>
      <c r="AC300" s="25">
        <v>0</v>
      </c>
      <c r="AD300" s="24"/>
      <c r="AE300" s="24">
        <f>+[1]DEPURADO!L294</f>
        <v>0</v>
      </c>
      <c r="AF300" s="24">
        <v>0</v>
      </c>
      <c r="AG300" s="24">
        <f t="shared" si="33"/>
        <v>0</v>
      </c>
      <c r="AH300" s="24">
        <v>0</v>
      </c>
      <c r="AI300" s="24" t="str">
        <f>+[1]DEPURADO!G294</f>
        <v>CANCELADO</v>
      </c>
      <c r="AJ300" s="26"/>
      <c r="AK300" s="27"/>
    </row>
    <row r="301" spans="1:37" s="28" customFormat="1" x14ac:dyDescent="0.25">
      <c r="A301" s="17">
        <f t="shared" si="34"/>
        <v>293</v>
      </c>
      <c r="B301" s="18"/>
      <c r="C301" s="17">
        <f>+[1]DEPURADO!A295</f>
        <v>16904</v>
      </c>
      <c r="D301" s="17">
        <f>+[1]DEPURADO!B295</f>
        <v>16904</v>
      </c>
      <c r="E301" s="19">
        <f>+[1]DEPURADO!C295</f>
        <v>43412</v>
      </c>
      <c r="F301" s="20">
        <f>+IF([1]DEPURADO!D295&gt;1,[1]DEPURADO!D295," ")</f>
        <v>43448</v>
      </c>
      <c r="G301" s="21">
        <f>[1]DEPURADO!F295</f>
        <v>71180</v>
      </c>
      <c r="H301" s="22">
        <v>0</v>
      </c>
      <c r="I301" s="22">
        <f>+[1]DEPURADO!N295+[1]DEPURADO!O295</f>
        <v>0</v>
      </c>
      <c r="J301" s="22">
        <f>+[1]DEPURADO!S295</f>
        <v>71180</v>
      </c>
      <c r="K301" s="23">
        <f>+[1]DEPURADO!Q295+[1]DEPURADO!R295</f>
        <v>0</v>
      </c>
      <c r="L301" s="22">
        <v>0</v>
      </c>
      <c r="M301" s="22">
        <v>0</v>
      </c>
      <c r="N301" s="22">
        <f t="shared" si="28"/>
        <v>71180</v>
      </c>
      <c r="O301" s="22">
        <f t="shared" si="29"/>
        <v>0</v>
      </c>
      <c r="P301" s="18">
        <f>IF([1]DEPURADO!I295&gt;1,0,[1]DEPURADO!B295)</f>
        <v>16904</v>
      </c>
      <c r="Q301" s="24">
        <f t="shared" si="30"/>
        <v>71180</v>
      </c>
      <c r="R301" s="25">
        <f t="shared" si="31"/>
        <v>0</v>
      </c>
      <c r="S301" s="25">
        <f>+[1]DEPURADO!K295</f>
        <v>0</v>
      </c>
      <c r="T301" s="17" t="s">
        <v>44</v>
      </c>
      <c r="U301" s="25">
        <f>+[1]DEPURADO!J295</f>
        <v>0</v>
      </c>
      <c r="V301" s="24"/>
      <c r="W301" s="17" t="s">
        <v>44</v>
      </c>
      <c r="X301" s="25">
        <f>+[1]DEPURADO!L295+[1]DEPURADO!M295</f>
        <v>0</v>
      </c>
      <c r="Y301" s="17" t="s">
        <v>44</v>
      </c>
      <c r="Z301" s="25">
        <f t="shared" si="32"/>
        <v>0</v>
      </c>
      <c r="AA301" s="25"/>
      <c r="AB301" s="25">
        <v>0</v>
      </c>
      <c r="AC301" s="25">
        <v>0</v>
      </c>
      <c r="AD301" s="24"/>
      <c r="AE301" s="24">
        <f>+[1]DEPURADO!L295</f>
        <v>0</v>
      </c>
      <c r="AF301" s="24">
        <v>0</v>
      </c>
      <c r="AG301" s="24">
        <f t="shared" si="33"/>
        <v>0</v>
      </c>
      <c r="AH301" s="24">
        <v>0</v>
      </c>
      <c r="AI301" s="24" t="str">
        <f>+[1]DEPURADO!G295</f>
        <v>CANCELADO</v>
      </c>
      <c r="AJ301" s="26"/>
      <c r="AK301" s="27"/>
    </row>
    <row r="302" spans="1:37" s="28" customFormat="1" x14ac:dyDescent="0.25">
      <c r="A302" s="17">
        <f t="shared" si="34"/>
        <v>294</v>
      </c>
      <c r="B302" s="18"/>
      <c r="C302" s="17">
        <f>+[1]DEPURADO!A296</f>
        <v>16931</v>
      </c>
      <c r="D302" s="17">
        <f>+[1]DEPURADO!B296</f>
        <v>16931</v>
      </c>
      <c r="E302" s="19">
        <f>+[1]DEPURADO!C296</f>
        <v>43420</v>
      </c>
      <c r="F302" s="20">
        <f>+IF([1]DEPURADO!D296&gt;1,[1]DEPURADO!D296," ")</f>
        <v>43448</v>
      </c>
      <c r="G302" s="21">
        <f>[1]DEPURADO!F296</f>
        <v>71180</v>
      </c>
      <c r="H302" s="22">
        <v>0</v>
      </c>
      <c r="I302" s="22">
        <f>+[1]DEPURADO!N296+[1]DEPURADO!O296</f>
        <v>0</v>
      </c>
      <c r="J302" s="22">
        <f>+[1]DEPURADO!S296</f>
        <v>71180</v>
      </c>
      <c r="K302" s="23">
        <f>+[1]DEPURADO!Q296+[1]DEPURADO!R296</f>
        <v>0</v>
      </c>
      <c r="L302" s="22">
        <v>0</v>
      </c>
      <c r="M302" s="22">
        <v>0</v>
      </c>
      <c r="N302" s="22">
        <f t="shared" si="28"/>
        <v>71180</v>
      </c>
      <c r="O302" s="22">
        <f t="shared" si="29"/>
        <v>0</v>
      </c>
      <c r="P302" s="18">
        <f>IF([1]DEPURADO!I296&gt;1,0,[1]DEPURADO!B296)</f>
        <v>16931</v>
      </c>
      <c r="Q302" s="24">
        <f t="shared" si="30"/>
        <v>71180</v>
      </c>
      <c r="R302" s="25">
        <f t="shared" si="31"/>
        <v>0</v>
      </c>
      <c r="S302" s="25">
        <f>+[1]DEPURADO!K296</f>
        <v>0</v>
      </c>
      <c r="T302" s="17" t="s">
        <v>44</v>
      </c>
      <c r="U302" s="25">
        <f>+[1]DEPURADO!J296</f>
        <v>0</v>
      </c>
      <c r="V302" s="24"/>
      <c r="W302" s="17" t="s">
        <v>44</v>
      </c>
      <c r="X302" s="25">
        <f>+[1]DEPURADO!L296+[1]DEPURADO!M296</f>
        <v>0</v>
      </c>
      <c r="Y302" s="17" t="s">
        <v>44</v>
      </c>
      <c r="Z302" s="25">
        <f t="shared" si="32"/>
        <v>0</v>
      </c>
      <c r="AA302" s="25"/>
      <c r="AB302" s="25">
        <v>0</v>
      </c>
      <c r="AC302" s="25">
        <v>0</v>
      </c>
      <c r="AD302" s="24"/>
      <c r="AE302" s="24">
        <f>+[1]DEPURADO!L296</f>
        <v>0</v>
      </c>
      <c r="AF302" s="24">
        <v>0</v>
      </c>
      <c r="AG302" s="24">
        <f t="shared" si="33"/>
        <v>0</v>
      </c>
      <c r="AH302" s="24">
        <v>0</v>
      </c>
      <c r="AI302" s="24" t="str">
        <f>+[1]DEPURADO!G296</f>
        <v>CANCELADO</v>
      </c>
      <c r="AJ302" s="26"/>
      <c r="AK302" s="27"/>
    </row>
    <row r="303" spans="1:37" s="28" customFormat="1" x14ac:dyDescent="0.25">
      <c r="A303" s="17">
        <f t="shared" si="34"/>
        <v>295</v>
      </c>
      <c r="B303" s="18"/>
      <c r="C303" s="17">
        <f>+[1]DEPURADO!A297</f>
        <v>16941</v>
      </c>
      <c r="D303" s="17">
        <f>+[1]DEPURADO!B297</f>
        <v>16941</v>
      </c>
      <c r="E303" s="19">
        <f>+[1]DEPURADO!C297</f>
        <v>43426</v>
      </c>
      <c r="F303" s="20">
        <f>+IF([1]DEPURADO!D297&gt;1,[1]DEPURADO!D297," ")</f>
        <v>43448</v>
      </c>
      <c r="G303" s="21">
        <f>[1]DEPURADO!F297</f>
        <v>165220</v>
      </c>
      <c r="H303" s="22">
        <v>0</v>
      </c>
      <c r="I303" s="22">
        <f>+[1]DEPURADO!N297+[1]DEPURADO!O297</f>
        <v>0</v>
      </c>
      <c r="J303" s="22">
        <f>+[1]DEPURADO!S297</f>
        <v>165220</v>
      </c>
      <c r="K303" s="23">
        <f>+[1]DEPURADO!Q297+[1]DEPURADO!R297</f>
        <v>0</v>
      </c>
      <c r="L303" s="22">
        <v>0</v>
      </c>
      <c r="M303" s="22">
        <v>0</v>
      </c>
      <c r="N303" s="22">
        <f t="shared" si="28"/>
        <v>165220</v>
      </c>
      <c r="O303" s="22">
        <f t="shared" si="29"/>
        <v>0</v>
      </c>
      <c r="P303" s="18">
        <f>IF([1]DEPURADO!I297&gt;1,0,[1]DEPURADO!B297)</f>
        <v>16941</v>
      </c>
      <c r="Q303" s="24">
        <f t="shared" si="30"/>
        <v>165220</v>
      </c>
      <c r="R303" s="25">
        <f t="shared" si="31"/>
        <v>0</v>
      </c>
      <c r="S303" s="25">
        <f>+[1]DEPURADO!K297</f>
        <v>0</v>
      </c>
      <c r="T303" s="17" t="s">
        <v>44</v>
      </c>
      <c r="U303" s="25">
        <f>+[1]DEPURADO!J297</f>
        <v>0</v>
      </c>
      <c r="V303" s="24"/>
      <c r="W303" s="17" t="s">
        <v>44</v>
      </c>
      <c r="X303" s="25">
        <f>+[1]DEPURADO!L297+[1]DEPURADO!M297</f>
        <v>0</v>
      </c>
      <c r="Y303" s="17" t="s">
        <v>44</v>
      </c>
      <c r="Z303" s="25">
        <f t="shared" si="32"/>
        <v>0</v>
      </c>
      <c r="AA303" s="25"/>
      <c r="AB303" s="25">
        <v>0</v>
      </c>
      <c r="AC303" s="25">
        <v>0</v>
      </c>
      <c r="AD303" s="24"/>
      <c r="AE303" s="24">
        <f>+[1]DEPURADO!L297</f>
        <v>0</v>
      </c>
      <c r="AF303" s="24">
        <v>0</v>
      </c>
      <c r="AG303" s="24">
        <f t="shared" si="33"/>
        <v>0</v>
      </c>
      <c r="AH303" s="24">
        <v>0</v>
      </c>
      <c r="AI303" s="24" t="str">
        <f>+[1]DEPURADO!G297</f>
        <v>CANCELADO</v>
      </c>
      <c r="AJ303" s="26"/>
      <c r="AK303" s="27"/>
    </row>
    <row r="304" spans="1:37" s="28" customFormat="1" x14ac:dyDescent="0.25">
      <c r="A304" s="17">
        <f t="shared" si="34"/>
        <v>296</v>
      </c>
      <c r="B304" s="18"/>
      <c r="C304" s="17">
        <f>+[1]DEPURADO!A298</f>
        <v>16953</v>
      </c>
      <c r="D304" s="17">
        <f>+[1]DEPURADO!B298</f>
        <v>16953</v>
      </c>
      <c r="E304" s="19">
        <f>+[1]DEPURADO!C298</f>
        <v>43426</v>
      </c>
      <c r="F304" s="20">
        <f>+IF([1]DEPURADO!D298&gt;1,[1]DEPURADO!D298," ")</f>
        <v>43448</v>
      </c>
      <c r="G304" s="21">
        <f>[1]DEPURADO!F298</f>
        <v>24230</v>
      </c>
      <c r="H304" s="22">
        <v>0</v>
      </c>
      <c r="I304" s="22">
        <f>+[1]DEPURADO!N298+[1]DEPURADO!O298</f>
        <v>0</v>
      </c>
      <c r="J304" s="22">
        <f>+[1]DEPURADO!S298</f>
        <v>24230</v>
      </c>
      <c r="K304" s="23">
        <f>+[1]DEPURADO!Q298+[1]DEPURADO!R298</f>
        <v>0</v>
      </c>
      <c r="L304" s="22">
        <v>0</v>
      </c>
      <c r="M304" s="22">
        <v>0</v>
      </c>
      <c r="N304" s="22">
        <f t="shared" si="28"/>
        <v>24230</v>
      </c>
      <c r="O304" s="22">
        <f t="shared" si="29"/>
        <v>0</v>
      </c>
      <c r="P304" s="18">
        <f>IF([1]DEPURADO!I298&gt;1,0,[1]DEPURADO!B298)</f>
        <v>16953</v>
      </c>
      <c r="Q304" s="24">
        <f t="shared" si="30"/>
        <v>24230</v>
      </c>
      <c r="R304" s="25">
        <f t="shared" si="31"/>
        <v>0</v>
      </c>
      <c r="S304" s="25">
        <f>+[1]DEPURADO!K298</f>
        <v>0</v>
      </c>
      <c r="T304" s="17" t="s">
        <v>44</v>
      </c>
      <c r="U304" s="25">
        <f>+[1]DEPURADO!J298</f>
        <v>0</v>
      </c>
      <c r="V304" s="24"/>
      <c r="W304" s="17" t="s">
        <v>44</v>
      </c>
      <c r="X304" s="25">
        <f>+[1]DEPURADO!L298+[1]DEPURADO!M298</f>
        <v>0</v>
      </c>
      <c r="Y304" s="17" t="s">
        <v>44</v>
      </c>
      <c r="Z304" s="25">
        <f t="shared" si="32"/>
        <v>0</v>
      </c>
      <c r="AA304" s="25"/>
      <c r="AB304" s="25">
        <v>0</v>
      </c>
      <c r="AC304" s="25">
        <v>0</v>
      </c>
      <c r="AD304" s="24"/>
      <c r="AE304" s="24">
        <f>+[1]DEPURADO!L298</f>
        <v>0</v>
      </c>
      <c r="AF304" s="24">
        <v>0</v>
      </c>
      <c r="AG304" s="24">
        <f t="shared" si="33"/>
        <v>0</v>
      </c>
      <c r="AH304" s="24">
        <v>0</v>
      </c>
      <c r="AI304" s="24" t="str">
        <f>+[1]DEPURADO!G298</f>
        <v>CANCELADO</v>
      </c>
      <c r="AJ304" s="26"/>
      <c r="AK304" s="27"/>
    </row>
    <row r="305" spans="1:37" s="28" customFormat="1" x14ac:dyDescent="0.25">
      <c r="A305" s="17">
        <f t="shared" si="34"/>
        <v>297</v>
      </c>
      <c r="B305" s="18"/>
      <c r="C305" s="17">
        <f>+[1]DEPURADO!A299</f>
        <v>16950</v>
      </c>
      <c r="D305" s="17">
        <f>+[1]DEPURADO!B299</f>
        <v>16950</v>
      </c>
      <c r="E305" s="19">
        <f>+[1]DEPURADO!C299</f>
        <v>43427</v>
      </c>
      <c r="F305" s="20">
        <f>+IF([1]DEPURADO!D299&gt;1,[1]DEPURADO!D299," ")</f>
        <v>43448</v>
      </c>
      <c r="G305" s="21">
        <f>[1]DEPURADO!F299</f>
        <v>71968</v>
      </c>
      <c r="H305" s="22">
        <v>0</v>
      </c>
      <c r="I305" s="22">
        <f>+[1]DEPURADO!N299+[1]DEPURADO!O299</f>
        <v>0</v>
      </c>
      <c r="J305" s="22">
        <f>+[1]DEPURADO!S299</f>
        <v>71968</v>
      </c>
      <c r="K305" s="23">
        <f>+[1]DEPURADO!Q299+[1]DEPURADO!R299</f>
        <v>0</v>
      </c>
      <c r="L305" s="22">
        <v>0</v>
      </c>
      <c r="M305" s="22">
        <v>0</v>
      </c>
      <c r="N305" s="22">
        <f t="shared" si="28"/>
        <v>71968</v>
      </c>
      <c r="O305" s="22">
        <f t="shared" si="29"/>
        <v>0</v>
      </c>
      <c r="P305" s="18">
        <f>IF([1]DEPURADO!I299&gt;1,0,[1]DEPURADO!B299)</f>
        <v>16950</v>
      </c>
      <c r="Q305" s="24">
        <f t="shared" si="30"/>
        <v>71968</v>
      </c>
      <c r="R305" s="25">
        <f t="shared" si="31"/>
        <v>0</v>
      </c>
      <c r="S305" s="25">
        <f>+[1]DEPURADO!K299</f>
        <v>0</v>
      </c>
      <c r="T305" s="17" t="s">
        <v>44</v>
      </c>
      <c r="U305" s="25">
        <f>+[1]DEPURADO!J299</f>
        <v>0</v>
      </c>
      <c r="V305" s="24"/>
      <c r="W305" s="17" t="s">
        <v>44</v>
      </c>
      <c r="X305" s="25">
        <f>+[1]DEPURADO!L299+[1]DEPURADO!M299</f>
        <v>0</v>
      </c>
      <c r="Y305" s="17" t="s">
        <v>44</v>
      </c>
      <c r="Z305" s="25">
        <f t="shared" si="32"/>
        <v>0</v>
      </c>
      <c r="AA305" s="25"/>
      <c r="AB305" s="25">
        <v>0</v>
      </c>
      <c r="AC305" s="25">
        <v>0</v>
      </c>
      <c r="AD305" s="24"/>
      <c r="AE305" s="24">
        <f>+[1]DEPURADO!L299</f>
        <v>0</v>
      </c>
      <c r="AF305" s="24">
        <v>0</v>
      </c>
      <c r="AG305" s="24">
        <f t="shared" si="33"/>
        <v>0</v>
      </c>
      <c r="AH305" s="24">
        <v>0</v>
      </c>
      <c r="AI305" s="24" t="str">
        <f>+[1]DEPURADO!G299</f>
        <v>CANCELADO</v>
      </c>
      <c r="AJ305" s="26"/>
      <c r="AK305" s="27"/>
    </row>
    <row r="306" spans="1:37" s="28" customFormat="1" x14ac:dyDescent="0.25">
      <c r="A306" s="17">
        <f t="shared" si="34"/>
        <v>298</v>
      </c>
      <c r="B306" s="18"/>
      <c r="C306" s="17">
        <f>+[1]DEPURADO!A300</f>
        <v>16990</v>
      </c>
      <c r="D306" s="17">
        <f>+[1]DEPURADO!B300</f>
        <v>16990</v>
      </c>
      <c r="E306" s="19">
        <f>+[1]DEPURADO!C300</f>
        <v>43427</v>
      </c>
      <c r="F306" s="20">
        <f>+IF([1]DEPURADO!D300&gt;1,[1]DEPURADO!D300," ")</f>
        <v>43448</v>
      </c>
      <c r="G306" s="21">
        <f>[1]DEPURADO!F300</f>
        <v>22114741</v>
      </c>
      <c r="H306" s="22">
        <v>0</v>
      </c>
      <c r="I306" s="22">
        <f>+[1]DEPURADO!N300+[1]DEPURADO!O300</f>
        <v>22114741</v>
      </c>
      <c r="J306" s="22">
        <f>+[1]DEPURADO!S300</f>
        <v>0</v>
      </c>
      <c r="K306" s="23">
        <f>+[1]DEPURADO!Q300+[1]DEPURADO!R300</f>
        <v>0</v>
      </c>
      <c r="L306" s="22">
        <v>0</v>
      </c>
      <c r="M306" s="22">
        <v>0</v>
      </c>
      <c r="N306" s="22">
        <f t="shared" si="28"/>
        <v>0</v>
      </c>
      <c r="O306" s="22">
        <f t="shared" si="29"/>
        <v>0</v>
      </c>
      <c r="P306" s="18">
        <f>IF([1]DEPURADO!I300&gt;1,0,[1]DEPURADO!B300)</f>
        <v>16990</v>
      </c>
      <c r="Q306" s="24">
        <f t="shared" si="30"/>
        <v>22114741</v>
      </c>
      <c r="R306" s="25">
        <f t="shared" si="31"/>
        <v>0</v>
      </c>
      <c r="S306" s="25">
        <f>+[1]DEPURADO!K300</f>
        <v>0</v>
      </c>
      <c r="T306" s="17" t="s">
        <v>44</v>
      </c>
      <c r="U306" s="25">
        <f>+[1]DEPURADO!J300</f>
        <v>0</v>
      </c>
      <c r="V306" s="24"/>
      <c r="W306" s="17" t="s">
        <v>44</v>
      </c>
      <c r="X306" s="25">
        <f>+[1]DEPURADO!L300+[1]DEPURADO!M300</f>
        <v>0</v>
      </c>
      <c r="Y306" s="17" t="s">
        <v>44</v>
      </c>
      <c r="Z306" s="25">
        <f t="shared" si="32"/>
        <v>0</v>
      </c>
      <c r="AA306" s="25"/>
      <c r="AB306" s="25">
        <v>0</v>
      </c>
      <c r="AC306" s="25">
        <v>0</v>
      </c>
      <c r="AD306" s="24"/>
      <c r="AE306" s="24">
        <f>+[1]DEPURADO!L300</f>
        <v>0</v>
      </c>
      <c r="AF306" s="24">
        <v>0</v>
      </c>
      <c r="AG306" s="24">
        <f t="shared" si="33"/>
        <v>0</v>
      </c>
      <c r="AH306" s="24">
        <v>0</v>
      </c>
      <c r="AI306" s="24" t="str">
        <f>+[1]DEPURADO!G300</f>
        <v>CONTRATO LIQUIDADO</v>
      </c>
      <c r="AJ306" s="26"/>
      <c r="AK306" s="27"/>
    </row>
    <row r="307" spans="1:37" s="28" customFormat="1" x14ac:dyDescent="0.25">
      <c r="A307" s="17">
        <f t="shared" si="34"/>
        <v>299</v>
      </c>
      <c r="B307" s="18"/>
      <c r="C307" s="17">
        <f>+[1]DEPURADO!A301</f>
        <v>16991</v>
      </c>
      <c r="D307" s="17">
        <f>+[1]DEPURADO!B301</f>
        <v>16991</v>
      </c>
      <c r="E307" s="19">
        <f>+[1]DEPURADO!C301</f>
        <v>43427</v>
      </c>
      <c r="F307" s="20">
        <f>+IF([1]DEPURADO!D301&gt;1,[1]DEPURADO!D301," ")</f>
        <v>43448</v>
      </c>
      <c r="G307" s="21">
        <f>[1]DEPURADO!F301</f>
        <v>64714650</v>
      </c>
      <c r="H307" s="22">
        <v>0</v>
      </c>
      <c r="I307" s="22">
        <f>+[1]DEPURADO!N301+[1]DEPURADO!O301</f>
        <v>64714650</v>
      </c>
      <c r="J307" s="22">
        <f>+[1]DEPURADO!S301</f>
        <v>0</v>
      </c>
      <c r="K307" s="23">
        <f>+[1]DEPURADO!Q301+[1]DEPURADO!R301</f>
        <v>0</v>
      </c>
      <c r="L307" s="22">
        <v>0</v>
      </c>
      <c r="M307" s="22">
        <v>0</v>
      </c>
      <c r="N307" s="22">
        <f t="shared" si="28"/>
        <v>0</v>
      </c>
      <c r="O307" s="22">
        <f t="shared" si="29"/>
        <v>0</v>
      </c>
      <c r="P307" s="18">
        <f>IF([1]DEPURADO!I301&gt;1,0,[1]DEPURADO!B301)</f>
        <v>16991</v>
      </c>
      <c r="Q307" s="24">
        <f t="shared" si="30"/>
        <v>64714650</v>
      </c>
      <c r="R307" s="25">
        <f t="shared" si="31"/>
        <v>0</v>
      </c>
      <c r="S307" s="25">
        <f>+[1]DEPURADO!K301</f>
        <v>0</v>
      </c>
      <c r="T307" s="17" t="s">
        <v>44</v>
      </c>
      <c r="U307" s="25">
        <f>+[1]DEPURADO!J301</f>
        <v>0</v>
      </c>
      <c r="V307" s="24"/>
      <c r="W307" s="17" t="s">
        <v>44</v>
      </c>
      <c r="X307" s="25">
        <f>+[1]DEPURADO!L301+[1]DEPURADO!M301</f>
        <v>0</v>
      </c>
      <c r="Y307" s="17" t="s">
        <v>44</v>
      </c>
      <c r="Z307" s="25">
        <f t="shared" si="32"/>
        <v>0</v>
      </c>
      <c r="AA307" s="25"/>
      <c r="AB307" s="25">
        <v>0</v>
      </c>
      <c r="AC307" s="25">
        <v>0</v>
      </c>
      <c r="AD307" s="24"/>
      <c r="AE307" s="24">
        <f>+[1]DEPURADO!L301</f>
        <v>0</v>
      </c>
      <c r="AF307" s="24">
        <v>0</v>
      </c>
      <c r="AG307" s="24">
        <f t="shared" si="33"/>
        <v>0</v>
      </c>
      <c r="AH307" s="24">
        <v>0</v>
      </c>
      <c r="AI307" s="24" t="str">
        <f>+[1]DEPURADO!G301</f>
        <v>CONTRATO LIQUIDADO</v>
      </c>
      <c r="AJ307" s="26"/>
      <c r="AK307" s="27"/>
    </row>
    <row r="308" spans="1:37" s="28" customFormat="1" x14ac:dyDescent="0.25">
      <c r="A308" s="17">
        <f t="shared" si="34"/>
        <v>300</v>
      </c>
      <c r="B308" s="18"/>
      <c r="C308" s="17">
        <f>+[1]DEPURADO!A302</f>
        <v>16992</v>
      </c>
      <c r="D308" s="17">
        <f>+[1]DEPURADO!B302</f>
        <v>16992</v>
      </c>
      <c r="E308" s="19">
        <f>+[1]DEPURADO!C302</f>
        <v>43427</v>
      </c>
      <c r="F308" s="20">
        <f>+IF([1]DEPURADO!D302&gt;1,[1]DEPURADO!D302," ")</f>
        <v>43444</v>
      </c>
      <c r="G308" s="21">
        <f>[1]DEPURADO!F302</f>
        <v>741742</v>
      </c>
      <c r="H308" s="22">
        <v>0</v>
      </c>
      <c r="I308" s="22">
        <f>+[1]DEPURADO!N302+[1]DEPURADO!O302</f>
        <v>741742</v>
      </c>
      <c r="J308" s="22">
        <f>+[1]DEPURADO!S302</f>
        <v>0</v>
      </c>
      <c r="K308" s="23">
        <f>+[1]DEPURADO!Q302+[1]DEPURADO!R302</f>
        <v>0</v>
      </c>
      <c r="L308" s="22">
        <v>0</v>
      </c>
      <c r="M308" s="22">
        <v>0</v>
      </c>
      <c r="N308" s="22">
        <f t="shared" si="28"/>
        <v>0</v>
      </c>
      <c r="O308" s="22">
        <f t="shared" si="29"/>
        <v>0</v>
      </c>
      <c r="P308" s="18">
        <f>IF([1]DEPURADO!I302&gt;1,0,[1]DEPURADO!B302)</f>
        <v>16992</v>
      </c>
      <c r="Q308" s="24">
        <f t="shared" si="30"/>
        <v>741742</v>
      </c>
      <c r="R308" s="25">
        <f t="shared" si="31"/>
        <v>0</v>
      </c>
      <c r="S308" s="25">
        <f>+[1]DEPURADO!K302</f>
        <v>0</v>
      </c>
      <c r="T308" s="17" t="s">
        <v>44</v>
      </c>
      <c r="U308" s="25">
        <f>+[1]DEPURADO!J302</f>
        <v>0</v>
      </c>
      <c r="V308" s="24"/>
      <c r="W308" s="17" t="s">
        <v>44</v>
      </c>
      <c r="X308" s="25">
        <f>+[1]DEPURADO!L302+[1]DEPURADO!M302</f>
        <v>0</v>
      </c>
      <c r="Y308" s="17" t="s">
        <v>44</v>
      </c>
      <c r="Z308" s="25">
        <f t="shared" si="32"/>
        <v>0</v>
      </c>
      <c r="AA308" s="25"/>
      <c r="AB308" s="25">
        <v>0</v>
      </c>
      <c r="AC308" s="25">
        <v>0</v>
      </c>
      <c r="AD308" s="24"/>
      <c r="AE308" s="24">
        <f>+[1]DEPURADO!L302</f>
        <v>0</v>
      </c>
      <c r="AF308" s="24">
        <v>0</v>
      </c>
      <c r="AG308" s="24">
        <f t="shared" si="33"/>
        <v>0</v>
      </c>
      <c r="AH308" s="24">
        <v>0</v>
      </c>
      <c r="AI308" s="24" t="str">
        <f>+[1]DEPURADO!G302</f>
        <v>CONTRATO LIQUIDADO</v>
      </c>
      <c r="AJ308" s="26"/>
      <c r="AK308" s="27"/>
    </row>
    <row r="309" spans="1:37" s="28" customFormat="1" x14ac:dyDescent="0.25">
      <c r="A309" s="17">
        <f t="shared" si="34"/>
        <v>301</v>
      </c>
      <c r="B309" s="18"/>
      <c r="C309" s="17">
        <f>+[1]DEPURADO!A303</f>
        <v>16993</v>
      </c>
      <c r="D309" s="17">
        <f>+[1]DEPURADO!B303</f>
        <v>16993</v>
      </c>
      <c r="E309" s="19">
        <f>+[1]DEPURADO!C303</f>
        <v>43427</v>
      </c>
      <c r="F309" s="20">
        <f>+IF([1]DEPURADO!D303&gt;1,[1]DEPURADO!D303," ")</f>
        <v>43444</v>
      </c>
      <c r="G309" s="21">
        <f>[1]DEPURADO!F303</f>
        <v>2170571</v>
      </c>
      <c r="H309" s="22">
        <v>0</v>
      </c>
      <c r="I309" s="22">
        <f>+[1]DEPURADO!N303+[1]DEPURADO!O303</f>
        <v>2170571</v>
      </c>
      <c r="J309" s="22">
        <f>+[1]DEPURADO!S303</f>
        <v>0</v>
      </c>
      <c r="K309" s="23">
        <f>+[1]DEPURADO!Q303+[1]DEPURADO!R303</f>
        <v>0</v>
      </c>
      <c r="L309" s="22">
        <v>0</v>
      </c>
      <c r="M309" s="22">
        <v>0</v>
      </c>
      <c r="N309" s="22">
        <f t="shared" si="28"/>
        <v>0</v>
      </c>
      <c r="O309" s="22">
        <f t="shared" si="29"/>
        <v>0</v>
      </c>
      <c r="P309" s="18">
        <f>IF([1]DEPURADO!I303&gt;1,0,[1]DEPURADO!B303)</f>
        <v>16993</v>
      </c>
      <c r="Q309" s="24">
        <f t="shared" si="30"/>
        <v>2170571</v>
      </c>
      <c r="R309" s="25">
        <f t="shared" si="31"/>
        <v>0</v>
      </c>
      <c r="S309" s="25">
        <f>+[1]DEPURADO!K303</f>
        <v>0</v>
      </c>
      <c r="T309" s="17" t="s">
        <v>44</v>
      </c>
      <c r="U309" s="25">
        <f>+[1]DEPURADO!J303</f>
        <v>0</v>
      </c>
      <c r="V309" s="24"/>
      <c r="W309" s="17" t="s">
        <v>44</v>
      </c>
      <c r="X309" s="25">
        <f>+[1]DEPURADO!L303+[1]DEPURADO!M303</f>
        <v>0</v>
      </c>
      <c r="Y309" s="17" t="s">
        <v>44</v>
      </c>
      <c r="Z309" s="25">
        <f t="shared" si="32"/>
        <v>0</v>
      </c>
      <c r="AA309" s="25"/>
      <c r="AB309" s="25">
        <v>0</v>
      </c>
      <c r="AC309" s="25">
        <v>0</v>
      </c>
      <c r="AD309" s="24"/>
      <c r="AE309" s="24">
        <f>+[1]DEPURADO!L303</f>
        <v>0</v>
      </c>
      <c r="AF309" s="24">
        <v>0</v>
      </c>
      <c r="AG309" s="24">
        <f t="shared" si="33"/>
        <v>0</v>
      </c>
      <c r="AH309" s="24">
        <v>0</v>
      </c>
      <c r="AI309" s="24" t="str">
        <f>+[1]DEPURADO!G303</f>
        <v>CONTRATO LIQUIDADO</v>
      </c>
      <c r="AJ309" s="26"/>
      <c r="AK309" s="27"/>
    </row>
    <row r="310" spans="1:37" s="28" customFormat="1" x14ac:dyDescent="0.25">
      <c r="A310" s="17">
        <f t="shared" si="34"/>
        <v>302</v>
      </c>
      <c r="B310" s="18"/>
      <c r="C310" s="17">
        <f>+[1]DEPURADO!A304</f>
        <v>16947</v>
      </c>
      <c r="D310" s="17">
        <f>+[1]DEPURADO!B304</f>
        <v>16947</v>
      </c>
      <c r="E310" s="19">
        <f>+[1]DEPURADO!C304</f>
        <v>43427</v>
      </c>
      <c r="F310" s="20">
        <f>+IF([1]DEPURADO!D304&gt;1,[1]DEPURADO!D304," ")</f>
        <v>43448</v>
      </c>
      <c r="G310" s="21">
        <f>[1]DEPURADO!F304</f>
        <v>750000</v>
      </c>
      <c r="H310" s="22">
        <v>0</v>
      </c>
      <c r="I310" s="22">
        <f>+[1]DEPURADO!N304+[1]DEPURADO!O304</f>
        <v>0</v>
      </c>
      <c r="J310" s="22">
        <f>+[1]DEPURADO!S304</f>
        <v>0</v>
      </c>
      <c r="K310" s="23">
        <f>+[1]DEPURADO!Q304+[1]DEPURADO!R304</f>
        <v>0</v>
      </c>
      <c r="L310" s="22">
        <v>0</v>
      </c>
      <c r="M310" s="22">
        <v>0</v>
      </c>
      <c r="N310" s="22">
        <f t="shared" si="28"/>
        <v>0</v>
      </c>
      <c r="O310" s="22">
        <f t="shared" si="29"/>
        <v>750000</v>
      </c>
      <c r="P310" s="18">
        <f>IF([1]DEPURADO!I304&gt;1,0,[1]DEPURADO!B304)</f>
        <v>0</v>
      </c>
      <c r="Q310" s="24">
        <f t="shared" si="30"/>
        <v>0</v>
      </c>
      <c r="R310" s="25">
        <f t="shared" si="31"/>
        <v>750000</v>
      </c>
      <c r="S310" s="25">
        <f>+[1]DEPURADO!K304</f>
        <v>0</v>
      </c>
      <c r="T310" s="17" t="s">
        <v>44</v>
      </c>
      <c r="U310" s="25">
        <f>+[1]DEPURADO!J304</f>
        <v>0</v>
      </c>
      <c r="V310" s="24"/>
      <c r="W310" s="17" t="s">
        <v>44</v>
      </c>
      <c r="X310" s="25">
        <f>+[1]DEPURADO!L304+[1]DEPURADO!M304</f>
        <v>0</v>
      </c>
      <c r="Y310" s="17" t="s">
        <v>44</v>
      </c>
      <c r="Z310" s="25">
        <f t="shared" si="32"/>
        <v>0</v>
      </c>
      <c r="AA310" s="25"/>
      <c r="AB310" s="25">
        <v>0</v>
      </c>
      <c r="AC310" s="25">
        <v>0</v>
      </c>
      <c r="AD310" s="24"/>
      <c r="AE310" s="24">
        <f>+[1]DEPURADO!L304</f>
        <v>0</v>
      </c>
      <c r="AF310" s="24">
        <v>0</v>
      </c>
      <c r="AG310" s="24">
        <f t="shared" si="33"/>
        <v>0</v>
      </c>
      <c r="AH310" s="24">
        <v>0</v>
      </c>
      <c r="AI310" s="24" t="str">
        <f>+[1]DEPURADO!G304</f>
        <v>NO RADICADO</v>
      </c>
      <c r="AJ310" s="26"/>
      <c r="AK310" s="27"/>
    </row>
    <row r="311" spans="1:37" s="28" customFormat="1" x14ac:dyDescent="0.25">
      <c r="A311" s="17">
        <f t="shared" si="34"/>
        <v>303</v>
      </c>
      <c r="B311" s="18"/>
      <c r="C311" s="17">
        <f>+[1]DEPURADO!A305</f>
        <v>16958</v>
      </c>
      <c r="D311" s="17">
        <f>+[1]DEPURADO!B305</f>
        <v>16958</v>
      </c>
      <c r="E311" s="19">
        <f>+[1]DEPURADO!C305</f>
        <v>43429</v>
      </c>
      <c r="F311" s="20">
        <f>+IF([1]DEPURADO!D305&gt;1,[1]DEPURADO!D305," ")</f>
        <v>43448</v>
      </c>
      <c r="G311" s="21">
        <f>[1]DEPURADO!F305</f>
        <v>750000</v>
      </c>
      <c r="H311" s="22">
        <v>0</v>
      </c>
      <c r="I311" s="22">
        <f>+[1]DEPURADO!N305+[1]DEPURADO!O305</f>
        <v>0</v>
      </c>
      <c r="J311" s="22">
        <f>+[1]DEPURADO!S305</f>
        <v>0</v>
      </c>
      <c r="K311" s="23">
        <f>+[1]DEPURADO!Q305+[1]DEPURADO!R305</f>
        <v>0</v>
      </c>
      <c r="L311" s="22">
        <v>0</v>
      </c>
      <c r="M311" s="22">
        <v>0</v>
      </c>
      <c r="N311" s="22">
        <f t="shared" si="28"/>
        <v>0</v>
      </c>
      <c r="O311" s="22">
        <f t="shared" si="29"/>
        <v>750000</v>
      </c>
      <c r="P311" s="18">
        <f>IF([1]DEPURADO!I305&gt;1,0,[1]DEPURADO!B305)</f>
        <v>0</v>
      </c>
      <c r="Q311" s="24">
        <f t="shared" si="30"/>
        <v>0</v>
      </c>
      <c r="R311" s="25">
        <f t="shared" si="31"/>
        <v>750000</v>
      </c>
      <c r="S311" s="25">
        <f>+[1]DEPURADO!K305</f>
        <v>0</v>
      </c>
      <c r="T311" s="17" t="s">
        <v>44</v>
      </c>
      <c r="U311" s="25">
        <f>+[1]DEPURADO!J305</f>
        <v>0</v>
      </c>
      <c r="V311" s="24"/>
      <c r="W311" s="17" t="s">
        <v>44</v>
      </c>
      <c r="X311" s="25">
        <f>+[1]DEPURADO!L305+[1]DEPURADO!M305</f>
        <v>0</v>
      </c>
      <c r="Y311" s="17" t="s">
        <v>44</v>
      </c>
      <c r="Z311" s="25">
        <f t="shared" si="32"/>
        <v>0</v>
      </c>
      <c r="AA311" s="25"/>
      <c r="AB311" s="25">
        <v>0</v>
      </c>
      <c r="AC311" s="25">
        <v>0</v>
      </c>
      <c r="AD311" s="24"/>
      <c r="AE311" s="24">
        <f>+[1]DEPURADO!L305</f>
        <v>0</v>
      </c>
      <c r="AF311" s="24">
        <v>0</v>
      </c>
      <c r="AG311" s="24">
        <f t="shared" si="33"/>
        <v>0</v>
      </c>
      <c r="AH311" s="24">
        <v>0</v>
      </c>
      <c r="AI311" s="24" t="str">
        <f>+[1]DEPURADO!G305</f>
        <v>NO RADICADO</v>
      </c>
      <c r="AJ311" s="26"/>
      <c r="AK311" s="27"/>
    </row>
    <row r="312" spans="1:37" s="28" customFormat="1" x14ac:dyDescent="0.25">
      <c r="A312" s="17">
        <f t="shared" si="34"/>
        <v>304</v>
      </c>
      <c r="B312" s="18"/>
      <c r="C312" s="17">
        <f>+[1]DEPURADO!A306</f>
        <v>16960</v>
      </c>
      <c r="D312" s="17">
        <f>+[1]DEPURADO!B306</f>
        <v>16960</v>
      </c>
      <c r="E312" s="19">
        <f>+[1]DEPURADO!C306</f>
        <v>43430</v>
      </c>
      <c r="F312" s="20">
        <f>+IF([1]DEPURADO!D306&gt;1,[1]DEPURADO!D306," ")</f>
        <v>43448</v>
      </c>
      <c r="G312" s="21">
        <f>[1]DEPURADO!F306</f>
        <v>53170</v>
      </c>
      <c r="H312" s="22">
        <v>0</v>
      </c>
      <c r="I312" s="22">
        <f>+[1]DEPURADO!N306+[1]DEPURADO!O306</f>
        <v>0</v>
      </c>
      <c r="J312" s="22">
        <f>+[1]DEPURADO!S306</f>
        <v>53170</v>
      </c>
      <c r="K312" s="23">
        <f>+[1]DEPURADO!Q306+[1]DEPURADO!R306</f>
        <v>0</v>
      </c>
      <c r="L312" s="22">
        <v>0</v>
      </c>
      <c r="M312" s="22">
        <v>0</v>
      </c>
      <c r="N312" s="22">
        <f t="shared" si="28"/>
        <v>53170</v>
      </c>
      <c r="O312" s="22">
        <f t="shared" si="29"/>
        <v>0</v>
      </c>
      <c r="P312" s="18">
        <f>IF([1]DEPURADO!I306&gt;1,0,[1]DEPURADO!B306)</f>
        <v>16960</v>
      </c>
      <c r="Q312" s="24">
        <f t="shared" si="30"/>
        <v>53170</v>
      </c>
      <c r="R312" s="25">
        <f t="shared" si="31"/>
        <v>0</v>
      </c>
      <c r="S312" s="25">
        <f>+[1]DEPURADO!K306</f>
        <v>0</v>
      </c>
      <c r="T312" s="17" t="s">
        <v>44</v>
      </c>
      <c r="U312" s="25">
        <f>+[1]DEPURADO!J306</f>
        <v>0</v>
      </c>
      <c r="V312" s="24"/>
      <c r="W312" s="17" t="s">
        <v>44</v>
      </c>
      <c r="X312" s="25">
        <f>+[1]DEPURADO!L306+[1]DEPURADO!M306</f>
        <v>0</v>
      </c>
      <c r="Y312" s="17" t="s">
        <v>44</v>
      </c>
      <c r="Z312" s="25">
        <f t="shared" si="32"/>
        <v>0</v>
      </c>
      <c r="AA312" s="25"/>
      <c r="AB312" s="25">
        <v>0</v>
      </c>
      <c r="AC312" s="25">
        <v>0</v>
      </c>
      <c r="AD312" s="24"/>
      <c r="AE312" s="24">
        <f>+[1]DEPURADO!L306</f>
        <v>0</v>
      </c>
      <c r="AF312" s="24">
        <v>0</v>
      </c>
      <c r="AG312" s="24">
        <f t="shared" si="33"/>
        <v>0</v>
      </c>
      <c r="AH312" s="24">
        <v>0</v>
      </c>
      <c r="AI312" s="24" t="str">
        <f>+[1]DEPURADO!G306</f>
        <v>CANCELADO</v>
      </c>
      <c r="AJ312" s="26"/>
      <c r="AK312" s="27"/>
    </row>
    <row r="313" spans="1:37" s="28" customFormat="1" x14ac:dyDescent="0.25">
      <c r="A313" s="17">
        <f t="shared" si="34"/>
        <v>305</v>
      </c>
      <c r="B313" s="18"/>
      <c r="C313" s="17">
        <f>+[1]DEPURADO!A307</f>
        <v>17155</v>
      </c>
      <c r="D313" s="17">
        <f>+[1]DEPURADO!B307</f>
        <v>17155</v>
      </c>
      <c r="E313" s="19">
        <f>+[1]DEPURADO!C307</f>
        <v>43450</v>
      </c>
      <c r="F313" s="20">
        <f>+IF([1]DEPURADO!D307&gt;1,[1]DEPURADO!D307," ")</f>
        <v>43595</v>
      </c>
      <c r="G313" s="21">
        <f>[1]DEPURADO!F307</f>
        <v>750000</v>
      </c>
      <c r="H313" s="22">
        <v>0</v>
      </c>
      <c r="I313" s="22">
        <f>+[1]DEPURADO!N307+[1]DEPURADO!O307</f>
        <v>0</v>
      </c>
      <c r="J313" s="22">
        <f>+[1]DEPURADO!S307</f>
        <v>750000</v>
      </c>
      <c r="K313" s="23">
        <f>+[1]DEPURADO!Q307+[1]DEPURADO!R307</f>
        <v>0</v>
      </c>
      <c r="L313" s="22">
        <v>0</v>
      </c>
      <c r="M313" s="22">
        <v>0</v>
      </c>
      <c r="N313" s="22">
        <f t="shared" si="28"/>
        <v>750000</v>
      </c>
      <c r="O313" s="22">
        <f t="shared" si="29"/>
        <v>0</v>
      </c>
      <c r="P313" s="18">
        <f>IF([1]DEPURADO!I307&gt;1,0,[1]DEPURADO!B307)</f>
        <v>17155</v>
      </c>
      <c r="Q313" s="24">
        <f t="shared" si="30"/>
        <v>750000</v>
      </c>
      <c r="R313" s="25">
        <f t="shared" si="31"/>
        <v>0</v>
      </c>
      <c r="S313" s="25">
        <f>+[1]DEPURADO!K307</f>
        <v>0</v>
      </c>
      <c r="T313" s="17" t="s">
        <v>44</v>
      </c>
      <c r="U313" s="25">
        <f>+[1]DEPURADO!J307</f>
        <v>0</v>
      </c>
      <c r="V313" s="24"/>
      <c r="W313" s="17" t="s">
        <v>44</v>
      </c>
      <c r="X313" s="25">
        <f>+[1]DEPURADO!L307+[1]DEPURADO!M307</f>
        <v>0</v>
      </c>
      <c r="Y313" s="17" t="s">
        <v>44</v>
      </c>
      <c r="Z313" s="25">
        <f t="shared" si="32"/>
        <v>0</v>
      </c>
      <c r="AA313" s="25"/>
      <c r="AB313" s="25">
        <v>0</v>
      </c>
      <c r="AC313" s="25">
        <v>0</v>
      </c>
      <c r="AD313" s="24"/>
      <c r="AE313" s="24">
        <f>+[1]DEPURADO!L307</f>
        <v>0</v>
      </c>
      <c r="AF313" s="24">
        <v>0</v>
      </c>
      <c r="AG313" s="24">
        <f t="shared" si="33"/>
        <v>0</v>
      </c>
      <c r="AH313" s="24">
        <v>0</v>
      </c>
      <c r="AI313" s="24" t="str">
        <f>+[1]DEPURADO!G307</f>
        <v>CANCELADO</v>
      </c>
      <c r="AJ313" s="26"/>
      <c r="AK313" s="27"/>
    </row>
    <row r="314" spans="1:37" s="28" customFormat="1" x14ac:dyDescent="0.25">
      <c r="A314" s="17">
        <f t="shared" si="34"/>
        <v>306</v>
      </c>
      <c r="B314" s="18"/>
      <c r="C314" s="17">
        <f>+[1]DEPURADO!A308</f>
        <v>17114</v>
      </c>
      <c r="D314" s="17">
        <f>+[1]DEPURADO!B308</f>
        <v>17114</v>
      </c>
      <c r="E314" s="19">
        <f>+[1]DEPURADO!C308</f>
        <v>43450</v>
      </c>
      <c r="F314" s="20">
        <f>+IF([1]DEPURADO!D308&gt;1,[1]DEPURADO!D308," ")</f>
        <v>43832</v>
      </c>
      <c r="G314" s="21">
        <f>[1]DEPURADO!F308</f>
        <v>750000</v>
      </c>
      <c r="H314" s="22">
        <v>0</v>
      </c>
      <c r="I314" s="22">
        <f>+[1]DEPURADO!N308+[1]DEPURADO!O308</f>
        <v>0</v>
      </c>
      <c r="J314" s="22">
        <f>+[1]DEPURADO!S308</f>
        <v>0</v>
      </c>
      <c r="K314" s="23">
        <f>+[1]DEPURADO!Q308+[1]DEPURADO!R308</f>
        <v>0</v>
      </c>
      <c r="L314" s="22">
        <v>0</v>
      </c>
      <c r="M314" s="22">
        <v>0</v>
      </c>
      <c r="N314" s="22">
        <f t="shared" si="28"/>
        <v>0</v>
      </c>
      <c r="O314" s="22">
        <f t="shared" si="29"/>
        <v>750000</v>
      </c>
      <c r="P314" s="18">
        <f>IF([1]DEPURADO!I308&gt;1,0,[1]DEPURADO!B308)</f>
        <v>0</v>
      </c>
      <c r="Q314" s="24">
        <f t="shared" si="30"/>
        <v>0</v>
      </c>
      <c r="R314" s="25">
        <f t="shared" si="31"/>
        <v>750000</v>
      </c>
      <c r="S314" s="25">
        <f>+[1]DEPURADO!K308</f>
        <v>0</v>
      </c>
      <c r="T314" s="17" t="s">
        <v>44</v>
      </c>
      <c r="U314" s="25">
        <f>+[1]DEPURADO!J308</f>
        <v>0</v>
      </c>
      <c r="V314" s="24"/>
      <c r="W314" s="17" t="s">
        <v>44</v>
      </c>
      <c r="X314" s="25">
        <f>+[1]DEPURADO!L308+[1]DEPURADO!M308</f>
        <v>0</v>
      </c>
      <c r="Y314" s="17" t="s">
        <v>44</v>
      </c>
      <c r="Z314" s="25">
        <f t="shared" si="32"/>
        <v>0</v>
      </c>
      <c r="AA314" s="25"/>
      <c r="AB314" s="25">
        <v>0</v>
      </c>
      <c r="AC314" s="25">
        <v>0</v>
      </c>
      <c r="AD314" s="24"/>
      <c r="AE314" s="24">
        <f>+[1]DEPURADO!L308</f>
        <v>0</v>
      </c>
      <c r="AF314" s="24">
        <v>0</v>
      </c>
      <c r="AG314" s="24">
        <f t="shared" si="33"/>
        <v>0</v>
      </c>
      <c r="AH314" s="24">
        <v>0</v>
      </c>
      <c r="AI314" s="24" t="str">
        <f>+[1]DEPURADO!G308</f>
        <v>NO RADICADO</v>
      </c>
      <c r="AJ314" s="26"/>
      <c r="AK314" s="27"/>
    </row>
    <row r="315" spans="1:37" s="28" customFormat="1" x14ac:dyDescent="0.25">
      <c r="A315" s="17">
        <f t="shared" si="34"/>
        <v>307</v>
      </c>
      <c r="B315" s="18"/>
      <c r="C315" s="17">
        <f>+[1]DEPURADO!A309</f>
        <v>17030</v>
      </c>
      <c r="D315" s="17">
        <f>+[1]DEPURADO!B309</f>
        <v>17030</v>
      </c>
      <c r="E315" s="19">
        <f>+[1]DEPURADO!C309</f>
        <v>43451</v>
      </c>
      <c r="F315" s="20">
        <f>+IF([1]DEPURADO!D309&gt;1,[1]DEPURADO!D309," ")</f>
        <v>43595</v>
      </c>
      <c r="G315" s="21">
        <f>[1]DEPURADO!F309</f>
        <v>750000</v>
      </c>
      <c r="H315" s="22">
        <v>0</v>
      </c>
      <c r="I315" s="22">
        <f>+[1]DEPURADO!N309+[1]DEPURADO!O309</f>
        <v>0</v>
      </c>
      <c r="J315" s="22">
        <f>+[1]DEPURADO!S309</f>
        <v>750000</v>
      </c>
      <c r="K315" s="23">
        <f>+[1]DEPURADO!Q309+[1]DEPURADO!R309</f>
        <v>0</v>
      </c>
      <c r="L315" s="22">
        <v>0</v>
      </c>
      <c r="M315" s="22">
        <v>0</v>
      </c>
      <c r="N315" s="22">
        <f t="shared" si="28"/>
        <v>750000</v>
      </c>
      <c r="O315" s="22">
        <f t="shared" si="29"/>
        <v>0</v>
      </c>
      <c r="P315" s="18">
        <f>IF([1]DEPURADO!I309&gt;1,0,[1]DEPURADO!B309)</f>
        <v>17030</v>
      </c>
      <c r="Q315" s="24">
        <f t="shared" si="30"/>
        <v>750000</v>
      </c>
      <c r="R315" s="25">
        <f t="shared" si="31"/>
        <v>0</v>
      </c>
      <c r="S315" s="25">
        <f>+[1]DEPURADO!K309</f>
        <v>0</v>
      </c>
      <c r="T315" s="17" t="s">
        <v>44</v>
      </c>
      <c r="U315" s="25">
        <f>+[1]DEPURADO!J309</f>
        <v>0</v>
      </c>
      <c r="V315" s="24"/>
      <c r="W315" s="17" t="s">
        <v>44</v>
      </c>
      <c r="X315" s="25">
        <f>+[1]DEPURADO!L309+[1]DEPURADO!M309</f>
        <v>0</v>
      </c>
      <c r="Y315" s="17" t="s">
        <v>44</v>
      </c>
      <c r="Z315" s="25">
        <f t="shared" si="32"/>
        <v>0</v>
      </c>
      <c r="AA315" s="25"/>
      <c r="AB315" s="25">
        <v>0</v>
      </c>
      <c r="AC315" s="25">
        <v>0</v>
      </c>
      <c r="AD315" s="24"/>
      <c r="AE315" s="24">
        <f>+[1]DEPURADO!L309</f>
        <v>0</v>
      </c>
      <c r="AF315" s="24">
        <v>0</v>
      </c>
      <c r="AG315" s="24">
        <f t="shared" si="33"/>
        <v>0</v>
      </c>
      <c r="AH315" s="24">
        <v>0</v>
      </c>
      <c r="AI315" s="24" t="str">
        <f>+[1]DEPURADO!G309</f>
        <v>CANCELADO</v>
      </c>
      <c r="AJ315" s="26"/>
      <c r="AK315" s="27"/>
    </row>
    <row r="316" spans="1:37" s="28" customFormat="1" x14ac:dyDescent="0.25">
      <c r="A316" s="17">
        <f t="shared" si="34"/>
        <v>308</v>
      </c>
      <c r="B316" s="18"/>
      <c r="C316" s="17">
        <f>+[1]DEPURADO!A310</f>
        <v>17049</v>
      </c>
      <c r="D316" s="17">
        <f>+[1]DEPURADO!B310</f>
        <v>17049</v>
      </c>
      <c r="E316" s="19">
        <f>+[1]DEPURADO!C310</f>
        <v>43454</v>
      </c>
      <c r="F316" s="20">
        <f>+IF([1]DEPURADO!D310&gt;1,[1]DEPURADO!D310," ")</f>
        <v>43539</v>
      </c>
      <c r="G316" s="21">
        <f>[1]DEPURADO!F310</f>
        <v>92631</v>
      </c>
      <c r="H316" s="22">
        <v>0</v>
      </c>
      <c r="I316" s="22">
        <f>+[1]DEPURADO!N310+[1]DEPURADO!O310</f>
        <v>0</v>
      </c>
      <c r="J316" s="22">
        <f>+[1]DEPURADO!S310</f>
        <v>92631</v>
      </c>
      <c r="K316" s="23">
        <f>+[1]DEPURADO!Q310+[1]DEPURADO!R310</f>
        <v>0</v>
      </c>
      <c r="L316" s="22">
        <v>0</v>
      </c>
      <c r="M316" s="22">
        <v>0</v>
      </c>
      <c r="N316" s="22">
        <f t="shared" si="28"/>
        <v>92631</v>
      </c>
      <c r="O316" s="22">
        <f t="shared" si="29"/>
        <v>0</v>
      </c>
      <c r="P316" s="18">
        <f>IF([1]DEPURADO!I310&gt;1,0,[1]DEPURADO!B310)</f>
        <v>17049</v>
      </c>
      <c r="Q316" s="24">
        <f t="shared" si="30"/>
        <v>92631</v>
      </c>
      <c r="R316" s="25">
        <f t="shared" si="31"/>
        <v>0</v>
      </c>
      <c r="S316" s="25">
        <f>+[1]DEPURADO!K310</f>
        <v>0</v>
      </c>
      <c r="T316" s="17" t="s">
        <v>44</v>
      </c>
      <c r="U316" s="25">
        <f>+[1]DEPURADO!J310</f>
        <v>0</v>
      </c>
      <c r="V316" s="24"/>
      <c r="W316" s="17" t="s">
        <v>44</v>
      </c>
      <c r="X316" s="25">
        <f>+[1]DEPURADO!L310+[1]DEPURADO!M310</f>
        <v>0</v>
      </c>
      <c r="Y316" s="17" t="s">
        <v>44</v>
      </c>
      <c r="Z316" s="25">
        <f t="shared" si="32"/>
        <v>0</v>
      </c>
      <c r="AA316" s="25"/>
      <c r="AB316" s="25">
        <v>0</v>
      </c>
      <c r="AC316" s="25">
        <v>0</v>
      </c>
      <c r="AD316" s="24"/>
      <c r="AE316" s="24">
        <f>+[1]DEPURADO!L310</f>
        <v>0</v>
      </c>
      <c r="AF316" s="24">
        <v>0</v>
      </c>
      <c r="AG316" s="24">
        <f t="shared" si="33"/>
        <v>0</v>
      </c>
      <c r="AH316" s="24">
        <v>0</v>
      </c>
      <c r="AI316" s="24" t="str">
        <f>+[1]DEPURADO!G310</f>
        <v>CANCELADO</v>
      </c>
      <c r="AJ316" s="26"/>
      <c r="AK316" s="27"/>
    </row>
    <row r="317" spans="1:37" s="28" customFormat="1" x14ac:dyDescent="0.25">
      <c r="A317" s="17">
        <f t="shared" si="34"/>
        <v>309</v>
      </c>
      <c r="B317" s="18"/>
      <c r="C317" s="17">
        <f>+[1]DEPURADO!A311</f>
        <v>17134</v>
      </c>
      <c r="D317" s="17">
        <f>+[1]DEPURADO!B311</f>
        <v>17134</v>
      </c>
      <c r="E317" s="19">
        <f>+[1]DEPURADO!C311</f>
        <v>43457</v>
      </c>
      <c r="F317" s="20">
        <f>+IF([1]DEPURADO!D311&gt;1,[1]DEPURADO!D311," ")</f>
        <v>43465</v>
      </c>
      <c r="G317" s="21">
        <f>[1]DEPURADO!F311</f>
        <v>909510</v>
      </c>
      <c r="H317" s="22">
        <v>0</v>
      </c>
      <c r="I317" s="22">
        <f>+[1]DEPURADO!N311+[1]DEPURADO!O311</f>
        <v>909510</v>
      </c>
      <c r="J317" s="22">
        <f>+[1]DEPURADO!S311</f>
        <v>0</v>
      </c>
      <c r="K317" s="23">
        <f>+[1]DEPURADO!Q311+[1]DEPURADO!R311</f>
        <v>0</v>
      </c>
      <c r="L317" s="22">
        <v>0</v>
      </c>
      <c r="M317" s="22">
        <v>0</v>
      </c>
      <c r="N317" s="22">
        <f t="shared" si="28"/>
        <v>0</v>
      </c>
      <c r="O317" s="22">
        <f t="shared" si="29"/>
        <v>0</v>
      </c>
      <c r="P317" s="18">
        <f>IF([1]DEPURADO!I311&gt;1,0,[1]DEPURADO!B311)</f>
        <v>17134</v>
      </c>
      <c r="Q317" s="24">
        <f t="shared" si="30"/>
        <v>909510</v>
      </c>
      <c r="R317" s="25">
        <f t="shared" si="31"/>
        <v>0</v>
      </c>
      <c r="S317" s="25">
        <f>+[1]DEPURADO!K311</f>
        <v>0</v>
      </c>
      <c r="T317" s="17" t="s">
        <v>44</v>
      </c>
      <c r="U317" s="25">
        <f>+[1]DEPURADO!J311</f>
        <v>0</v>
      </c>
      <c r="V317" s="24"/>
      <c r="W317" s="17" t="s">
        <v>44</v>
      </c>
      <c r="X317" s="25">
        <f>+[1]DEPURADO!L311+[1]DEPURADO!M311</f>
        <v>0</v>
      </c>
      <c r="Y317" s="17" t="s">
        <v>44</v>
      </c>
      <c r="Z317" s="25">
        <f t="shared" si="32"/>
        <v>0</v>
      </c>
      <c r="AA317" s="25"/>
      <c r="AB317" s="25">
        <v>0</v>
      </c>
      <c r="AC317" s="25">
        <v>0</v>
      </c>
      <c r="AD317" s="24"/>
      <c r="AE317" s="24">
        <f>+[1]DEPURADO!L311</f>
        <v>0</v>
      </c>
      <c r="AF317" s="24">
        <v>0</v>
      </c>
      <c r="AG317" s="24">
        <f t="shared" si="33"/>
        <v>0</v>
      </c>
      <c r="AH317" s="24">
        <v>0</v>
      </c>
      <c r="AI317" s="24" t="str">
        <f>+[1]DEPURADO!G311</f>
        <v>CONTRATO LIQUIDADO</v>
      </c>
      <c r="AJ317" s="26"/>
      <c r="AK317" s="27"/>
    </row>
    <row r="318" spans="1:37" s="28" customFormat="1" x14ac:dyDescent="0.25">
      <c r="A318" s="17">
        <f t="shared" si="34"/>
        <v>310</v>
      </c>
      <c r="B318" s="18"/>
      <c r="C318" s="17">
        <f>+[1]DEPURADO!A312</f>
        <v>17135</v>
      </c>
      <c r="D318" s="17">
        <f>+[1]DEPURADO!B312</f>
        <v>17135</v>
      </c>
      <c r="E318" s="19">
        <f>+[1]DEPURADO!C312</f>
        <v>43457</v>
      </c>
      <c r="F318" s="20">
        <f>+IF([1]DEPURADO!D312&gt;1,[1]DEPURADO!D312," ")</f>
        <v>43465</v>
      </c>
      <c r="G318" s="21">
        <f>[1]DEPURADO!F312</f>
        <v>2661511</v>
      </c>
      <c r="H318" s="22">
        <v>0</v>
      </c>
      <c r="I318" s="22">
        <f>+[1]DEPURADO!N312+[1]DEPURADO!O312</f>
        <v>2661511</v>
      </c>
      <c r="J318" s="22">
        <f>+[1]DEPURADO!S312</f>
        <v>0</v>
      </c>
      <c r="K318" s="23">
        <f>+[1]DEPURADO!Q312+[1]DEPURADO!R312</f>
        <v>0</v>
      </c>
      <c r="L318" s="22">
        <v>0</v>
      </c>
      <c r="M318" s="22">
        <v>0</v>
      </c>
      <c r="N318" s="22">
        <f t="shared" si="28"/>
        <v>0</v>
      </c>
      <c r="O318" s="22">
        <f t="shared" si="29"/>
        <v>0</v>
      </c>
      <c r="P318" s="18">
        <f>IF([1]DEPURADO!I312&gt;1,0,[1]DEPURADO!B312)</f>
        <v>17135</v>
      </c>
      <c r="Q318" s="24">
        <f t="shared" si="30"/>
        <v>2661511</v>
      </c>
      <c r="R318" s="25">
        <f t="shared" si="31"/>
        <v>0</v>
      </c>
      <c r="S318" s="25">
        <f>+[1]DEPURADO!K312</f>
        <v>0</v>
      </c>
      <c r="T318" s="17" t="s">
        <v>44</v>
      </c>
      <c r="U318" s="25">
        <f>+[1]DEPURADO!J312</f>
        <v>0</v>
      </c>
      <c r="V318" s="24"/>
      <c r="W318" s="17" t="s">
        <v>44</v>
      </c>
      <c r="X318" s="25">
        <f>+[1]DEPURADO!L312+[1]DEPURADO!M312</f>
        <v>0</v>
      </c>
      <c r="Y318" s="17" t="s">
        <v>44</v>
      </c>
      <c r="Z318" s="25">
        <f t="shared" si="32"/>
        <v>0</v>
      </c>
      <c r="AA318" s="25"/>
      <c r="AB318" s="25">
        <v>0</v>
      </c>
      <c r="AC318" s="25">
        <v>0</v>
      </c>
      <c r="AD318" s="24"/>
      <c r="AE318" s="24">
        <f>+[1]DEPURADO!L312</f>
        <v>0</v>
      </c>
      <c r="AF318" s="24">
        <v>0</v>
      </c>
      <c r="AG318" s="24">
        <f t="shared" si="33"/>
        <v>0</v>
      </c>
      <c r="AH318" s="24">
        <v>0</v>
      </c>
      <c r="AI318" s="24" t="str">
        <f>+[1]DEPURADO!G312</f>
        <v>CONTRATO LIQUIDADO</v>
      </c>
      <c r="AJ318" s="26"/>
      <c r="AK318" s="27"/>
    </row>
    <row r="319" spans="1:37" s="28" customFormat="1" x14ac:dyDescent="0.25">
      <c r="A319" s="17">
        <f t="shared" si="34"/>
        <v>311</v>
      </c>
      <c r="B319" s="18"/>
      <c r="C319" s="17">
        <f>+[1]DEPURADO!A313</f>
        <v>17136</v>
      </c>
      <c r="D319" s="17">
        <f>+[1]DEPURADO!B313</f>
        <v>17136</v>
      </c>
      <c r="E319" s="19">
        <f>+[1]DEPURADO!C313</f>
        <v>43457</v>
      </c>
      <c r="F319" s="20">
        <f>+IF([1]DEPURADO!D313&gt;1,[1]DEPURADO!D313," ")</f>
        <v>43465</v>
      </c>
      <c r="G319" s="21">
        <f>[1]DEPURADO!F313</f>
        <v>21992818</v>
      </c>
      <c r="H319" s="22">
        <v>0</v>
      </c>
      <c r="I319" s="22">
        <f>+[1]DEPURADO!N313+[1]DEPURADO!O313</f>
        <v>21992818</v>
      </c>
      <c r="J319" s="22">
        <f>+[1]DEPURADO!S313</f>
        <v>0</v>
      </c>
      <c r="K319" s="23">
        <f>+[1]DEPURADO!Q313+[1]DEPURADO!R313</f>
        <v>0</v>
      </c>
      <c r="L319" s="22">
        <v>0</v>
      </c>
      <c r="M319" s="22">
        <v>0</v>
      </c>
      <c r="N319" s="22">
        <f t="shared" si="28"/>
        <v>0</v>
      </c>
      <c r="O319" s="22">
        <f t="shared" si="29"/>
        <v>0</v>
      </c>
      <c r="P319" s="18">
        <f>IF([1]DEPURADO!I313&gt;1,0,[1]DEPURADO!B313)</f>
        <v>17136</v>
      </c>
      <c r="Q319" s="24">
        <f t="shared" si="30"/>
        <v>21992818</v>
      </c>
      <c r="R319" s="25">
        <f t="shared" si="31"/>
        <v>0</v>
      </c>
      <c r="S319" s="25">
        <f>+[1]DEPURADO!K313</f>
        <v>0</v>
      </c>
      <c r="T319" s="17" t="s">
        <v>44</v>
      </c>
      <c r="U319" s="25">
        <f>+[1]DEPURADO!J313</f>
        <v>0</v>
      </c>
      <c r="V319" s="24"/>
      <c r="W319" s="17" t="s">
        <v>44</v>
      </c>
      <c r="X319" s="25">
        <f>+[1]DEPURADO!L313+[1]DEPURADO!M313</f>
        <v>0</v>
      </c>
      <c r="Y319" s="17" t="s">
        <v>44</v>
      </c>
      <c r="Z319" s="25">
        <f t="shared" si="32"/>
        <v>0</v>
      </c>
      <c r="AA319" s="25"/>
      <c r="AB319" s="25">
        <v>0</v>
      </c>
      <c r="AC319" s="25">
        <v>0</v>
      </c>
      <c r="AD319" s="24"/>
      <c r="AE319" s="24">
        <f>+[1]DEPURADO!L313</f>
        <v>0</v>
      </c>
      <c r="AF319" s="24">
        <v>0</v>
      </c>
      <c r="AG319" s="24">
        <f t="shared" si="33"/>
        <v>0</v>
      </c>
      <c r="AH319" s="24">
        <v>0</v>
      </c>
      <c r="AI319" s="24" t="str">
        <f>+[1]DEPURADO!G313</f>
        <v>CONTRATO LIQUIDADO</v>
      </c>
      <c r="AJ319" s="26"/>
      <c r="AK319" s="27"/>
    </row>
    <row r="320" spans="1:37" s="28" customFormat="1" x14ac:dyDescent="0.25">
      <c r="A320" s="17">
        <f t="shared" si="34"/>
        <v>312</v>
      </c>
      <c r="B320" s="18"/>
      <c r="C320" s="17">
        <f>+[1]DEPURADO!A314</f>
        <v>17137</v>
      </c>
      <c r="D320" s="17">
        <f>+[1]DEPURADO!B314</f>
        <v>17137</v>
      </c>
      <c r="E320" s="19">
        <f>+[1]DEPURADO!C314</f>
        <v>43457</v>
      </c>
      <c r="F320" s="20">
        <f>+IF([1]DEPURADO!D314&gt;1,[1]DEPURADO!D314," ")</f>
        <v>43465</v>
      </c>
      <c r="G320" s="21">
        <f>[1]DEPURADO!F314</f>
        <v>64357865</v>
      </c>
      <c r="H320" s="22">
        <v>0</v>
      </c>
      <c r="I320" s="22">
        <f>+[1]DEPURADO!N314+[1]DEPURADO!O314</f>
        <v>64357865</v>
      </c>
      <c r="J320" s="22">
        <f>+[1]DEPURADO!S314</f>
        <v>0</v>
      </c>
      <c r="K320" s="23">
        <f>+[1]DEPURADO!Q314+[1]DEPURADO!R314</f>
        <v>0</v>
      </c>
      <c r="L320" s="22">
        <v>0</v>
      </c>
      <c r="M320" s="22">
        <v>0</v>
      </c>
      <c r="N320" s="22">
        <f t="shared" si="28"/>
        <v>0</v>
      </c>
      <c r="O320" s="22">
        <f t="shared" si="29"/>
        <v>0</v>
      </c>
      <c r="P320" s="18">
        <f>IF([1]DEPURADO!I314&gt;1,0,[1]DEPURADO!B314)</f>
        <v>17137</v>
      </c>
      <c r="Q320" s="24">
        <f t="shared" si="30"/>
        <v>64357865</v>
      </c>
      <c r="R320" s="25">
        <f t="shared" si="31"/>
        <v>0</v>
      </c>
      <c r="S320" s="25">
        <f>+[1]DEPURADO!K314</f>
        <v>0</v>
      </c>
      <c r="T320" s="17" t="s">
        <v>44</v>
      </c>
      <c r="U320" s="25">
        <f>+[1]DEPURADO!J314</f>
        <v>0</v>
      </c>
      <c r="V320" s="24"/>
      <c r="W320" s="17" t="s">
        <v>44</v>
      </c>
      <c r="X320" s="25">
        <f>+[1]DEPURADO!L314+[1]DEPURADO!M314</f>
        <v>0</v>
      </c>
      <c r="Y320" s="17" t="s">
        <v>44</v>
      </c>
      <c r="Z320" s="25">
        <f t="shared" si="32"/>
        <v>0</v>
      </c>
      <c r="AA320" s="25"/>
      <c r="AB320" s="25">
        <v>0</v>
      </c>
      <c r="AC320" s="25">
        <v>0</v>
      </c>
      <c r="AD320" s="24"/>
      <c r="AE320" s="24">
        <f>+[1]DEPURADO!L314</f>
        <v>0</v>
      </c>
      <c r="AF320" s="24">
        <v>0</v>
      </c>
      <c r="AG320" s="24">
        <f t="shared" si="33"/>
        <v>0</v>
      </c>
      <c r="AH320" s="24">
        <v>0</v>
      </c>
      <c r="AI320" s="24" t="str">
        <f>+[1]DEPURADO!G314</f>
        <v>CONTRATO LIQUIDADO</v>
      </c>
      <c r="AJ320" s="26"/>
      <c r="AK320" s="27"/>
    </row>
    <row r="321" spans="1:37" s="28" customFormat="1" x14ac:dyDescent="0.25">
      <c r="A321" s="17">
        <f t="shared" si="34"/>
        <v>313</v>
      </c>
      <c r="B321" s="18"/>
      <c r="C321" s="17">
        <f>+[1]DEPURADO!A315</f>
        <v>17077</v>
      </c>
      <c r="D321" s="17">
        <f>+[1]DEPURADO!B315</f>
        <v>17077</v>
      </c>
      <c r="E321" s="19">
        <f>+[1]DEPURADO!C315</f>
        <v>43462</v>
      </c>
      <c r="F321" s="20">
        <f>+IF([1]DEPURADO!D315&gt;1,[1]DEPURADO!D315," ")</f>
        <v>43539</v>
      </c>
      <c r="G321" s="21">
        <f>[1]DEPURADO!F315</f>
        <v>58006</v>
      </c>
      <c r="H321" s="22">
        <v>0</v>
      </c>
      <c r="I321" s="22">
        <f>+[1]DEPURADO!N315+[1]DEPURADO!O315</f>
        <v>0</v>
      </c>
      <c r="J321" s="22">
        <f>+[1]DEPURADO!S315</f>
        <v>58006</v>
      </c>
      <c r="K321" s="23">
        <f>+[1]DEPURADO!Q315+[1]DEPURADO!R315</f>
        <v>0</v>
      </c>
      <c r="L321" s="22">
        <v>0</v>
      </c>
      <c r="M321" s="22">
        <v>0</v>
      </c>
      <c r="N321" s="22">
        <f t="shared" si="28"/>
        <v>58006</v>
      </c>
      <c r="O321" s="22">
        <f t="shared" si="29"/>
        <v>0</v>
      </c>
      <c r="P321" s="18">
        <f>IF([1]DEPURADO!I315&gt;1,0,[1]DEPURADO!B315)</f>
        <v>17077</v>
      </c>
      <c r="Q321" s="24">
        <f t="shared" si="30"/>
        <v>58006</v>
      </c>
      <c r="R321" s="25">
        <f t="shared" si="31"/>
        <v>0</v>
      </c>
      <c r="S321" s="25">
        <f>+[1]DEPURADO!K315</f>
        <v>0</v>
      </c>
      <c r="T321" s="17" t="s">
        <v>44</v>
      </c>
      <c r="U321" s="25">
        <f>+[1]DEPURADO!J315</f>
        <v>0</v>
      </c>
      <c r="V321" s="24"/>
      <c r="W321" s="17" t="s">
        <v>44</v>
      </c>
      <c r="X321" s="25">
        <f>+[1]DEPURADO!L315+[1]DEPURADO!M315</f>
        <v>0</v>
      </c>
      <c r="Y321" s="17" t="s">
        <v>44</v>
      </c>
      <c r="Z321" s="25">
        <f t="shared" si="32"/>
        <v>0</v>
      </c>
      <c r="AA321" s="25"/>
      <c r="AB321" s="25">
        <v>0</v>
      </c>
      <c r="AC321" s="25">
        <v>0</v>
      </c>
      <c r="AD321" s="24"/>
      <c r="AE321" s="24">
        <f>+[1]DEPURADO!L315</f>
        <v>0</v>
      </c>
      <c r="AF321" s="24">
        <v>0</v>
      </c>
      <c r="AG321" s="24">
        <f t="shared" si="33"/>
        <v>0</v>
      </c>
      <c r="AH321" s="24">
        <v>0</v>
      </c>
      <c r="AI321" s="24" t="str">
        <f>+[1]DEPURADO!G315</f>
        <v>CANCELADO</v>
      </c>
      <c r="AJ321" s="26"/>
      <c r="AK321" s="27"/>
    </row>
    <row r="322" spans="1:37" s="28" customFormat="1" x14ac:dyDescent="0.25">
      <c r="A322" s="17">
        <f t="shared" si="34"/>
        <v>314</v>
      </c>
      <c r="B322" s="18"/>
      <c r="C322" s="17">
        <f>+[1]DEPURADO!A316</f>
        <v>17113</v>
      </c>
      <c r="D322" s="17">
        <f>+[1]DEPURADO!B316</f>
        <v>17113</v>
      </c>
      <c r="E322" s="19">
        <f>+[1]DEPURADO!C316</f>
        <v>43465</v>
      </c>
      <c r="F322" s="20">
        <f>+IF([1]DEPURADO!D316&gt;1,[1]DEPURADO!D316," ")</f>
        <v>43539</v>
      </c>
      <c r="G322" s="21">
        <f>[1]DEPURADO!F316</f>
        <v>29455</v>
      </c>
      <c r="H322" s="22">
        <v>0</v>
      </c>
      <c r="I322" s="22">
        <f>+[1]DEPURADO!N316+[1]DEPURADO!O316</f>
        <v>0</v>
      </c>
      <c r="J322" s="22">
        <f>+[1]DEPURADO!S316</f>
        <v>29455</v>
      </c>
      <c r="K322" s="23">
        <f>+[1]DEPURADO!Q316+[1]DEPURADO!R316</f>
        <v>0</v>
      </c>
      <c r="L322" s="22">
        <v>0</v>
      </c>
      <c r="M322" s="22">
        <v>0</v>
      </c>
      <c r="N322" s="22">
        <f t="shared" si="28"/>
        <v>29455</v>
      </c>
      <c r="O322" s="22">
        <f t="shared" si="29"/>
        <v>0</v>
      </c>
      <c r="P322" s="18">
        <f>IF([1]DEPURADO!I316&gt;1,0,[1]DEPURADO!B316)</f>
        <v>17113</v>
      </c>
      <c r="Q322" s="24">
        <f t="shared" si="30"/>
        <v>29455</v>
      </c>
      <c r="R322" s="25">
        <f t="shared" si="31"/>
        <v>0</v>
      </c>
      <c r="S322" s="25">
        <f>+[1]DEPURADO!K316</f>
        <v>0</v>
      </c>
      <c r="T322" s="17" t="s">
        <v>44</v>
      </c>
      <c r="U322" s="25">
        <f>+[1]DEPURADO!J316</f>
        <v>0</v>
      </c>
      <c r="V322" s="24"/>
      <c r="W322" s="17" t="s">
        <v>44</v>
      </c>
      <c r="X322" s="25">
        <f>+[1]DEPURADO!L316+[1]DEPURADO!M316</f>
        <v>0</v>
      </c>
      <c r="Y322" s="17" t="s">
        <v>44</v>
      </c>
      <c r="Z322" s="25">
        <f t="shared" si="32"/>
        <v>0</v>
      </c>
      <c r="AA322" s="25"/>
      <c r="AB322" s="25">
        <v>0</v>
      </c>
      <c r="AC322" s="25">
        <v>0</v>
      </c>
      <c r="AD322" s="24"/>
      <c r="AE322" s="24">
        <f>+[1]DEPURADO!L316</f>
        <v>0</v>
      </c>
      <c r="AF322" s="24">
        <v>0</v>
      </c>
      <c r="AG322" s="24">
        <f t="shared" si="33"/>
        <v>0</v>
      </c>
      <c r="AH322" s="24">
        <v>0</v>
      </c>
      <c r="AI322" s="24" t="str">
        <f>+[1]DEPURADO!G316</f>
        <v>CANCELADO</v>
      </c>
      <c r="AJ322" s="26"/>
      <c r="AK322" s="27"/>
    </row>
    <row r="323" spans="1:37" s="28" customFormat="1" x14ac:dyDescent="0.25">
      <c r="A323" s="17">
        <f t="shared" si="34"/>
        <v>315</v>
      </c>
      <c r="B323" s="18"/>
      <c r="C323" s="17">
        <f>+[1]DEPURADO!A317</f>
        <v>17170</v>
      </c>
      <c r="D323" s="17">
        <f>+[1]DEPURADO!B317</f>
        <v>17170</v>
      </c>
      <c r="E323" s="19">
        <f>+[1]DEPURADO!C317</f>
        <v>43466</v>
      </c>
      <c r="F323" s="20">
        <f>+IF([1]DEPURADO!D317&gt;1,[1]DEPURADO!D317," ")</f>
        <v>43539</v>
      </c>
      <c r="G323" s="21">
        <f>[1]DEPURADO!F317</f>
        <v>392323</v>
      </c>
      <c r="H323" s="22">
        <v>0</v>
      </c>
      <c r="I323" s="22">
        <f>+[1]DEPURADO!N317+[1]DEPURADO!O317</f>
        <v>0</v>
      </c>
      <c r="J323" s="22">
        <f>+[1]DEPURADO!S317</f>
        <v>392323</v>
      </c>
      <c r="K323" s="23">
        <f>+[1]DEPURADO!Q317+[1]DEPURADO!R317</f>
        <v>0</v>
      </c>
      <c r="L323" s="22">
        <v>0</v>
      </c>
      <c r="M323" s="22">
        <v>0</v>
      </c>
      <c r="N323" s="22">
        <f t="shared" si="28"/>
        <v>392323</v>
      </c>
      <c r="O323" s="22">
        <f t="shared" si="29"/>
        <v>0</v>
      </c>
      <c r="P323" s="18">
        <f>IF([1]DEPURADO!I317&gt;1,0,[1]DEPURADO!B317)</f>
        <v>17170</v>
      </c>
      <c r="Q323" s="24">
        <f t="shared" si="30"/>
        <v>392323</v>
      </c>
      <c r="R323" s="25">
        <f t="shared" si="31"/>
        <v>0</v>
      </c>
      <c r="S323" s="25">
        <f>+[1]DEPURADO!K317</f>
        <v>0</v>
      </c>
      <c r="T323" s="17" t="s">
        <v>44</v>
      </c>
      <c r="U323" s="25">
        <f>+[1]DEPURADO!J317</f>
        <v>0</v>
      </c>
      <c r="V323" s="24"/>
      <c r="W323" s="17" t="s">
        <v>44</v>
      </c>
      <c r="X323" s="25">
        <f>+[1]DEPURADO!L317+[1]DEPURADO!M317</f>
        <v>0</v>
      </c>
      <c r="Y323" s="17" t="s">
        <v>44</v>
      </c>
      <c r="Z323" s="25">
        <f t="shared" si="32"/>
        <v>0</v>
      </c>
      <c r="AA323" s="25"/>
      <c r="AB323" s="25">
        <v>0</v>
      </c>
      <c r="AC323" s="25">
        <v>0</v>
      </c>
      <c r="AD323" s="24"/>
      <c r="AE323" s="24">
        <f>+[1]DEPURADO!L317</f>
        <v>0</v>
      </c>
      <c r="AF323" s="24">
        <v>0</v>
      </c>
      <c r="AG323" s="24">
        <f t="shared" si="33"/>
        <v>0</v>
      </c>
      <c r="AH323" s="24">
        <v>0</v>
      </c>
      <c r="AI323" s="24" t="str">
        <f>+[1]DEPURADO!G317</f>
        <v>CANCELADO</v>
      </c>
      <c r="AJ323" s="26"/>
      <c r="AK323" s="27"/>
    </row>
    <row r="324" spans="1:37" s="28" customFormat="1" x14ac:dyDescent="0.25">
      <c r="A324" s="17">
        <f t="shared" si="34"/>
        <v>316</v>
      </c>
      <c r="B324" s="18"/>
      <c r="C324" s="17">
        <f>+[1]DEPURADO!A318</f>
        <v>17129</v>
      </c>
      <c r="D324" s="17">
        <f>+[1]DEPURADO!B318</f>
        <v>17129</v>
      </c>
      <c r="E324" s="19">
        <f>+[1]DEPURADO!C318</f>
        <v>43469</v>
      </c>
      <c r="F324" s="20">
        <f>+IF([1]DEPURADO!D318&gt;1,[1]DEPURADO!D318," ")</f>
        <v>43567</v>
      </c>
      <c r="G324" s="21">
        <f>[1]DEPURADO!F318</f>
        <v>62281</v>
      </c>
      <c r="H324" s="22">
        <v>0</v>
      </c>
      <c r="I324" s="22">
        <f>+[1]DEPURADO!N318+[1]DEPURADO!O318</f>
        <v>0</v>
      </c>
      <c r="J324" s="22">
        <f>+[1]DEPURADO!S318</f>
        <v>62281</v>
      </c>
      <c r="K324" s="23">
        <f>+[1]DEPURADO!Q318+[1]DEPURADO!R318</f>
        <v>0</v>
      </c>
      <c r="L324" s="22">
        <v>0</v>
      </c>
      <c r="M324" s="22">
        <v>0</v>
      </c>
      <c r="N324" s="22">
        <f t="shared" si="28"/>
        <v>62281</v>
      </c>
      <c r="O324" s="22">
        <f t="shared" si="29"/>
        <v>0</v>
      </c>
      <c r="P324" s="18">
        <f>IF([1]DEPURADO!I318&gt;1,0,[1]DEPURADO!B318)</f>
        <v>17129</v>
      </c>
      <c r="Q324" s="24">
        <f t="shared" si="30"/>
        <v>62281</v>
      </c>
      <c r="R324" s="25">
        <f t="shared" si="31"/>
        <v>0</v>
      </c>
      <c r="S324" s="25">
        <f>+[1]DEPURADO!K318</f>
        <v>0</v>
      </c>
      <c r="T324" s="17" t="s">
        <v>44</v>
      </c>
      <c r="U324" s="25">
        <f>+[1]DEPURADO!J318</f>
        <v>0</v>
      </c>
      <c r="V324" s="24"/>
      <c r="W324" s="17" t="s">
        <v>44</v>
      </c>
      <c r="X324" s="25">
        <f>+[1]DEPURADO!L318+[1]DEPURADO!M318</f>
        <v>0</v>
      </c>
      <c r="Y324" s="17" t="s">
        <v>44</v>
      </c>
      <c r="Z324" s="25">
        <f t="shared" si="32"/>
        <v>0</v>
      </c>
      <c r="AA324" s="25"/>
      <c r="AB324" s="25">
        <v>0</v>
      </c>
      <c r="AC324" s="25">
        <v>0</v>
      </c>
      <c r="AD324" s="24"/>
      <c r="AE324" s="24">
        <f>+[1]DEPURADO!L318</f>
        <v>0</v>
      </c>
      <c r="AF324" s="24">
        <v>0</v>
      </c>
      <c r="AG324" s="24">
        <f t="shared" si="33"/>
        <v>0</v>
      </c>
      <c r="AH324" s="24">
        <v>0</v>
      </c>
      <c r="AI324" s="24" t="str">
        <f>+[1]DEPURADO!G318</f>
        <v>CANCELADO</v>
      </c>
      <c r="AJ324" s="26"/>
      <c r="AK324" s="27"/>
    </row>
    <row r="325" spans="1:37" s="28" customFormat="1" x14ac:dyDescent="0.25">
      <c r="A325" s="17">
        <f t="shared" si="34"/>
        <v>317</v>
      </c>
      <c r="B325" s="18"/>
      <c r="C325" s="17">
        <f>+[1]DEPURADO!A319</f>
        <v>17149</v>
      </c>
      <c r="D325" s="17">
        <f>+[1]DEPURADO!B319</f>
        <v>17149</v>
      </c>
      <c r="E325" s="19">
        <f>+[1]DEPURADO!C319</f>
        <v>43470</v>
      </c>
      <c r="F325" s="20">
        <f>+IF([1]DEPURADO!D319&gt;1,[1]DEPURADO!D319," ")</f>
        <v>43539</v>
      </c>
      <c r="G325" s="21">
        <f>[1]DEPURADO!F319</f>
        <v>56274</v>
      </c>
      <c r="H325" s="22">
        <v>0</v>
      </c>
      <c r="I325" s="22">
        <f>+[1]DEPURADO!N319+[1]DEPURADO!O319</f>
        <v>0</v>
      </c>
      <c r="J325" s="22">
        <f>+[1]DEPURADO!S319</f>
        <v>56274</v>
      </c>
      <c r="K325" s="23">
        <f>+[1]DEPURADO!Q319+[1]DEPURADO!R319</f>
        <v>0</v>
      </c>
      <c r="L325" s="22">
        <v>0</v>
      </c>
      <c r="M325" s="22">
        <v>0</v>
      </c>
      <c r="N325" s="22">
        <f t="shared" si="28"/>
        <v>56274</v>
      </c>
      <c r="O325" s="22">
        <f t="shared" si="29"/>
        <v>0</v>
      </c>
      <c r="P325" s="18">
        <f>IF([1]DEPURADO!I319&gt;1,0,[1]DEPURADO!B319)</f>
        <v>17149</v>
      </c>
      <c r="Q325" s="24">
        <f t="shared" si="30"/>
        <v>56274</v>
      </c>
      <c r="R325" s="25">
        <f t="shared" si="31"/>
        <v>0</v>
      </c>
      <c r="S325" s="25">
        <f>+[1]DEPURADO!K319</f>
        <v>0</v>
      </c>
      <c r="T325" s="17" t="s">
        <v>44</v>
      </c>
      <c r="U325" s="25">
        <f>+[1]DEPURADO!J319</f>
        <v>0</v>
      </c>
      <c r="V325" s="24"/>
      <c r="W325" s="17" t="s">
        <v>44</v>
      </c>
      <c r="X325" s="25">
        <f>+[1]DEPURADO!L319+[1]DEPURADO!M319</f>
        <v>0</v>
      </c>
      <c r="Y325" s="17" t="s">
        <v>44</v>
      </c>
      <c r="Z325" s="25">
        <f t="shared" si="32"/>
        <v>0</v>
      </c>
      <c r="AA325" s="25"/>
      <c r="AB325" s="25">
        <v>0</v>
      </c>
      <c r="AC325" s="25">
        <v>0</v>
      </c>
      <c r="AD325" s="24"/>
      <c r="AE325" s="24">
        <f>+[1]DEPURADO!L319</f>
        <v>0</v>
      </c>
      <c r="AF325" s="24">
        <v>0</v>
      </c>
      <c r="AG325" s="24">
        <f t="shared" si="33"/>
        <v>0</v>
      </c>
      <c r="AH325" s="24">
        <v>0</v>
      </c>
      <c r="AI325" s="24" t="str">
        <f>+[1]DEPURADO!G319</f>
        <v>CANCELADO</v>
      </c>
      <c r="AJ325" s="26"/>
      <c r="AK325" s="27"/>
    </row>
    <row r="326" spans="1:37" s="28" customFormat="1" x14ac:dyDescent="0.25">
      <c r="A326" s="17">
        <f t="shared" si="34"/>
        <v>318</v>
      </c>
      <c r="B326" s="18"/>
      <c r="C326" s="17">
        <f>+[1]DEPURADO!A320</f>
        <v>17153</v>
      </c>
      <c r="D326" s="17">
        <f>+[1]DEPURADO!B320</f>
        <v>17153</v>
      </c>
      <c r="E326" s="19">
        <f>+[1]DEPURADO!C320</f>
        <v>43471</v>
      </c>
      <c r="F326" s="20">
        <f>+IF([1]DEPURADO!D320&gt;1,[1]DEPURADO!D320," ")</f>
        <v>43539</v>
      </c>
      <c r="G326" s="21">
        <f>[1]DEPURADO!F320</f>
        <v>47364</v>
      </c>
      <c r="H326" s="22">
        <v>0</v>
      </c>
      <c r="I326" s="22">
        <f>+[1]DEPURADO!N320+[1]DEPURADO!O320</f>
        <v>0</v>
      </c>
      <c r="J326" s="22">
        <f>+[1]DEPURADO!S320</f>
        <v>47364</v>
      </c>
      <c r="K326" s="23">
        <f>+[1]DEPURADO!Q320+[1]DEPURADO!R320</f>
        <v>0</v>
      </c>
      <c r="L326" s="22">
        <v>0</v>
      </c>
      <c r="M326" s="22">
        <v>0</v>
      </c>
      <c r="N326" s="22">
        <f t="shared" si="28"/>
        <v>47364</v>
      </c>
      <c r="O326" s="22">
        <f t="shared" si="29"/>
        <v>0</v>
      </c>
      <c r="P326" s="18">
        <f>IF([1]DEPURADO!I320&gt;1,0,[1]DEPURADO!B320)</f>
        <v>17153</v>
      </c>
      <c r="Q326" s="24">
        <f t="shared" si="30"/>
        <v>47364</v>
      </c>
      <c r="R326" s="25">
        <f t="shared" si="31"/>
        <v>0</v>
      </c>
      <c r="S326" s="25">
        <f>+[1]DEPURADO!K320</f>
        <v>0</v>
      </c>
      <c r="T326" s="17" t="s">
        <v>44</v>
      </c>
      <c r="U326" s="25">
        <f>+[1]DEPURADO!J320</f>
        <v>0</v>
      </c>
      <c r="V326" s="24"/>
      <c r="W326" s="17" t="s">
        <v>44</v>
      </c>
      <c r="X326" s="25">
        <f>+[1]DEPURADO!L320+[1]DEPURADO!M320</f>
        <v>0</v>
      </c>
      <c r="Y326" s="17" t="s">
        <v>44</v>
      </c>
      <c r="Z326" s="25">
        <f t="shared" si="32"/>
        <v>0</v>
      </c>
      <c r="AA326" s="25"/>
      <c r="AB326" s="25">
        <v>0</v>
      </c>
      <c r="AC326" s="25">
        <v>0</v>
      </c>
      <c r="AD326" s="24"/>
      <c r="AE326" s="24">
        <f>+[1]DEPURADO!L320</f>
        <v>0</v>
      </c>
      <c r="AF326" s="24">
        <v>0</v>
      </c>
      <c r="AG326" s="24">
        <f t="shared" si="33"/>
        <v>0</v>
      </c>
      <c r="AH326" s="24">
        <v>0</v>
      </c>
      <c r="AI326" s="24" t="str">
        <f>+[1]DEPURADO!G320</f>
        <v>CANCELADO</v>
      </c>
      <c r="AJ326" s="26"/>
      <c r="AK326" s="27"/>
    </row>
    <row r="327" spans="1:37" s="28" customFormat="1" x14ac:dyDescent="0.25">
      <c r="A327" s="17">
        <f t="shared" si="34"/>
        <v>319</v>
      </c>
      <c r="B327" s="18"/>
      <c r="C327" s="17">
        <f>+[1]DEPURADO!A321</f>
        <v>17205</v>
      </c>
      <c r="D327" s="17">
        <f>+[1]DEPURADO!B321</f>
        <v>17205</v>
      </c>
      <c r="E327" s="19">
        <f>+[1]DEPURADO!C321</f>
        <v>43482</v>
      </c>
      <c r="F327" s="20">
        <f>+IF([1]DEPURADO!D321&gt;1,[1]DEPURADO!D321," ")</f>
        <v>43539</v>
      </c>
      <c r="G327" s="21">
        <f>[1]DEPURADO!F321</f>
        <v>30334</v>
      </c>
      <c r="H327" s="22">
        <v>0</v>
      </c>
      <c r="I327" s="22">
        <f>+[1]DEPURADO!N321+[1]DEPURADO!O321</f>
        <v>0</v>
      </c>
      <c r="J327" s="22">
        <f>+[1]DEPURADO!S321</f>
        <v>30334</v>
      </c>
      <c r="K327" s="23">
        <f>+[1]DEPURADO!Q321+[1]DEPURADO!R321</f>
        <v>0</v>
      </c>
      <c r="L327" s="22">
        <v>0</v>
      </c>
      <c r="M327" s="22">
        <v>0</v>
      </c>
      <c r="N327" s="22">
        <f t="shared" si="28"/>
        <v>30334</v>
      </c>
      <c r="O327" s="22">
        <f t="shared" si="29"/>
        <v>0</v>
      </c>
      <c r="P327" s="18">
        <f>IF([1]DEPURADO!I321&gt;1,0,[1]DEPURADO!B321)</f>
        <v>17205</v>
      </c>
      <c r="Q327" s="24">
        <f t="shared" si="30"/>
        <v>30334</v>
      </c>
      <c r="R327" s="25">
        <f t="shared" si="31"/>
        <v>0</v>
      </c>
      <c r="S327" s="25">
        <f>+[1]DEPURADO!K321</f>
        <v>0</v>
      </c>
      <c r="T327" s="17" t="s">
        <v>44</v>
      </c>
      <c r="U327" s="25">
        <f>+[1]DEPURADO!J321</f>
        <v>0</v>
      </c>
      <c r="V327" s="24"/>
      <c r="W327" s="17" t="s">
        <v>44</v>
      </c>
      <c r="X327" s="25">
        <f>+[1]DEPURADO!L321+[1]DEPURADO!M321</f>
        <v>0</v>
      </c>
      <c r="Y327" s="17" t="s">
        <v>44</v>
      </c>
      <c r="Z327" s="25">
        <f t="shared" si="32"/>
        <v>0</v>
      </c>
      <c r="AA327" s="25"/>
      <c r="AB327" s="25">
        <v>0</v>
      </c>
      <c r="AC327" s="25">
        <v>0</v>
      </c>
      <c r="AD327" s="24"/>
      <c r="AE327" s="24">
        <f>+[1]DEPURADO!L321</f>
        <v>0</v>
      </c>
      <c r="AF327" s="24">
        <v>0</v>
      </c>
      <c r="AG327" s="24">
        <f t="shared" si="33"/>
        <v>0</v>
      </c>
      <c r="AH327" s="24">
        <v>0</v>
      </c>
      <c r="AI327" s="24" t="str">
        <f>+[1]DEPURADO!G321</f>
        <v>CANCELADO</v>
      </c>
      <c r="AJ327" s="26"/>
      <c r="AK327" s="27"/>
    </row>
    <row r="328" spans="1:37" s="28" customFormat="1" x14ac:dyDescent="0.25">
      <c r="A328" s="17">
        <f t="shared" si="34"/>
        <v>320</v>
      </c>
      <c r="B328" s="18"/>
      <c r="C328" s="17">
        <f>+[1]DEPURADO!A322</f>
        <v>17212</v>
      </c>
      <c r="D328" s="17">
        <f>+[1]DEPURADO!B322</f>
        <v>17212</v>
      </c>
      <c r="E328" s="19">
        <f>+[1]DEPURADO!C322</f>
        <v>43482</v>
      </c>
      <c r="F328" s="20">
        <f>+IF([1]DEPURADO!D322&gt;1,[1]DEPURADO!D322," ")</f>
        <v>43539</v>
      </c>
      <c r="G328" s="21">
        <f>[1]DEPURADO!F322</f>
        <v>438219</v>
      </c>
      <c r="H328" s="22">
        <v>0</v>
      </c>
      <c r="I328" s="22">
        <f>+[1]DEPURADO!N322+[1]DEPURADO!O322</f>
        <v>0</v>
      </c>
      <c r="J328" s="22">
        <f>+[1]DEPURADO!S322</f>
        <v>438219</v>
      </c>
      <c r="K328" s="23">
        <f>+[1]DEPURADO!Q322+[1]DEPURADO!R322</f>
        <v>0</v>
      </c>
      <c r="L328" s="22">
        <v>0</v>
      </c>
      <c r="M328" s="22">
        <v>0</v>
      </c>
      <c r="N328" s="22">
        <f t="shared" si="28"/>
        <v>438219</v>
      </c>
      <c r="O328" s="22">
        <f t="shared" si="29"/>
        <v>0</v>
      </c>
      <c r="P328" s="18">
        <f>IF([1]DEPURADO!I322&gt;1,0,[1]DEPURADO!B322)</f>
        <v>17212</v>
      </c>
      <c r="Q328" s="24">
        <f t="shared" si="30"/>
        <v>438219</v>
      </c>
      <c r="R328" s="25">
        <f t="shared" si="31"/>
        <v>0</v>
      </c>
      <c r="S328" s="25">
        <f>+[1]DEPURADO!K322</f>
        <v>0</v>
      </c>
      <c r="T328" s="17" t="s">
        <v>44</v>
      </c>
      <c r="U328" s="25">
        <f>+[1]DEPURADO!J322</f>
        <v>0</v>
      </c>
      <c r="V328" s="24"/>
      <c r="W328" s="17" t="s">
        <v>44</v>
      </c>
      <c r="X328" s="25">
        <f>+[1]DEPURADO!L322+[1]DEPURADO!M322</f>
        <v>0</v>
      </c>
      <c r="Y328" s="17" t="s">
        <v>44</v>
      </c>
      <c r="Z328" s="25">
        <f t="shared" si="32"/>
        <v>0</v>
      </c>
      <c r="AA328" s="25"/>
      <c r="AB328" s="25">
        <v>0</v>
      </c>
      <c r="AC328" s="25">
        <v>0</v>
      </c>
      <c r="AD328" s="24"/>
      <c r="AE328" s="24">
        <f>+[1]DEPURADO!L322</f>
        <v>0</v>
      </c>
      <c r="AF328" s="24">
        <v>0</v>
      </c>
      <c r="AG328" s="24">
        <f t="shared" si="33"/>
        <v>0</v>
      </c>
      <c r="AH328" s="24">
        <v>0</v>
      </c>
      <c r="AI328" s="24" t="str">
        <f>+[1]DEPURADO!G322</f>
        <v>CANCELADO</v>
      </c>
      <c r="AJ328" s="26"/>
      <c r="AK328" s="27"/>
    </row>
    <row r="329" spans="1:37" s="28" customFormat="1" x14ac:dyDescent="0.25">
      <c r="A329" s="17">
        <f t="shared" si="34"/>
        <v>321</v>
      </c>
      <c r="B329" s="18"/>
      <c r="C329" s="17">
        <f>+[1]DEPURADO!A323</f>
        <v>17220</v>
      </c>
      <c r="D329" s="17">
        <f>+[1]DEPURADO!B323</f>
        <v>17220</v>
      </c>
      <c r="E329" s="19">
        <f>+[1]DEPURADO!C323</f>
        <v>43484</v>
      </c>
      <c r="F329" s="20">
        <f>+IF([1]DEPURADO!D323&gt;1,[1]DEPURADO!D323," ")</f>
        <v>43539</v>
      </c>
      <c r="G329" s="21">
        <f>[1]DEPURADO!F323</f>
        <v>85258</v>
      </c>
      <c r="H329" s="22">
        <v>0</v>
      </c>
      <c r="I329" s="22">
        <f>+[1]DEPURADO!N323+[1]DEPURADO!O323</f>
        <v>0</v>
      </c>
      <c r="J329" s="22">
        <f>+[1]DEPURADO!S323</f>
        <v>85258</v>
      </c>
      <c r="K329" s="23">
        <f>+[1]DEPURADO!Q323+[1]DEPURADO!R323</f>
        <v>0</v>
      </c>
      <c r="L329" s="22">
        <v>0</v>
      </c>
      <c r="M329" s="22">
        <v>0</v>
      </c>
      <c r="N329" s="22">
        <f t="shared" si="28"/>
        <v>85258</v>
      </c>
      <c r="O329" s="22">
        <f t="shared" si="29"/>
        <v>0</v>
      </c>
      <c r="P329" s="18">
        <f>IF([1]DEPURADO!I323&gt;1,0,[1]DEPURADO!B323)</f>
        <v>17220</v>
      </c>
      <c r="Q329" s="24">
        <f t="shared" si="30"/>
        <v>85258</v>
      </c>
      <c r="R329" s="25">
        <f t="shared" si="31"/>
        <v>0</v>
      </c>
      <c r="S329" s="25">
        <f>+[1]DEPURADO!K323</f>
        <v>0</v>
      </c>
      <c r="T329" s="17" t="s">
        <v>44</v>
      </c>
      <c r="U329" s="25">
        <f>+[1]DEPURADO!J323</f>
        <v>0</v>
      </c>
      <c r="V329" s="24"/>
      <c r="W329" s="17" t="s">
        <v>44</v>
      </c>
      <c r="X329" s="25">
        <f>+[1]DEPURADO!L323+[1]DEPURADO!M323</f>
        <v>0</v>
      </c>
      <c r="Y329" s="17" t="s">
        <v>44</v>
      </c>
      <c r="Z329" s="25">
        <f t="shared" si="32"/>
        <v>0</v>
      </c>
      <c r="AA329" s="25"/>
      <c r="AB329" s="25">
        <v>0</v>
      </c>
      <c r="AC329" s="25">
        <v>0</v>
      </c>
      <c r="AD329" s="24"/>
      <c r="AE329" s="24">
        <f>+[1]DEPURADO!L323</f>
        <v>0</v>
      </c>
      <c r="AF329" s="24">
        <v>0</v>
      </c>
      <c r="AG329" s="24">
        <f t="shared" si="33"/>
        <v>0</v>
      </c>
      <c r="AH329" s="24">
        <v>0</v>
      </c>
      <c r="AI329" s="24" t="str">
        <f>+[1]DEPURADO!G323</f>
        <v>CANCELADO</v>
      </c>
      <c r="AJ329" s="26"/>
      <c r="AK329" s="27"/>
    </row>
    <row r="330" spans="1:37" s="28" customFormat="1" x14ac:dyDescent="0.25">
      <c r="A330" s="17">
        <f t="shared" si="34"/>
        <v>322</v>
      </c>
      <c r="B330" s="18"/>
      <c r="C330" s="17">
        <f>+[1]DEPURADO!A324</f>
        <v>17221</v>
      </c>
      <c r="D330" s="17">
        <f>+[1]DEPURADO!B324</f>
        <v>17221</v>
      </c>
      <c r="E330" s="19">
        <f>+[1]DEPURADO!C324</f>
        <v>43485</v>
      </c>
      <c r="F330" s="20">
        <f>+IF([1]DEPURADO!D324&gt;1,[1]DEPURADO!D324," ")</f>
        <v>43595</v>
      </c>
      <c r="G330" s="21">
        <f>[1]DEPURADO!F324</f>
        <v>750000</v>
      </c>
      <c r="H330" s="22">
        <v>0</v>
      </c>
      <c r="I330" s="22">
        <f>+[1]DEPURADO!N324+[1]DEPURADO!O324</f>
        <v>0</v>
      </c>
      <c r="J330" s="22">
        <f>+[1]DEPURADO!S324</f>
        <v>750000</v>
      </c>
      <c r="K330" s="23">
        <f>+[1]DEPURADO!Q324+[1]DEPURADO!R324</f>
        <v>0</v>
      </c>
      <c r="L330" s="22">
        <v>0</v>
      </c>
      <c r="M330" s="22">
        <v>0</v>
      </c>
      <c r="N330" s="22">
        <f t="shared" ref="N330:N393" si="35">+SUM(J330:M330)</f>
        <v>750000</v>
      </c>
      <c r="O330" s="22">
        <f t="shared" ref="O330:O393" si="36">+G330-I330-N330</f>
        <v>0</v>
      </c>
      <c r="P330" s="18">
        <f>IF([1]DEPURADO!I324&gt;1,0,[1]DEPURADO!B324)</f>
        <v>17221</v>
      </c>
      <c r="Q330" s="24">
        <f t="shared" ref="Q330:Q393" si="37">+IF(P330&gt;0,G330,0)</f>
        <v>750000</v>
      </c>
      <c r="R330" s="25">
        <f t="shared" ref="R330:R393" si="38">IF(P330=0,G330,0)</f>
        <v>0</v>
      </c>
      <c r="S330" s="25">
        <f>+[1]DEPURADO!K324</f>
        <v>0</v>
      </c>
      <c r="T330" s="17" t="s">
        <v>44</v>
      </c>
      <c r="U330" s="25">
        <f>+[1]DEPURADO!J324</f>
        <v>0</v>
      </c>
      <c r="V330" s="24"/>
      <c r="W330" s="17" t="s">
        <v>44</v>
      </c>
      <c r="X330" s="25">
        <f>+[1]DEPURADO!L324+[1]DEPURADO!M324</f>
        <v>0</v>
      </c>
      <c r="Y330" s="17" t="s">
        <v>44</v>
      </c>
      <c r="Z330" s="25">
        <f t="shared" ref="Z330:Z393" si="39">+X330-AE330+IF(X330-AE330&lt;-1,-X330+AE330,0)</f>
        <v>0</v>
      </c>
      <c r="AA330" s="25"/>
      <c r="AB330" s="25">
        <v>0</v>
      </c>
      <c r="AC330" s="25">
        <v>0</v>
      </c>
      <c r="AD330" s="24"/>
      <c r="AE330" s="24">
        <f>+[1]DEPURADO!L324</f>
        <v>0</v>
      </c>
      <c r="AF330" s="24">
        <v>0</v>
      </c>
      <c r="AG330" s="24">
        <f t="shared" ref="AG330:AG393" si="40">+G330-I330-N330-R330-Z330-AC330-AE330-S330-U330</f>
        <v>0</v>
      </c>
      <c r="AH330" s="24">
        <v>0</v>
      </c>
      <c r="AI330" s="24" t="str">
        <f>+[1]DEPURADO!G324</f>
        <v>CANCELADO</v>
      </c>
      <c r="AJ330" s="26"/>
      <c r="AK330" s="27"/>
    </row>
    <row r="331" spans="1:37" s="28" customFormat="1" x14ac:dyDescent="0.25">
      <c r="A331" s="17">
        <f t="shared" ref="A331:A394" si="41">+A330+1</f>
        <v>323</v>
      </c>
      <c r="B331" s="18"/>
      <c r="C331" s="17">
        <f>+[1]DEPURADO!A325</f>
        <v>17227</v>
      </c>
      <c r="D331" s="17">
        <f>+[1]DEPURADO!B325</f>
        <v>17227</v>
      </c>
      <c r="E331" s="19">
        <f>+[1]DEPURADO!C325</f>
        <v>43485</v>
      </c>
      <c r="F331" s="20">
        <f>+IF([1]DEPURADO!D325&gt;1,[1]DEPURADO!D325," ")</f>
        <v>43511</v>
      </c>
      <c r="G331" s="21">
        <f>[1]DEPURADO!F325</f>
        <v>750000</v>
      </c>
      <c r="H331" s="22">
        <v>0</v>
      </c>
      <c r="I331" s="22">
        <f>+[1]DEPURADO!N325+[1]DEPURADO!O325</f>
        <v>0</v>
      </c>
      <c r="J331" s="22">
        <f>+[1]DEPURADO!S325</f>
        <v>0</v>
      </c>
      <c r="K331" s="23">
        <f>+[1]DEPURADO!Q325+[1]DEPURADO!R325</f>
        <v>0</v>
      </c>
      <c r="L331" s="22">
        <v>0</v>
      </c>
      <c r="M331" s="22">
        <v>0</v>
      </c>
      <c r="N331" s="22">
        <f t="shared" si="35"/>
        <v>0</v>
      </c>
      <c r="O331" s="22">
        <f t="shared" si="36"/>
        <v>750000</v>
      </c>
      <c r="P331" s="18">
        <f>IF([1]DEPURADO!I325&gt;1,0,[1]DEPURADO!B325)</f>
        <v>0</v>
      </c>
      <c r="Q331" s="24">
        <f t="shared" si="37"/>
        <v>0</v>
      </c>
      <c r="R331" s="25">
        <f t="shared" si="38"/>
        <v>750000</v>
      </c>
      <c r="S331" s="25">
        <f>+[1]DEPURADO!K325</f>
        <v>0</v>
      </c>
      <c r="T331" s="17" t="s">
        <v>44</v>
      </c>
      <c r="U331" s="25">
        <f>+[1]DEPURADO!J325</f>
        <v>0</v>
      </c>
      <c r="V331" s="24"/>
      <c r="W331" s="17" t="s">
        <v>44</v>
      </c>
      <c r="X331" s="25">
        <f>+[1]DEPURADO!L325+[1]DEPURADO!M325</f>
        <v>0</v>
      </c>
      <c r="Y331" s="17" t="s">
        <v>44</v>
      </c>
      <c r="Z331" s="25">
        <f t="shared" si="39"/>
        <v>0</v>
      </c>
      <c r="AA331" s="25"/>
      <c r="AB331" s="25">
        <v>0</v>
      </c>
      <c r="AC331" s="25">
        <v>0</v>
      </c>
      <c r="AD331" s="24"/>
      <c r="AE331" s="24">
        <f>+[1]DEPURADO!L325</f>
        <v>0</v>
      </c>
      <c r="AF331" s="24">
        <v>0</v>
      </c>
      <c r="AG331" s="24">
        <f t="shared" si="40"/>
        <v>0</v>
      </c>
      <c r="AH331" s="24">
        <v>0</v>
      </c>
      <c r="AI331" s="24" t="str">
        <f>+[1]DEPURADO!G325</f>
        <v>NO RADICADO</v>
      </c>
      <c r="AJ331" s="26"/>
      <c r="AK331" s="27"/>
    </row>
    <row r="332" spans="1:37" s="28" customFormat="1" x14ac:dyDescent="0.25">
      <c r="A332" s="17">
        <f t="shared" si="41"/>
        <v>324</v>
      </c>
      <c r="B332" s="18"/>
      <c r="C332" s="17">
        <f>+[1]DEPURADO!A326</f>
        <v>17284</v>
      </c>
      <c r="D332" s="17">
        <f>+[1]DEPURADO!B326</f>
        <v>17284</v>
      </c>
      <c r="E332" s="19">
        <f>+[1]DEPURADO!C326</f>
        <v>43488</v>
      </c>
      <c r="F332" s="20">
        <f>+IF([1]DEPURADO!D326&gt;1,[1]DEPURADO!D326," ")</f>
        <v>43511</v>
      </c>
      <c r="G332" s="21">
        <f>[1]DEPURADO!F326</f>
        <v>65784616</v>
      </c>
      <c r="H332" s="22">
        <v>0</v>
      </c>
      <c r="I332" s="22">
        <f>+[1]DEPURADO!N326+[1]DEPURADO!O326</f>
        <v>65784616</v>
      </c>
      <c r="J332" s="22">
        <f>+[1]DEPURADO!S326</f>
        <v>0</v>
      </c>
      <c r="K332" s="23">
        <f>+[1]DEPURADO!Q326+[1]DEPURADO!R326</f>
        <v>0</v>
      </c>
      <c r="L332" s="22">
        <v>0</v>
      </c>
      <c r="M332" s="22">
        <v>0</v>
      </c>
      <c r="N332" s="22">
        <f t="shared" si="35"/>
        <v>0</v>
      </c>
      <c r="O332" s="22">
        <f t="shared" si="36"/>
        <v>0</v>
      </c>
      <c r="P332" s="18">
        <f>IF([1]DEPURADO!I326&gt;1,0,[1]DEPURADO!B326)</f>
        <v>17284</v>
      </c>
      <c r="Q332" s="24">
        <f t="shared" si="37"/>
        <v>65784616</v>
      </c>
      <c r="R332" s="25">
        <f t="shared" si="38"/>
        <v>0</v>
      </c>
      <c r="S332" s="25">
        <f>+[1]DEPURADO!K326</f>
        <v>0</v>
      </c>
      <c r="T332" s="17" t="s">
        <v>44</v>
      </c>
      <c r="U332" s="25">
        <f>+[1]DEPURADO!J326</f>
        <v>0</v>
      </c>
      <c r="V332" s="24"/>
      <c r="W332" s="17" t="s">
        <v>44</v>
      </c>
      <c r="X332" s="25">
        <f>+[1]DEPURADO!L326+[1]DEPURADO!M326</f>
        <v>0</v>
      </c>
      <c r="Y332" s="17" t="s">
        <v>44</v>
      </c>
      <c r="Z332" s="25">
        <f t="shared" si="39"/>
        <v>0</v>
      </c>
      <c r="AA332" s="25"/>
      <c r="AB332" s="25">
        <v>0</v>
      </c>
      <c r="AC332" s="25">
        <v>0</v>
      </c>
      <c r="AD332" s="24"/>
      <c r="AE332" s="24">
        <f>+[1]DEPURADO!L326</f>
        <v>0</v>
      </c>
      <c r="AF332" s="24">
        <v>0</v>
      </c>
      <c r="AG332" s="24">
        <f t="shared" si="40"/>
        <v>0</v>
      </c>
      <c r="AH332" s="24">
        <v>0</v>
      </c>
      <c r="AI332" s="24" t="str">
        <f>+[1]DEPURADO!G326</f>
        <v>CONTRATO LIQUIDADO</v>
      </c>
      <c r="AJ332" s="26"/>
      <c r="AK332" s="27"/>
    </row>
    <row r="333" spans="1:37" s="28" customFormat="1" x14ac:dyDescent="0.25">
      <c r="A333" s="17">
        <f t="shared" si="41"/>
        <v>325</v>
      </c>
      <c r="B333" s="18"/>
      <c r="C333" s="17">
        <f>+[1]DEPURADO!A327</f>
        <v>17285</v>
      </c>
      <c r="D333" s="17">
        <f>+[1]DEPURADO!B327</f>
        <v>17285</v>
      </c>
      <c r="E333" s="19">
        <f>+[1]DEPURADO!C327</f>
        <v>43488</v>
      </c>
      <c r="F333" s="20">
        <f>+IF([1]DEPURADO!D327&gt;1,[1]DEPURADO!D327," ")</f>
        <v>43511</v>
      </c>
      <c r="G333" s="21">
        <f>[1]DEPURADO!F327</f>
        <v>22480378</v>
      </c>
      <c r="H333" s="22">
        <v>0</v>
      </c>
      <c r="I333" s="22">
        <f>+[1]DEPURADO!N327+[1]DEPURADO!O327</f>
        <v>22480378</v>
      </c>
      <c r="J333" s="22">
        <f>+[1]DEPURADO!S327</f>
        <v>0</v>
      </c>
      <c r="K333" s="23">
        <f>+[1]DEPURADO!Q327+[1]DEPURADO!R327</f>
        <v>0</v>
      </c>
      <c r="L333" s="22">
        <v>0</v>
      </c>
      <c r="M333" s="22">
        <v>0</v>
      </c>
      <c r="N333" s="22">
        <f t="shared" si="35"/>
        <v>0</v>
      </c>
      <c r="O333" s="22">
        <f t="shared" si="36"/>
        <v>0</v>
      </c>
      <c r="P333" s="18">
        <f>IF([1]DEPURADO!I327&gt;1,0,[1]DEPURADO!B327)</f>
        <v>17285</v>
      </c>
      <c r="Q333" s="24">
        <f t="shared" si="37"/>
        <v>22480378</v>
      </c>
      <c r="R333" s="25">
        <f t="shared" si="38"/>
        <v>0</v>
      </c>
      <c r="S333" s="25">
        <f>+[1]DEPURADO!K327</f>
        <v>0</v>
      </c>
      <c r="T333" s="17" t="s">
        <v>44</v>
      </c>
      <c r="U333" s="25">
        <f>+[1]DEPURADO!J327</f>
        <v>0</v>
      </c>
      <c r="V333" s="24"/>
      <c r="W333" s="17" t="s">
        <v>44</v>
      </c>
      <c r="X333" s="25">
        <f>+[1]DEPURADO!L327+[1]DEPURADO!M327</f>
        <v>0</v>
      </c>
      <c r="Y333" s="17" t="s">
        <v>44</v>
      </c>
      <c r="Z333" s="25">
        <f t="shared" si="39"/>
        <v>0</v>
      </c>
      <c r="AA333" s="25"/>
      <c r="AB333" s="25">
        <v>0</v>
      </c>
      <c r="AC333" s="25">
        <v>0</v>
      </c>
      <c r="AD333" s="24"/>
      <c r="AE333" s="24">
        <f>+[1]DEPURADO!L327</f>
        <v>0</v>
      </c>
      <c r="AF333" s="24">
        <v>0</v>
      </c>
      <c r="AG333" s="24">
        <f t="shared" si="40"/>
        <v>0</v>
      </c>
      <c r="AH333" s="24">
        <v>0</v>
      </c>
      <c r="AI333" s="24" t="str">
        <f>+[1]DEPURADO!G327</f>
        <v>CONTRATO LIQUIDADO</v>
      </c>
      <c r="AJ333" s="26"/>
      <c r="AK333" s="27"/>
    </row>
    <row r="334" spans="1:37" s="28" customFormat="1" x14ac:dyDescent="0.25">
      <c r="A334" s="17">
        <f t="shared" si="41"/>
        <v>326</v>
      </c>
      <c r="B334" s="18"/>
      <c r="C334" s="17">
        <f>+[1]DEPURADO!A328</f>
        <v>17286</v>
      </c>
      <c r="D334" s="17">
        <f>+[1]DEPURADO!B328</f>
        <v>17286</v>
      </c>
      <c r="E334" s="19">
        <f>+[1]DEPURADO!C328</f>
        <v>43488</v>
      </c>
      <c r="F334" s="20">
        <f>+IF([1]DEPURADO!D328&gt;1,[1]DEPURADO!D328," ")</f>
        <v>43511</v>
      </c>
      <c r="G334" s="21">
        <f>[1]DEPURADO!F328</f>
        <v>2090312</v>
      </c>
      <c r="H334" s="22">
        <v>0</v>
      </c>
      <c r="I334" s="22">
        <f>+[1]DEPURADO!N328+[1]DEPURADO!O328</f>
        <v>2090312</v>
      </c>
      <c r="J334" s="22">
        <f>+[1]DEPURADO!S328</f>
        <v>0</v>
      </c>
      <c r="K334" s="23">
        <f>+[1]DEPURADO!Q328+[1]DEPURADO!R328</f>
        <v>0</v>
      </c>
      <c r="L334" s="22">
        <v>0</v>
      </c>
      <c r="M334" s="22">
        <v>0</v>
      </c>
      <c r="N334" s="22">
        <f t="shared" si="35"/>
        <v>0</v>
      </c>
      <c r="O334" s="22">
        <f t="shared" si="36"/>
        <v>0</v>
      </c>
      <c r="P334" s="18">
        <f>IF([1]DEPURADO!I328&gt;1,0,[1]DEPURADO!B328)</f>
        <v>17286</v>
      </c>
      <c r="Q334" s="24">
        <f t="shared" si="37"/>
        <v>2090312</v>
      </c>
      <c r="R334" s="25">
        <f t="shared" si="38"/>
        <v>0</v>
      </c>
      <c r="S334" s="25">
        <f>+[1]DEPURADO!K328</f>
        <v>0</v>
      </c>
      <c r="T334" s="17" t="s">
        <v>44</v>
      </c>
      <c r="U334" s="25">
        <f>+[1]DEPURADO!J328</f>
        <v>0</v>
      </c>
      <c r="V334" s="24"/>
      <c r="W334" s="17" t="s">
        <v>44</v>
      </c>
      <c r="X334" s="25">
        <f>+[1]DEPURADO!L328+[1]DEPURADO!M328</f>
        <v>0</v>
      </c>
      <c r="Y334" s="17" t="s">
        <v>44</v>
      </c>
      <c r="Z334" s="25">
        <f t="shared" si="39"/>
        <v>0</v>
      </c>
      <c r="AA334" s="25"/>
      <c r="AB334" s="25">
        <v>0</v>
      </c>
      <c r="AC334" s="25">
        <v>0</v>
      </c>
      <c r="AD334" s="24"/>
      <c r="AE334" s="24">
        <f>+[1]DEPURADO!L328</f>
        <v>0</v>
      </c>
      <c r="AF334" s="24">
        <v>0</v>
      </c>
      <c r="AG334" s="24">
        <f t="shared" si="40"/>
        <v>0</v>
      </c>
      <c r="AH334" s="24">
        <v>0</v>
      </c>
      <c r="AI334" s="24" t="str">
        <f>+[1]DEPURADO!G328</f>
        <v>CONTRATO LIQUIDADO</v>
      </c>
      <c r="AJ334" s="26"/>
      <c r="AK334" s="27"/>
    </row>
    <row r="335" spans="1:37" s="28" customFormat="1" x14ac:dyDescent="0.25">
      <c r="A335" s="17">
        <f t="shared" si="41"/>
        <v>327</v>
      </c>
      <c r="B335" s="18"/>
      <c r="C335" s="17">
        <f>+[1]DEPURADO!A329</f>
        <v>17287</v>
      </c>
      <c r="D335" s="17">
        <f>+[1]DEPURADO!B329</f>
        <v>17287</v>
      </c>
      <c r="E335" s="19">
        <f>+[1]DEPURADO!C329</f>
        <v>43488</v>
      </c>
      <c r="F335" s="20">
        <f>+IF([1]DEPURADO!D329&gt;1,[1]DEPURADO!D329," ")</f>
        <v>43567</v>
      </c>
      <c r="G335" s="21">
        <f>[1]DEPURADO!F329</f>
        <v>714316</v>
      </c>
      <c r="H335" s="22">
        <v>0</v>
      </c>
      <c r="I335" s="22">
        <f>+[1]DEPURADO!N329+[1]DEPURADO!O329</f>
        <v>714316</v>
      </c>
      <c r="J335" s="22">
        <f>+[1]DEPURADO!S329</f>
        <v>0</v>
      </c>
      <c r="K335" s="23">
        <f>+[1]DEPURADO!Q329+[1]DEPURADO!R329</f>
        <v>0</v>
      </c>
      <c r="L335" s="22">
        <v>0</v>
      </c>
      <c r="M335" s="22">
        <v>0</v>
      </c>
      <c r="N335" s="22">
        <f t="shared" si="35"/>
        <v>0</v>
      </c>
      <c r="O335" s="22">
        <f t="shared" si="36"/>
        <v>0</v>
      </c>
      <c r="P335" s="18">
        <f>IF([1]DEPURADO!I329&gt;1,0,[1]DEPURADO!B329)</f>
        <v>17287</v>
      </c>
      <c r="Q335" s="24">
        <f t="shared" si="37"/>
        <v>714316</v>
      </c>
      <c r="R335" s="25">
        <f t="shared" si="38"/>
        <v>0</v>
      </c>
      <c r="S335" s="25">
        <f>+[1]DEPURADO!K329</f>
        <v>0</v>
      </c>
      <c r="T335" s="17" t="s">
        <v>44</v>
      </c>
      <c r="U335" s="25">
        <f>+[1]DEPURADO!J329</f>
        <v>0</v>
      </c>
      <c r="V335" s="24"/>
      <c r="W335" s="17" t="s">
        <v>44</v>
      </c>
      <c r="X335" s="25">
        <f>+[1]DEPURADO!L329+[1]DEPURADO!M329</f>
        <v>0</v>
      </c>
      <c r="Y335" s="17" t="s">
        <v>44</v>
      </c>
      <c r="Z335" s="25">
        <f t="shared" si="39"/>
        <v>0</v>
      </c>
      <c r="AA335" s="25"/>
      <c r="AB335" s="25">
        <v>0</v>
      </c>
      <c r="AC335" s="25">
        <v>0</v>
      </c>
      <c r="AD335" s="24"/>
      <c r="AE335" s="24">
        <f>+[1]DEPURADO!L329</f>
        <v>0</v>
      </c>
      <c r="AF335" s="24">
        <v>0</v>
      </c>
      <c r="AG335" s="24">
        <f t="shared" si="40"/>
        <v>0</v>
      </c>
      <c r="AH335" s="24">
        <v>0</v>
      </c>
      <c r="AI335" s="24" t="str">
        <f>+[1]DEPURADO!G329</f>
        <v>CONTRATO LIQUIDADO</v>
      </c>
      <c r="AJ335" s="26"/>
      <c r="AK335" s="27"/>
    </row>
    <row r="336" spans="1:37" s="28" customFormat="1" x14ac:dyDescent="0.25">
      <c r="A336" s="17">
        <f t="shared" si="41"/>
        <v>328</v>
      </c>
      <c r="B336" s="18"/>
      <c r="C336" s="17">
        <f>+[1]DEPURADO!A330</f>
        <v>17253</v>
      </c>
      <c r="D336" s="17">
        <f>+[1]DEPURADO!B330</f>
        <v>17253</v>
      </c>
      <c r="E336" s="19">
        <f>+[1]DEPURADO!C330</f>
        <v>43491</v>
      </c>
      <c r="F336" s="20">
        <f>+IF([1]DEPURADO!D330&gt;1,[1]DEPURADO!D330," ")</f>
        <v>43539</v>
      </c>
      <c r="G336" s="21">
        <f>[1]DEPURADO!F330</f>
        <v>39358</v>
      </c>
      <c r="H336" s="22">
        <v>0</v>
      </c>
      <c r="I336" s="22">
        <f>+[1]DEPURADO!N330+[1]DEPURADO!O330</f>
        <v>0</v>
      </c>
      <c r="J336" s="22">
        <f>+[1]DEPURADO!S330</f>
        <v>39358</v>
      </c>
      <c r="K336" s="23">
        <f>+[1]DEPURADO!Q330+[1]DEPURADO!R330</f>
        <v>0</v>
      </c>
      <c r="L336" s="22">
        <v>0</v>
      </c>
      <c r="M336" s="22">
        <v>0</v>
      </c>
      <c r="N336" s="22">
        <f t="shared" si="35"/>
        <v>39358</v>
      </c>
      <c r="O336" s="22">
        <f t="shared" si="36"/>
        <v>0</v>
      </c>
      <c r="P336" s="18">
        <f>IF([1]DEPURADO!I330&gt;1,0,[1]DEPURADO!B330)</f>
        <v>17253</v>
      </c>
      <c r="Q336" s="24">
        <f t="shared" si="37"/>
        <v>39358</v>
      </c>
      <c r="R336" s="25">
        <f t="shared" si="38"/>
        <v>0</v>
      </c>
      <c r="S336" s="25">
        <f>+[1]DEPURADO!K330</f>
        <v>0</v>
      </c>
      <c r="T336" s="17" t="s">
        <v>44</v>
      </c>
      <c r="U336" s="25">
        <f>+[1]DEPURADO!J330</f>
        <v>0</v>
      </c>
      <c r="V336" s="24"/>
      <c r="W336" s="17" t="s">
        <v>44</v>
      </c>
      <c r="X336" s="25">
        <f>+[1]DEPURADO!L330+[1]DEPURADO!M330</f>
        <v>0</v>
      </c>
      <c r="Y336" s="17" t="s">
        <v>44</v>
      </c>
      <c r="Z336" s="25">
        <f t="shared" si="39"/>
        <v>0</v>
      </c>
      <c r="AA336" s="25"/>
      <c r="AB336" s="25">
        <v>0</v>
      </c>
      <c r="AC336" s="25">
        <v>0</v>
      </c>
      <c r="AD336" s="24"/>
      <c r="AE336" s="24">
        <f>+[1]DEPURADO!L330</f>
        <v>0</v>
      </c>
      <c r="AF336" s="24">
        <v>0</v>
      </c>
      <c r="AG336" s="24">
        <f t="shared" si="40"/>
        <v>0</v>
      </c>
      <c r="AH336" s="24">
        <v>0</v>
      </c>
      <c r="AI336" s="24" t="str">
        <f>+[1]DEPURADO!G330</f>
        <v>CANCELADO</v>
      </c>
      <c r="AJ336" s="26"/>
      <c r="AK336" s="27"/>
    </row>
    <row r="337" spans="1:37" s="28" customFormat="1" x14ac:dyDescent="0.25">
      <c r="A337" s="17">
        <f t="shared" si="41"/>
        <v>329</v>
      </c>
      <c r="B337" s="18"/>
      <c r="C337" s="17">
        <f>+[1]DEPURADO!A331</f>
        <v>17262</v>
      </c>
      <c r="D337" s="17">
        <f>+[1]DEPURADO!B331</f>
        <v>17262</v>
      </c>
      <c r="E337" s="19">
        <f>+[1]DEPURADO!C331</f>
        <v>43495</v>
      </c>
      <c r="F337" s="20">
        <f>+IF([1]DEPURADO!D331&gt;1,[1]DEPURADO!D331," ")</f>
        <v>43539</v>
      </c>
      <c r="G337" s="21">
        <f>[1]DEPURADO!F331</f>
        <v>71180</v>
      </c>
      <c r="H337" s="22">
        <v>0</v>
      </c>
      <c r="I337" s="22">
        <f>+[1]DEPURADO!N331+[1]DEPURADO!O331</f>
        <v>0</v>
      </c>
      <c r="J337" s="22">
        <f>+[1]DEPURADO!S331</f>
        <v>71180</v>
      </c>
      <c r="K337" s="23">
        <f>+[1]DEPURADO!Q331+[1]DEPURADO!R331</f>
        <v>0</v>
      </c>
      <c r="L337" s="22">
        <v>0</v>
      </c>
      <c r="M337" s="22">
        <v>0</v>
      </c>
      <c r="N337" s="22">
        <f t="shared" si="35"/>
        <v>71180</v>
      </c>
      <c r="O337" s="22">
        <f t="shared" si="36"/>
        <v>0</v>
      </c>
      <c r="P337" s="18">
        <f>IF([1]DEPURADO!I331&gt;1,0,[1]DEPURADO!B331)</f>
        <v>17262</v>
      </c>
      <c r="Q337" s="24">
        <f t="shared" si="37"/>
        <v>71180</v>
      </c>
      <c r="R337" s="25">
        <f t="shared" si="38"/>
        <v>0</v>
      </c>
      <c r="S337" s="25">
        <f>+[1]DEPURADO!K331</f>
        <v>0</v>
      </c>
      <c r="T337" s="17" t="s">
        <v>44</v>
      </c>
      <c r="U337" s="25">
        <f>+[1]DEPURADO!J331</f>
        <v>0</v>
      </c>
      <c r="V337" s="24"/>
      <c r="W337" s="17" t="s">
        <v>44</v>
      </c>
      <c r="X337" s="25">
        <f>+[1]DEPURADO!L331+[1]DEPURADO!M331</f>
        <v>0</v>
      </c>
      <c r="Y337" s="17" t="s">
        <v>44</v>
      </c>
      <c r="Z337" s="25">
        <f t="shared" si="39"/>
        <v>0</v>
      </c>
      <c r="AA337" s="25"/>
      <c r="AB337" s="25">
        <v>0</v>
      </c>
      <c r="AC337" s="25">
        <v>0</v>
      </c>
      <c r="AD337" s="24"/>
      <c r="AE337" s="24">
        <f>+[1]DEPURADO!L331</f>
        <v>0</v>
      </c>
      <c r="AF337" s="24">
        <v>0</v>
      </c>
      <c r="AG337" s="24">
        <f t="shared" si="40"/>
        <v>0</v>
      </c>
      <c r="AH337" s="24">
        <v>0</v>
      </c>
      <c r="AI337" s="24" t="str">
        <f>+[1]DEPURADO!G331</f>
        <v>CANCELADO</v>
      </c>
      <c r="AJ337" s="26"/>
      <c r="AK337" s="27"/>
    </row>
    <row r="338" spans="1:37" s="28" customFormat="1" x14ac:dyDescent="0.25">
      <c r="A338" s="17">
        <f t="shared" si="41"/>
        <v>330</v>
      </c>
      <c r="B338" s="18"/>
      <c r="C338" s="17">
        <f>+[1]DEPURADO!A332</f>
        <v>17297</v>
      </c>
      <c r="D338" s="17">
        <f>+[1]DEPURADO!B332</f>
        <v>17297</v>
      </c>
      <c r="E338" s="19">
        <f>+[1]DEPURADO!C332</f>
        <v>43502</v>
      </c>
      <c r="F338" s="20">
        <f>+IF([1]DEPURADO!D332&gt;1,[1]DEPURADO!D332," ")</f>
        <v>43539</v>
      </c>
      <c r="G338" s="21">
        <f>[1]DEPURADO!F332</f>
        <v>75913</v>
      </c>
      <c r="H338" s="22">
        <v>0</v>
      </c>
      <c r="I338" s="22">
        <f>+[1]DEPURADO!N332+[1]DEPURADO!O332</f>
        <v>0</v>
      </c>
      <c r="J338" s="22">
        <f>+[1]DEPURADO!S332</f>
        <v>75913</v>
      </c>
      <c r="K338" s="23">
        <f>+[1]DEPURADO!Q332+[1]DEPURADO!R332</f>
        <v>0</v>
      </c>
      <c r="L338" s="22">
        <v>0</v>
      </c>
      <c r="M338" s="22">
        <v>0</v>
      </c>
      <c r="N338" s="22">
        <f t="shared" si="35"/>
        <v>75913</v>
      </c>
      <c r="O338" s="22">
        <f t="shared" si="36"/>
        <v>0</v>
      </c>
      <c r="P338" s="18">
        <f>IF([1]DEPURADO!I332&gt;1,0,[1]DEPURADO!B332)</f>
        <v>17297</v>
      </c>
      <c r="Q338" s="24">
        <f t="shared" si="37"/>
        <v>75913</v>
      </c>
      <c r="R338" s="25">
        <f t="shared" si="38"/>
        <v>0</v>
      </c>
      <c r="S338" s="25">
        <f>+[1]DEPURADO!K332</f>
        <v>0</v>
      </c>
      <c r="T338" s="17" t="s">
        <v>44</v>
      </c>
      <c r="U338" s="25">
        <f>+[1]DEPURADO!J332</f>
        <v>0</v>
      </c>
      <c r="V338" s="24"/>
      <c r="W338" s="17" t="s">
        <v>44</v>
      </c>
      <c r="X338" s="25">
        <f>+[1]DEPURADO!L332+[1]DEPURADO!M332</f>
        <v>0</v>
      </c>
      <c r="Y338" s="17" t="s">
        <v>44</v>
      </c>
      <c r="Z338" s="25">
        <f t="shared" si="39"/>
        <v>0</v>
      </c>
      <c r="AA338" s="25"/>
      <c r="AB338" s="25">
        <v>0</v>
      </c>
      <c r="AC338" s="25">
        <v>0</v>
      </c>
      <c r="AD338" s="24"/>
      <c r="AE338" s="24">
        <f>+[1]DEPURADO!L332</f>
        <v>0</v>
      </c>
      <c r="AF338" s="24">
        <v>0</v>
      </c>
      <c r="AG338" s="24">
        <f t="shared" si="40"/>
        <v>0</v>
      </c>
      <c r="AH338" s="24">
        <v>0</v>
      </c>
      <c r="AI338" s="24" t="str">
        <f>+[1]DEPURADO!G332</f>
        <v>CANCELADO</v>
      </c>
      <c r="AJ338" s="26"/>
      <c r="AK338" s="27"/>
    </row>
    <row r="339" spans="1:37" s="28" customFormat="1" x14ac:dyDescent="0.25">
      <c r="A339" s="17">
        <f t="shared" si="41"/>
        <v>331</v>
      </c>
      <c r="B339" s="18"/>
      <c r="C339" s="17">
        <f>+[1]DEPURADO!A333</f>
        <v>17306</v>
      </c>
      <c r="D339" s="17">
        <f>+[1]DEPURADO!B333</f>
        <v>17306</v>
      </c>
      <c r="E339" s="19">
        <f>+[1]DEPURADO!C333</f>
        <v>43505</v>
      </c>
      <c r="F339" s="20">
        <f>+IF([1]DEPURADO!D333&gt;1,[1]DEPURADO!D333," ")</f>
        <v>43539</v>
      </c>
      <c r="G339" s="21">
        <f>[1]DEPURADO!F333</f>
        <v>750000</v>
      </c>
      <c r="H339" s="22">
        <v>0</v>
      </c>
      <c r="I339" s="22">
        <f>+[1]DEPURADO!N333+[1]DEPURADO!O333</f>
        <v>0</v>
      </c>
      <c r="J339" s="22">
        <f>+[1]DEPURADO!S333</f>
        <v>750000</v>
      </c>
      <c r="K339" s="23">
        <f>+[1]DEPURADO!Q333+[1]DEPURADO!R333</f>
        <v>0</v>
      </c>
      <c r="L339" s="22">
        <v>0</v>
      </c>
      <c r="M339" s="22">
        <v>0</v>
      </c>
      <c r="N339" s="22">
        <f t="shared" si="35"/>
        <v>750000</v>
      </c>
      <c r="O339" s="22">
        <f t="shared" si="36"/>
        <v>0</v>
      </c>
      <c r="P339" s="18">
        <f>IF([1]DEPURADO!I333&gt;1,0,[1]DEPURADO!B333)</f>
        <v>17306</v>
      </c>
      <c r="Q339" s="24">
        <f t="shared" si="37"/>
        <v>750000</v>
      </c>
      <c r="R339" s="25">
        <f t="shared" si="38"/>
        <v>0</v>
      </c>
      <c r="S339" s="25">
        <f>+[1]DEPURADO!K333</f>
        <v>0</v>
      </c>
      <c r="T339" s="17" t="s">
        <v>44</v>
      </c>
      <c r="U339" s="25">
        <f>+[1]DEPURADO!J333</f>
        <v>0</v>
      </c>
      <c r="V339" s="24"/>
      <c r="W339" s="17" t="s">
        <v>44</v>
      </c>
      <c r="X339" s="25">
        <f>+[1]DEPURADO!L333+[1]DEPURADO!M333</f>
        <v>0</v>
      </c>
      <c r="Y339" s="17" t="s">
        <v>44</v>
      </c>
      <c r="Z339" s="25">
        <f t="shared" si="39"/>
        <v>0</v>
      </c>
      <c r="AA339" s="25"/>
      <c r="AB339" s="25">
        <v>0</v>
      </c>
      <c r="AC339" s="25">
        <v>0</v>
      </c>
      <c r="AD339" s="24"/>
      <c r="AE339" s="24">
        <f>+[1]DEPURADO!L333</f>
        <v>0</v>
      </c>
      <c r="AF339" s="24">
        <v>0</v>
      </c>
      <c r="AG339" s="24">
        <f t="shared" si="40"/>
        <v>0</v>
      </c>
      <c r="AH339" s="24">
        <v>0</v>
      </c>
      <c r="AI339" s="24" t="str">
        <f>+[1]DEPURADO!G333</f>
        <v>CANCELADO</v>
      </c>
      <c r="AJ339" s="26"/>
      <c r="AK339" s="27"/>
    </row>
    <row r="340" spans="1:37" s="28" customFormat="1" x14ac:dyDescent="0.25">
      <c r="A340" s="17">
        <f t="shared" si="41"/>
        <v>332</v>
      </c>
      <c r="B340" s="18"/>
      <c r="C340" s="17">
        <f>+[1]DEPURADO!A334</f>
        <v>17307</v>
      </c>
      <c r="D340" s="17">
        <f>+[1]DEPURADO!B334</f>
        <v>17307</v>
      </c>
      <c r="E340" s="19">
        <f>+[1]DEPURADO!C334</f>
        <v>43506</v>
      </c>
      <c r="F340" s="20">
        <f>+IF([1]DEPURADO!D334&gt;1,[1]DEPURADO!D334," ")</f>
        <v>43539</v>
      </c>
      <c r="G340" s="21">
        <f>[1]DEPURADO!F334</f>
        <v>58768</v>
      </c>
      <c r="H340" s="22">
        <v>0</v>
      </c>
      <c r="I340" s="22">
        <f>+[1]DEPURADO!N334+[1]DEPURADO!O334</f>
        <v>0</v>
      </c>
      <c r="J340" s="22">
        <f>+[1]DEPURADO!S334</f>
        <v>58768</v>
      </c>
      <c r="K340" s="23">
        <f>+[1]DEPURADO!Q334+[1]DEPURADO!R334</f>
        <v>0</v>
      </c>
      <c r="L340" s="22">
        <v>0</v>
      </c>
      <c r="M340" s="22">
        <v>0</v>
      </c>
      <c r="N340" s="22">
        <f t="shared" si="35"/>
        <v>58768</v>
      </c>
      <c r="O340" s="22">
        <f t="shared" si="36"/>
        <v>0</v>
      </c>
      <c r="P340" s="18">
        <f>IF([1]DEPURADO!I334&gt;1,0,[1]DEPURADO!B334)</f>
        <v>17307</v>
      </c>
      <c r="Q340" s="24">
        <f t="shared" si="37"/>
        <v>58768</v>
      </c>
      <c r="R340" s="25">
        <f t="shared" si="38"/>
        <v>0</v>
      </c>
      <c r="S340" s="25">
        <f>+[1]DEPURADO!K334</f>
        <v>0</v>
      </c>
      <c r="T340" s="17" t="s">
        <v>44</v>
      </c>
      <c r="U340" s="25">
        <f>+[1]DEPURADO!J334</f>
        <v>0</v>
      </c>
      <c r="V340" s="24"/>
      <c r="W340" s="17" t="s">
        <v>44</v>
      </c>
      <c r="X340" s="25">
        <f>+[1]DEPURADO!L334+[1]DEPURADO!M334</f>
        <v>0</v>
      </c>
      <c r="Y340" s="17" t="s">
        <v>44</v>
      </c>
      <c r="Z340" s="25">
        <f t="shared" si="39"/>
        <v>0</v>
      </c>
      <c r="AA340" s="25"/>
      <c r="AB340" s="25">
        <v>0</v>
      </c>
      <c r="AC340" s="25">
        <v>0</v>
      </c>
      <c r="AD340" s="24"/>
      <c r="AE340" s="24">
        <f>+[1]DEPURADO!L334</f>
        <v>0</v>
      </c>
      <c r="AF340" s="24">
        <v>0</v>
      </c>
      <c r="AG340" s="24">
        <f t="shared" si="40"/>
        <v>0</v>
      </c>
      <c r="AH340" s="24">
        <v>0</v>
      </c>
      <c r="AI340" s="24" t="str">
        <f>+[1]DEPURADO!G334</f>
        <v>CANCELADO</v>
      </c>
      <c r="AJ340" s="26"/>
      <c r="AK340" s="27"/>
    </row>
    <row r="341" spans="1:37" s="28" customFormat="1" x14ac:dyDescent="0.25">
      <c r="A341" s="17">
        <f t="shared" si="41"/>
        <v>333</v>
      </c>
      <c r="B341" s="18"/>
      <c r="C341" s="17">
        <f>+[1]DEPURADO!A335</f>
        <v>17308</v>
      </c>
      <c r="D341" s="17">
        <f>+[1]DEPURADO!B335</f>
        <v>17308</v>
      </c>
      <c r="E341" s="19">
        <f>+[1]DEPURADO!C335</f>
        <v>43506</v>
      </c>
      <c r="F341" s="20">
        <f>+IF([1]DEPURADO!D335&gt;1,[1]DEPURADO!D335," ")</f>
        <v>43539</v>
      </c>
      <c r="G341" s="21">
        <f>[1]DEPURADO!F335</f>
        <v>74072</v>
      </c>
      <c r="H341" s="22">
        <v>0</v>
      </c>
      <c r="I341" s="22">
        <f>+[1]DEPURADO!N335+[1]DEPURADO!O335</f>
        <v>0</v>
      </c>
      <c r="J341" s="22">
        <f>+[1]DEPURADO!S335</f>
        <v>74072</v>
      </c>
      <c r="K341" s="23">
        <f>+[1]DEPURADO!Q335+[1]DEPURADO!R335</f>
        <v>0</v>
      </c>
      <c r="L341" s="22">
        <v>0</v>
      </c>
      <c r="M341" s="22">
        <v>0</v>
      </c>
      <c r="N341" s="22">
        <f t="shared" si="35"/>
        <v>74072</v>
      </c>
      <c r="O341" s="22">
        <f t="shared" si="36"/>
        <v>0</v>
      </c>
      <c r="P341" s="18">
        <f>IF([1]DEPURADO!I335&gt;1,0,[1]DEPURADO!B335)</f>
        <v>17308</v>
      </c>
      <c r="Q341" s="24">
        <f t="shared" si="37"/>
        <v>74072</v>
      </c>
      <c r="R341" s="25">
        <f t="shared" si="38"/>
        <v>0</v>
      </c>
      <c r="S341" s="25">
        <f>+[1]DEPURADO!K335</f>
        <v>0</v>
      </c>
      <c r="T341" s="17" t="s">
        <v>44</v>
      </c>
      <c r="U341" s="25">
        <f>+[1]DEPURADO!J335</f>
        <v>0</v>
      </c>
      <c r="V341" s="24"/>
      <c r="W341" s="17" t="s">
        <v>44</v>
      </c>
      <c r="X341" s="25">
        <f>+[1]DEPURADO!L335+[1]DEPURADO!M335</f>
        <v>0</v>
      </c>
      <c r="Y341" s="17" t="s">
        <v>44</v>
      </c>
      <c r="Z341" s="25">
        <f t="shared" si="39"/>
        <v>0</v>
      </c>
      <c r="AA341" s="25"/>
      <c r="AB341" s="25">
        <v>0</v>
      </c>
      <c r="AC341" s="25">
        <v>0</v>
      </c>
      <c r="AD341" s="24"/>
      <c r="AE341" s="24">
        <f>+[1]DEPURADO!L335</f>
        <v>0</v>
      </c>
      <c r="AF341" s="24">
        <v>0</v>
      </c>
      <c r="AG341" s="24">
        <f t="shared" si="40"/>
        <v>0</v>
      </c>
      <c r="AH341" s="24">
        <v>0</v>
      </c>
      <c r="AI341" s="24" t="str">
        <f>+[1]DEPURADO!G335</f>
        <v>CANCELADO</v>
      </c>
      <c r="AJ341" s="26"/>
      <c r="AK341" s="27"/>
    </row>
    <row r="342" spans="1:37" s="28" customFormat="1" x14ac:dyDescent="0.25">
      <c r="A342" s="17">
        <f t="shared" si="41"/>
        <v>334</v>
      </c>
      <c r="B342" s="18"/>
      <c r="C342" s="17">
        <f>+[1]DEPURADO!A336</f>
        <v>17311</v>
      </c>
      <c r="D342" s="17">
        <f>+[1]DEPURADO!B336</f>
        <v>17311</v>
      </c>
      <c r="E342" s="19">
        <f>+[1]DEPURADO!C336</f>
        <v>43506</v>
      </c>
      <c r="F342" s="20">
        <f>+IF([1]DEPURADO!D336&gt;1,[1]DEPURADO!D336," ")</f>
        <v>43539</v>
      </c>
      <c r="G342" s="21">
        <f>[1]DEPURADO!F336</f>
        <v>57346</v>
      </c>
      <c r="H342" s="22">
        <v>0</v>
      </c>
      <c r="I342" s="22">
        <f>+[1]DEPURADO!N336+[1]DEPURADO!O336</f>
        <v>0</v>
      </c>
      <c r="J342" s="22">
        <f>+[1]DEPURADO!S336</f>
        <v>57346</v>
      </c>
      <c r="K342" s="23">
        <f>+[1]DEPURADO!Q336+[1]DEPURADO!R336</f>
        <v>0</v>
      </c>
      <c r="L342" s="22">
        <v>0</v>
      </c>
      <c r="M342" s="22">
        <v>0</v>
      </c>
      <c r="N342" s="22">
        <f t="shared" si="35"/>
        <v>57346</v>
      </c>
      <c r="O342" s="22">
        <f t="shared" si="36"/>
        <v>0</v>
      </c>
      <c r="P342" s="18">
        <f>IF([1]DEPURADO!I336&gt;1,0,[1]DEPURADO!B336)</f>
        <v>17311</v>
      </c>
      <c r="Q342" s="24">
        <f t="shared" si="37"/>
        <v>57346</v>
      </c>
      <c r="R342" s="25">
        <f t="shared" si="38"/>
        <v>0</v>
      </c>
      <c r="S342" s="25">
        <f>+[1]DEPURADO!K336</f>
        <v>0</v>
      </c>
      <c r="T342" s="17" t="s">
        <v>44</v>
      </c>
      <c r="U342" s="25">
        <f>+[1]DEPURADO!J336</f>
        <v>0</v>
      </c>
      <c r="V342" s="24"/>
      <c r="W342" s="17" t="s">
        <v>44</v>
      </c>
      <c r="X342" s="25">
        <f>+[1]DEPURADO!L336+[1]DEPURADO!M336</f>
        <v>0</v>
      </c>
      <c r="Y342" s="17" t="s">
        <v>44</v>
      </c>
      <c r="Z342" s="25">
        <f t="shared" si="39"/>
        <v>0</v>
      </c>
      <c r="AA342" s="25"/>
      <c r="AB342" s="25">
        <v>0</v>
      </c>
      <c r="AC342" s="25">
        <v>0</v>
      </c>
      <c r="AD342" s="24"/>
      <c r="AE342" s="24">
        <f>+[1]DEPURADO!L336</f>
        <v>0</v>
      </c>
      <c r="AF342" s="24">
        <v>0</v>
      </c>
      <c r="AG342" s="24">
        <f t="shared" si="40"/>
        <v>0</v>
      </c>
      <c r="AH342" s="24">
        <v>0</v>
      </c>
      <c r="AI342" s="24" t="str">
        <f>+[1]DEPURADO!G336</f>
        <v>CANCELADO</v>
      </c>
      <c r="AJ342" s="26"/>
      <c r="AK342" s="27"/>
    </row>
    <row r="343" spans="1:37" s="28" customFormat="1" x14ac:dyDescent="0.25">
      <c r="A343" s="17">
        <f t="shared" si="41"/>
        <v>335</v>
      </c>
      <c r="B343" s="18"/>
      <c r="C343" s="17">
        <f>+[1]DEPURADO!A337</f>
        <v>17317</v>
      </c>
      <c r="D343" s="17">
        <f>+[1]DEPURADO!B337</f>
        <v>17317</v>
      </c>
      <c r="E343" s="19">
        <f>+[1]DEPURADO!C337</f>
        <v>43507</v>
      </c>
      <c r="F343" s="20">
        <f>+IF([1]DEPURADO!D337&gt;1,[1]DEPURADO!D337," ")</f>
        <v>43539</v>
      </c>
      <c r="G343" s="21">
        <f>[1]DEPURADO!F337</f>
        <v>104754</v>
      </c>
      <c r="H343" s="22">
        <v>0</v>
      </c>
      <c r="I343" s="22">
        <f>+[1]DEPURADO!N337+[1]DEPURADO!O337</f>
        <v>0</v>
      </c>
      <c r="J343" s="22">
        <f>+[1]DEPURADO!S337</f>
        <v>104754</v>
      </c>
      <c r="K343" s="23">
        <f>+[1]DEPURADO!Q337+[1]DEPURADO!R337</f>
        <v>0</v>
      </c>
      <c r="L343" s="22">
        <v>0</v>
      </c>
      <c r="M343" s="22">
        <v>0</v>
      </c>
      <c r="N343" s="22">
        <f t="shared" si="35"/>
        <v>104754</v>
      </c>
      <c r="O343" s="22">
        <f t="shared" si="36"/>
        <v>0</v>
      </c>
      <c r="P343" s="18">
        <f>IF([1]DEPURADO!I337&gt;1,0,[1]DEPURADO!B337)</f>
        <v>17317</v>
      </c>
      <c r="Q343" s="24">
        <f t="shared" si="37"/>
        <v>104754</v>
      </c>
      <c r="R343" s="25">
        <f t="shared" si="38"/>
        <v>0</v>
      </c>
      <c r="S343" s="25">
        <f>+[1]DEPURADO!K337</f>
        <v>0</v>
      </c>
      <c r="T343" s="17" t="s">
        <v>44</v>
      </c>
      <c r="U343" s="25">
        <f>+[1]DEPURADO!J337</f>
        <v>0</v>
      </c>
      <c r="V343" s="24"/>
      <c r="W343" s="17" t="s">
        <v>44</v>
      </c>
      <c r="X343" s="25">
        <f>+[1]DEPURADO!L337+[1]DEPURADO!M337</f>
        <v>0</v>
      </c>
      <c r="Y343" s="17" t="s">
        <v>44</v>
      </c>
      <c r="Z343" s="25">
        <f t="shared" si="39"/>
        <v>0</v>
      </c>
      <c r="AA343" s="25"/>
      <c r="AB343" s="25">
        <v>0</v>
      </c>
      <c r="AC343" s="25">
        <v>0</v>
      </c>
      <c r="AD343" s="24"/>
      <c r="AE343" s="24">
        <f>+[1]DEPURADO!L337</f>
        <v>0</v>
      </c>
      <c r="AF343" s="24">
        <v>0</v>
      </c>
      <c r="AG343" s="24">
        <f t="shared" si="40"/>
        <v>0</v>
      </c>
      <c r="AH343" s="24">
        <v>0</v>
      </c>
      <c r="AI343" s="24" t="str">
        <f>+[1]DEPURADO!G337</f>
        <v>CANCELADO</v>
      </c>
      <c r="AJ343" s="26"/>
      <c r="AK343" s="27"/>
    </row>
    <row r="344" spans="1:37" s="28" customFormat="1" x14ac:dyDescent="0.25">
      <c r="A344" s="17">
        <f t="shared" si="41"/>
        <v>336</v>
      </c>
      <c r="B344" s="18"/>
      <c r="C344" s="17">
        <f>+[1]DEPURADO!A338</f>
        <v>17343</v>
      </c>
      <c r="D344" s="17">
        <f>+[1]DEPURADO!B338</f>
        <v>17343</v>
      </c>
      <c r="E344" s="19">
        <f>+[1]DEPURADO!C338</f>
        <v>43514</v>
      </c>
      <c r="F344" s="20">
        <f>+IF([1]DEPURADO!D338&gt;1,[1]DEPURADO!D338," ")</f>
        <v>43539</v>
      </c>
      <c r="G344" s="21">
        <f>[1]DEPURADO!F338</f>
        <v>38311</v>
      </c>
      <c r="H344" s="22">
        <v>0</v>
      </c>
      <c r="I344" s="22">
        <f>+[1]DEPURADO!N338+[1]DEPURADO!O338</f>
        <v>0</v>
      </c>
      <c r="J344" s="22">
        <f>+[1]DEPURADO!S338</f>
        <v>38311</v>
      </c>
      <c r="K344" s="23">
        <f>+[1]DEPURADO!Q338+[1]DEPURADO!R338</f>
        <v>0</v>
      </c>
      <c r="L344" s="22">
        <v>0</v>
      </c>
      <c r="M344" s="22">
        <v>0</v>
      </c>
      <c r="N344" s="22">
        <f t="shared" si="35"/>
        <v>38311</v>
      </c>
      <c r="O344" s="22">
        <f t="shared" si="36"/>
        <v>0</v>
      </c>
      <c r="P344" s="18">
        <f>IF([1]DEPURADO!I338&gt;1,0,[1]DEPURADO!B338)</f>
        <v>17343</v>
      </c>
      <c r="Q344" s="24">
        <f t="shared" si="37"/>
        <v>38311</v>
      </c>
      <c r="R344" s="25">
        <f t="shared" si="38"/>
        <v>0</v>
      </c>
      <c r="S344" s="25">
        <f>+[1]DEPURADO!K338</f>
        <v>0</v>
      </c>
      <c r="T344" s="17" t="s">
        <v>44</v>
      </c>
      <c r="U344" s="25">
        <f>+[1]DEPURADO!J338</f>
        <v>0</v>
      </c>
      <c r="V344" s="24"/>
      <c r="W344" s="17" t="s">
        <v>44</v>
      </c>
      <c r="X344" s="25">
        <f>+[1]DEPURADO!L338+[1]DEPURADO!M338</f>
        <v>0</v>
      </c>
      <c r="Y344" s="17" t="s">
        <v>44</v>
      </c>
      <c r="Z344" s="25">
        <f t="shared" si="39"/>
        <v>0</v>
      </c>
      <c r="AA344" s="25"/>
      <c r="AB344" s="25">
        <v>0</v>
      </c>
      <c r="AC344" s="25">
        <v>0</v>
      </c>
      <c r="AD344" s="24"/>
      <c r="AE344" s="24">
        <f>+[1]DEPURADO!L338</f>
        <v>0</v>
      </c>
      <c r="AF344" s="24">
        <v>0</v>
      </c>
      <c r="AG344" s="24">
        <f t="shared" si="40"/>
        <v>0</v>
      </c>
      <c r="AH344" s="24">
        <v>0</v>
      </c>
      <c r="AI344" s="24" t="str">
        <f>+[1]DEPURADO!G338</f>
        <v>CANCELADO</v>
      </c>
      <c r="AJ344" s="26"/>
      <c r="AK344" s="27"/>
    </row>
    <row r="345" spans="1:37" s="28" customFormat="1" x14ac:dyDescent="0.25">
      <c r="A345" s="17">
        <f t="shared" si="41"/>
        <v>337</v>
      </c>
      <c r="B345" s="18"/>
      <c r="C345" s="17">
        <f>+[1]DEPURADO!A339</f>
        <v>17336</v>
      </c>
      <c r="D345" s="17">
        <f>+[1]DEPURADO!B339</f>
        <v>17336</v>
      </c>
      <c r="E345" s="19">
        <f>+[1]DEPURADO!C339</f>
        <v>43516</v>
      </c>
      <c r="F345" s="20">
        <f>+IF([1]DEPURADO!D339&gt;1,[1]DEPURADO!D339," ")</f>
        <v>43539</v>
      </c>
      <c r="G345" s="21">
        <f>[1]DEPURADO!F339</f>
        <v>46805</v>
      </c>
      <c r="H345" s="22">
        <v>0</v>
      </c>
      <c r="I345" s="22">
        <f>+[1]DEPURADO!N339+[1]DEPURADO!O339</f>
        <v>0</v>
      </c>
      <c r="J345" s="22">
        <f>+[1]DEPURADO!S339</f>
        <v>46805</v>
      </c>
      <c r="K345" s="23">
        <f>+[1]DEPURADO!Q339+[1]DEPURADO!R339</f>
        <v>0</v>
      </c>
      <c r="L345" s="22">
        <v>0</v>
      </c>
      <c r="M345" s="22">
        <v>0</v>
      </c>
      <c r="N345" s="22">
        <f t="shared" si="35"/>
        <v>46805</v>
      </c>
      <c r="O345" s="22">
        <f t="shared" si="36"/>
        <v>0</v>
      </c>
      <c r="P345" s="18">
        <f>IF([1]DEPURADO!I339&gt;1,0,[1]DEPURADO!B339)</f>
        <v>17336</v>
      </c>
      <c r="Q345" s="24">
        <f t="shared" si="37"/>
        <v>46805</v>
      </c>
      <c r="R345" s="25">
        <f t="shared" si="38"/>
        <v>0</v>
      </c>
      <c r="S345" s="25">
        <f>+[1]DEPURADO!K339</f>
        <v>0</v>
      </c>
      <c r="T345" s="17" t="s">
        <v>44</v>
      </c>
      <c r="U345" s="25">
        <f>+[1]DEPURADO!J339</f>
        <v>0</v>
      </c>
      <c r="V345" s="24"/>
      <c r="W345" s="17" t="s">
        <v>44</v>
      </c>
      <c r="X345" s="25">
        <f>+[1]DEPURADO!L339+[1]DEPURADO!M339</f>
        <v>0</v>
      </c>
      <c r="Y345" s="17" t="s">
        <v>44</v>
      </c>
      <c r="Z345" s="25">
        <f t="shared" si="39"/>
        <v>0</v>
      </c>
      <c r="AA345" s="25"/>
      <c r="AB345" s="25">
        <v>0</v>
      </c>
      <c r="AC345" s="25">
        <v>0</v>
      </c>
      <c r="AD345" s="24"/>
      <c r="AE345" s="24">
        <f>+[1]DEPURADO!L339</f>
        <v>0</v>
      </c>
      <c r="AF345" s="24">
        <v>0</v>
      </c>
      <c r="AG345" s="24">
        <f t="shared" si="40"/>
        <v>0</v>
      </c>
      <c r="AH345" s="24">
        <v>0</v>
      </c>
      <c r="AI345" s="24" t="str">
        <f>+[1]DEPURADO!G339</f>
        <v>CANCELADO</v>
      </c>
      <c r="AJ345" s="26"/>
      <c r="AK345" s="27"/>
    </row>
    <row r="346" spans="1:37" s="28" customFormat="1" x14ac:dyDescent="0.25">
      <c r="A346" s="17">
        <f t="shared" si="41"/>
        <v>338</v>
      </c>
      <c r="B346" s="18"/>
      <c r="C346" s="17">
        <f>+[1]DEPURADO!A340</f>
        <v>17346</v>
      </c>
      <c r="D346" s="17">
        <f>+[1]DEPURADO!B340</f>
        <v>17346</v>
      </c>
      <c r="E346" s="19">
        <f>+[1]DEPURADO!C340</f>
        <v>43518</v>
      </c>
      <c r="F346" s="20">
        <f>+IF([1]DEPURADO!D340&gt;1,[1]DEPURADO!D340," ")</f>
        <v>43539</v>
      </c>
      <c r="G346" s="21">
        <f>[1]DEPURADO!F340</f>
        <v>750000</v>
      </c>
      <c r="H346" s="22">
        <v>0</v>
      </c>
      <c r="I346" s="22">
        <f>+[1]DEPURADO!N340+[1]DEPURADO!O340</f>
        <v>0</v>
      </c>
      <c r="J346" s="22">
        <f>+[1]DEPURADO!S340</f>
        <v>750000</v>
      </c>
      <c r="K346" s="23">
        <f>+[1]DEPURADO!Q340+[1]DEPURADO!R340</f>
        <v>0</v>
      </c>
      <c r="L346" s="22">
        <v>0</v>
      </c>
      <c r="M346" s="22">
        <v>0</v>
      </c>
      <c r="N346" s="22">
        <f t="shared" si="35"/>
        <v>750000</v>
      </c>
      <c r="O346" s="22">
        <f t="shared" si="36"/>
        <v>0</v>
      </c>
      <c r="P346" s="18">
        <f>IF([1]DEPURADO!I340&gt;1,0,[1]DEPURADO!B340)</f>
        <v>17346</v>
      </c>
      <c r="Q346" s="24">
        <f t="shared" si="37"/>
        <v>750000</v>
      </c>
      <c r="R346" s="25">
        <f t="shared" si="38"/>
        <v>0</v>
      </c>
      <c r="S346" s="25">
        <f>+[1]DEPURADO!K340</f>
        <v>0</v>
      </c>
      <c r="T346" s="17" t="s">
        <v>44</v>
      </c>
      <c r="U346" s="25">
        <f>+[1]DEPURADO!J340</f>
        <v>0</v>
      </c>
      <c r="V346" s="24"/>
      <c r="W346" s="17" t="s">
        <v>44</v>
      </c>
      <c r="X346" s="25">
        <f>+[1]DEPURADO!L340+[1]DEPURADO!M340</f>
        <v>0</v>
      </c>
      <c r="Y346" s="17" t="s">
        <v>44</v>
      </c>
      <c r="Z346" s="25">
        <f t="shared" si="39"/>
        <v>0</v>
      </c>
      <c r="AA346" s="25"/>
      <c r="AB346" s="25">
        <v>0</v>
      </c>
      <c r="AC346" s="25">
        <v>0</v>
      </c>
      <c r="AD346" s="24"/>
      <c r="AE346" s="24">
        <f>+[1]DEPURADO!L340</f>
        <v>0</v>
      </c>
      <c r="AF346" s="24">
        <v>0</v>
      </c>
      <c r="AG346" s="24">
        <f t="shared" si="40"/>
        <v>0</v>
      </c>
      <c r="AH346" s="24">
        <v>0</v>
      </c>
      <c r="AI346" s="24" t="str">
        <f>+[1]DEPURADO!G340</f>
        <v>CANCELADO</v>
      </c>
      <c r="AJ346" s="26"/>
      <c r="AK346" s="27"/>
    </row>
    <row r="347" spans="1:37" s="28" customFormat="1" x14ac:dyDescent="0.25">
      <c r="A347" s="17">
        <f t="shared" si="41"/>
        <v>339</v>
      </c>
      <c r="B347" s="18"/>
      <c r="C347" s="17">
        <f>+[1]DEPURADO!A341</f>
        <v>17391</v>
      </c>
      <c r="D347" s="17">
        <f>+[1]DEPURADO!B341</f>
        <v>17391</v>
      </c>
      <c r="E347" s="19">
        <f>+[1]DEPURADO!C341</f>
        <v>43518</v>
      </c>
      <c r="F347" s="20">
        <f>+IF([1]DEPURADO!D341&gt;1,[1]DEPURADO!D341," ")</f>
        <v>43539</v>
      </c>
      <c r="G347" s="21">
        <f>[1]DEPURADO!F341</f>
        <v>2161814</v>
      </c>
      <c r="H347" s="22">
        <v>0</v>
      </c>
      <c r="I347" s="22">
        <f>+[1]DEPURADO!N341+[1]DEPURADO!O341</f>
        <v>2161814</v>
      </c>
      <c r="J347" s="22">
        <f>+[1]DEPURADO!S341</f>
        <v>0</v>
      </c>
      <c r="K347" s="23">
        <f>+[1]DEPURADO!Q341+[1]DEPURADO!R341</f>
        <v>0</v>
      </c>
      <c r="L347" s="22">
        <v>0</v>
      </c>
      <c r="M347" s="22">
        <v>0</v>
      </c>
      <c r="N347" s="22">
        <f t="shared" si="35"/>
        <v>0</v>
      </c>
      <c r="O347" s="22">
        <f t="shared" si="36"/>
        <v>0</v>
      </c>
      <c r="P347" s="18">
        <f>IF([1]DEPURADO!I341&gt;1,0,[1]DEPURADO!B341)</f>
        <v>17391</v>
      </c>
      <c r="Q347" s="24">
        <f t="shared" si="37"/>
        <v>2161814</v>
      </c>
      <c r="R347" s="25">
        <f t="shared" si="38"/>
        <v>0</v>
      </c>
      <c r="S347" s="25">
        <f>+[1]DEPURADO!K341</f>
        <v>0</v>
      </c>
      <c r="T347" s="17" t="s">
        <v>44</v>
      </c>
      <c r="U347" s="25">
        <f>+[1]DEPURADO!J341</f>
        <v>0</v>
      </c>
      <c r="V347" s="24"/>
      <c r="W347" s="17" t="s">
        <v>44</v>
      </c>
      <c r="X347" s="25">
        <f>+[1]DEPURADO!L341+[1]DEPURADO!M341</f>
        <v>0</v>
      </c>
      <c r="Y347" s="17" t="s">
        <v>44</v>
      </c>
      <c r="Z347" s="25">
        <f t="shared" si="39"/>
        <v>0</v>
      </c>
      <c r="AA347" s="25"/>
      <c r="AB347" s="25">
        <v>0</v>
      </c>
      <c r="AC347" s="25">
        <v>0</v>
      </c>
      <c r="AD347" s="24"/>
      <c r="AE347" s="24">
        <f>+[1]DEPURADO!L341</f>
        <v>0</v>
      </c>
      <c r="AF347" s="24">
        <v>0</v>
      </c>
      <c r="AG347" s="24">
        <f t="shared" si="40"/>
        <v>0</v>
      </c>
      <c r="AH347" s="24">
        <v>0</v>
      </c>
      <c r="AI347" s="24" t="str">
        <f>+[1]DEPURADO!G341</f>
        <v>CONTRATO LIQUIDADO</v>
      </c>
      <c r="AJ347" s="26"/>
      <c r="AK347" s="27"/>
    </row>
    <row r="348" spans="1:37" s="28" customFormat="1" x14ac:dyDescent="0.25">
      <c r="A348" s="17">
        <f t="shared" si="41"/>
        <v>340</v>
      </c>
      <c r="B348" s="18"/>
      <c r="C348" s="17">
        <f>+[1]DEPURADO!A342</f>
        <v>17392</v>
      </c>
      <c r="D348" s="17">
        <f>+[1]DEPURADO!B342</f>
        <v>17392</v>
      </c>
      <c r="E348" s="19">
        <f>+[1]DEPURADO!C342</f>
        <v>43518</v>
      </c>
      <c r="F348" s="20">
        <f>+IF([1]DEPURADO!D342&gt;1,[1]DEPURADO!D342," ")</f>
        <v>43539</v>
      </c>
      <c r="G348" s="21">
        <f>[1]DEPURADO!F342</f>
        <v>738750</v>
      </c>
      <c r="H348" s="22">
        <v>0</v>
      </c>
      <c r="I348" s="22">
        <f>+[1]DEPURADO!N342+[1]DEPURADO!O342</f>
        <v>738750</v>
      </c>
      <c r="J348" s="22">
        <f>+[1]DEPURADO!S342</f>
        <v>0</v>
      </c>
      <c r="K348" s="23">
        <f>+[1]DEPURADO!Q342+[1]DEPURADO!R342</f>
        <v>0</v>
      </c>
      <c r="L348" s="22">
        <v>0</v>
      </c>
      <c r="M348" s="22">
        <v>0</v>
      </c>
      <c r="N348" s="22">
        <f t="shared" si="35"/>
        <v>0</v>
      </c>
      <c r="O348" s="22">
        <f t="shared" si="36"/>
        <v>0</v>
      </c>
      <c r="P348" s="18">
        <f>IF([1]DEPURADO!I342&gt;1,0,[1]DEPURADO!B342)</f>
        <v>17392</v>
      </c>
      <c r="Q348" s="24">
        <f t="shared" si="37"/>
        <v>738750</v>
      </c>
      <c r="R348" s="25">
        <f t="shared" si="38"/>
        <v>0</v>
      </c>
      <c r="S348" s="25">
        <f>+[1]DEPURADO!K342</f>
        <v>0</v>
      </c>
      <c r="T348" s="17" t="s">
        <v>44</v>
      </c>
      <c r="U348" s="25">
        <f>+[1]DEPURADO!J342</f>
        <v>0</v>
      </c>
      <c r="V348" s="24"/>
      <c r="W348" s="17" t="s">
        <v>44</v>
      </c>
      <c r="X348" s="25">
        <f>+[1]DEPURADO!L342+[1]DEPURADO!M342</f>
        <v>0</v>
      </c>
      <c r="Y348" s="17" t="s">
        <v>44</v>
      </c>
      <c r="Z348" s="25">
        <f t="shared" si="39"/>
        <v>0</v>
      </c>
      <c r="AA348" s="25"/>
      <c r="AB348" s="25">
        <v>0</v>
      </c>
      <c r="AC348" s="25">
        <v>0</v>
      </c>
      <c r="AD348" s="24"/>
      <c r="AE348" s="24">
        <f>+[1]DEPURADO!L342</f>
        <v>0</v>
      </c>
      <c r="AF348" s="24">
        <v>0</v>
      </c>
      <c r="AG348" s="24">
        <f t="shared" si="40"/>
        <v>0</v>
      </c>
      <c r="AH348" s="24">
        <v>0</v>
      </c>
      <c r="AI348" s="24" t="str">
        <f>+[1]DEPURADO!G342</f>
        <v>CONTRATO LIQUIDADO</v>
      </c>
      <c r="AJ348" s="26"/>
      <c r="AK348" s="27"/>
    </row>
    <row r="349" spans="1:37" s="28" customFormat="1" x14ac:dyDescent="0.25">
      <c r="A349" s="17">
        <f t="shared" si="41"/>
        <v>341</v>
      </c>
      <c r="B349" s="18"/>
      <c r="C349" s="17">
        <f>+[1]DEPURADO!A343</f>
        <v>17393</v>
      </c>
      <c r="D349" s="17">
        <f>+[1]DEPURADO!B343</f>
        <v>17393</v>
      </c>
      <c r="E349" s="19">
        <f>+[1]DEPURADO!C343</f>
        <v>43518</v>
      </c>
      <c r="F349" s="20">
        <f>+IF([1]DEPURADO!D343&gt;1,[1]DEPURADO!D343," ")</f>
        <v>43539</v>
      </c>
      <c r="G349" s="21">
        <f>[1]DEPURADO!F343</f>
        <v>66051701</v>
      </c>
      <c r="H349" s="22">
        <v>0</v>
      </c>
      <c r="I349" s="22">
        <f>+[1]DEPURADO!N343+[1]DEPURADO!O343</f>
        <v>66051701</v>
      </c>
      <c r="J349" s="22">
        <f>+[1]DEPURADO!S343</f>
        <v>0</v>
      </c>
      <c r="K349" s="23">
        <f>+[1]DEPURADO!Q343+[1]DEPURADO!R343</f>
        <v>0</v>
      </c>
      <c r="L349" s="22">
        <v>0</v>
      </c>
      <c r="M349" s="22">
        <v>0</v>
      </c>
      <c r="N349" s="22">
        <f t="shared" si="35"/>
        <v>0</v>
      </c>
      <c r="O349" s="22">
        <f t="shared" si="36"/>
        <v>0</v>
      </c>
      <c r="P349" s="18">
        <f>IF([1]DEPURADO!I343&gt;1,0,[1]DEPURADO!B343)</f>
        <v>17393</v>
      </c>
      <c r="Q349" s="24">
        <f t="shared" si="37"/>
        <v>66051701</v>
      </c>
      <c r="R349" s="25">
        <f t="shared" si="38"/>
        <v>0</v>
      </c>
      <c r="S349" s="25">
        <f>+[1]DEPURADO!K343</f>
        <v>0</v>
      </c>
      <c r="T349" s="17" t="s">
        <v>44</v>
      </c>
      <c r="U349" s="25">
        <f>+[1]DEPURADO!J343</f>
        <v>0</v>
      </c>
      <c r="V349" s="24"/>
      <c r="W349" s="17" t="s">
        <v>44</v>
      </c>
      <c r="X349" s="25">
        <f>+[1]DEPURADO!L343+[1]DEPURADO!M343</f>
        <v>0</v>
      </c>
      <c r="Y349" s="17" t="s">
        <v>44</v>
      </c>
      <c r="Z349" s="25">
        <f t="shared" si="39"/>
        <v>0</v>
      </c>
      <c r="AA349" s="25"/>
      <c r="AB349" s="25">
        <v>0</v>
      </c>
      <c r="AC349" s="25">
        <v>0</v>
      </c>
      <c r="AD349" s="24"/>
      <c r="AE349" s="24">
        <f>+[1]DEPURADO!L343</f>
        <v>0</v>
      </c>
      <c r="AF349" s="24">
        <v>0</v>
      </c>
      <c r="AG349" s="24">
        <f t="shared" si="40"/>
        <v>0</v>
      </c>
      <c r="AH349" s="24">
        <v>0</v>
      </c>
      <c r="AI349" s="24" t="str">
        <f>+[1]DEPURADO!G343</f>
        <v>CONTRATO LIQUIDADO</v>
      </c>
      <c r="AJ349" s="26"/>
      <c r="AK349" s="27"/>
    </row>
    <row r="350" spans="1:37" s="28" customFormat="1" x14ac:dyDescent="0.25">
      <c r="A350" s="17">
        <f t="shared" si="41"/>
        <v>342</v>
      </c>
      <c r="B350" s="18"/>
      <c r="C350" s="17">
        <f>+[1]DEPURADO!A344</f>
        <v>17394</v>
      </c>
      <c r="D350" s="17">
        <f>+[1]DEPURADO!B344</f>
        <v>17394</v>
      </c>
      <c r="E350" s="19">
        <f>+[1]DEPURADO!C344</f>
        <v>43518</v>
      </c>
      <c r="F350" s="20">
        <f>+IF([1]DEPURADO!D344&gt;1,[1]DEPURADO!D344," ")</f>
        <v>43539</v>
      </c>
      <c r="G350" s="21">
        <f>[1]DEPURADO!F344</f>
        <v>22571648</v>
      </c>
      <c r="H350" s="22">
        <v>0</v>
      </c>
      <c r="I350" s="22">
        <f>+[1]DEPURADO!N344+[1]DEPURADO!O344</f>
        <v>22571648</v>
      </c>
      <c r="J350" s="22">
        <f>+[1]DEPURADO!S344</f>
        <v>0</v>
      </c>
      <c r="K350" s="23">
        <f>+[1]DEPURADO!Q344+[1]DEPURADO!R344</f>
        <v>0</v>
      </c>
      <c r="L350" s="22">
        <v>0</v>
      </c>
      <c r="M350" s="22">
        <v>0</v>
      </c>
      <c r="N350" s="22">
        <f t="shared" si="35"/>
        <v>0</v>
      </c>
      <c r="O350" s="22">
        <f t="shared" si="36"/>
        <v>0</v>
      </c>
      <c r="P350" s="18">
        <f>IF([1]DEPURADO!I344&gt;1,0,[1]DEPURADO!B344)</f>
        <v>17394</v>
      </c>
      <c r="Q350" s="24">
        <f t="shared" si="37"/>
        <v>22571648</v>
      </c>
      <c r="R350" s="25">
        <f t="shared" si="38"/>
        <v>0</v>
      </c>
      <c r="S350" s="25">
        <f>+[1]DEPURADO!K344</f>
        <v>0</v>
      </c>
      <c r="T350" s="17" t="s">
        <v>44</v>
      </c>
      <c r="U350" s="25">
        <f>+[1]DEPURADO!J344</f>
        <v>0</v>
      </c>
      <c r="V350" s="24"/>
      <c r="W350" s="17" t="s">
        <v>44</v>
      </c>
      <c r="X350" s="25">
        <f>+[1]DEPURADO!L344+[1]DEPURADO!M344</f>
        <v>0</v>
      </c>
      <c r="Y350" s="17" t="s">
        <v>44</v>
      </c>
      <c r="Z350" s="25">
        <f t="shared" si="39"/>
        <v>0</v>
      </c>
      <c r="AA350" s="25"/>
      <c r="AB350" s="25">
        <v>0</v>
      </c>
      <c r="AC350" s="25">
        <v>0</v>
      </c>
      <c r="AD350" s="24"/>
      <c r="AE350" s="24">
        <f>+[1]DEPURADO!L344</f>
        <v>0</v>
      </c>
      <c r="AF350" s="24">
        <v>0</v>
      </c>
      <c r="AG350" s="24">
        <f t="shared" si="40"/>
        <v>0</v>
      </c>
      <c r="AH350" s="24">
        <v>0</v>
      </c>
      <c r="AI350" s="24" t="str">
        <f>+[1]DEPURADO!G344</f>
        <v>CONTRATO LIQUIDADO</v>
      </c>
      <c r="AJ350" s="26"/>
      <c r="AK350" s="27"/>
    </row>
    <row r="351" spans="1:37" s="28" customFormat="1" x14ac:dyDescent="0.25">
      <c r="A351" s="17">
        <f t="shared" si="41"/>
        <v>343</v>
      </c>
      <c r="B351" s="18"/>
      <c r="C351" s="17">
        <f>+[1]DEPURADO!A345</f>
        <v>17385</v>
      </c>
      <c r="D351" s="17">
        <f>+[1]DEPURADO!B345</f>
        <v>17385</v>
      </c>
      <c r="E351" s="19">
        <f>+[1]DEPURADO!C345</f>
        <v>43527</v>
      </c>
      <c r="F351" s="20">
        <f>+IF([1]DEPURADO!D345&gt;1,[1]DEPURADO!D345," ")</f>
        <v>43595</v>
      </c>
      <c r="G351" s="21">
        <f>[1]DEPURADO!F345</f>
        <v>42584</v>
      </c>
      <c r="H351" s="22">
        <v>0</v>
      </c>
      <c r="I351" s="22">
        <f>+[1]DEPURADO!N345+[1]DEPURADO!O345</f>
        <v>0</v>
      </c>
      <c r="J351" s="22">
        <f>+[1]DEPURADO!S345</f>
        <v>42584</v>
      </c>
      <c r="K351" s="23">
        <f>+[1]DEPURADO!Q345+[1]DEPURADO!R345</f>
        <v>0</v>
      </c>
      <c r="L351" s="22">
        <v>0</v>
      </c>
      <c r="M351" s="22">
        <v>0</v>
      </c>
      <c r="N351" s="22">
        <f t="shared" si="35"/>
        <v>42584</v>
      </c>
      <c r="O351" s="22">
        <f t="shared" si="36"/>
        <v>0</v>
      </c>
      <c r="P351" s="18">
        <f>IF([1]DEPURADO!I345&gt;1,0,[1]DEPURADO!B345)</f>
        <v>17385</v>
      </c>
      <c r="Q351" s="24">
        <f t="shared" si="37"/>
        <v>42584</v>
      </c>
      <c r="R351" s="25">
        <f t="shared" si="38"/>
        <v>0</v>
      </c>
      <c r="S351" s="25">
        <f>+[1]DEPURADO!K345</f>
        <v>0</v>
      </c>
      <c r="T351" s="17" t="s">
        <v>44</v>
      </c>
      <c r="U351" s="25">
        <f>+[1]DEPURADO!J345</f>
        <v>0</v>
      </c>
      <c r="V351" s="24"/>
      <c r="W351" s="17" t="s">
        <v>44</v>
      </c>
      <c r="X351" s="25">
        <f>+[1]DEPURADO!L345+[1]DEPURADO!M345</f>
        <v>0</v>
      </c>
      <c r="Y351" s="17" t="s">
        <v>44</v>
      </c>
      <c r="Z351" s="25">
        <f t="shared" si="39"/>
        <v>0</v>
      </c>
      <c r="AA351" s="25"/>
      <c r="AB351" s="25">
        <v>0</v>
      </c>
      <c r="AC351" s="25">
        <v>0</v>
      </c>
      <c r="AD351" s="24"/>
      <c r="AE351" s="24">
        <f>+[1]DEPURADO!L345</f>
        <v>0</v>
      </c>
      <c r="AF351" s="24">
        <v>0</v>
      </c>
      <c r="AG351" s="24">
        <f t="shared" si="40"/>
        <v>0</v>
      </c>
      <c r="AH351" s="24">
        <v>0</v>
      </c>
      <c r="AI351" s="24" t="str">
        <f>+[1]DEPURADO!G345</f>
        <v>CANCELADO</v>
      </c>
      <c r="AJ351" s="26"/>
      <c r="AK351" s="27"/>
    </row>
    <row r="352" spans="1:37" s="28" customFormat="1" x14ac:dyDescent="0.25">
      <c r="A352" s="17">
        <f t="shared" si="41"/>
        <v>344</v>
      </c>
      <c r="B352" s="18"/>
      <c r="C352" s="17">
        <f>+[1]DEPURADO!A346</f>
        <v>17434</v>
      </c>
      <c r="D352" s="17">
        <f>+[1]DEPURADO!B346</f>
        <v>17434</v>
      </c>
      <c r="E352" s="19">
        <f>+[1]DEPURADO!C346</f>
        <v>43544</v>
      </c>
      <c r="F352" s="20">
        <f>+IF([1]DEPURADO!D346&gt;1,[1]DEPURADO!D346," ")</f>
        <v>43595</v>
      </c>
      <c r="G352" s="21">
        <f>[1]DEPURADO!F346</f>
        <v>72398</v>
      </c>
      <c r="H352" s="22">
        <v>0</v>
      </c>
      <c r="I352" s="22">
        <f>+[1]DEPURADO!N346+[1]DEPURADO!O346</f>
        <v>0</v>
      </c>
      <c r="J352" s="22">
        <f>+[1]DEPURADO!S346</f>
        <v>72398</v>
      </c>
      <c r="K352" s="23">
        <f>+[1]DEPURADO!Q346+[1]DEPURADO!R346</f>
        <v>0</v>
      </c>
      <c r="L352" s="22">
        <v>0</v>
      </c>
      <c r="M352" s="22">
        <v>0</v>
      </c>
      <c r="N352" s="22">
        <f t="shared" si="35"/>
        <v>72398</v>
      </c>
      <c r="O352" s="22">
        <f t="shared" si="36"/>
        <v>0</v>
      </c>
      <c r="P352" s="18">
        <f>IF([1]DEPURADO!I346&gt;1,0,[1]DEPURADO!B346)</f>
        <v>17434</v>
      </c>
      <c r="Q352" s="24">
        <f t="shared" si="37"/>
        <v>72398</v>
      </c>
      <c r="R352" s="25">
        <f t="shared" si="38"/>
        <v>0</v>
      </c>
      <c r="S352" s="25">
        <f>+[1]DEPURADO!K346</f>
        <v>0</v>
      </c>
      <c r="T352" s="17" t="s">
        <v>44</v>
      </c>
      <c r="U352" s="25">
        <f>+[1]DEPURADO!J346</f>
        <v>0</v>
      </c>
      <c r="V352" s="24"/>
      <c r="W352" s="17" t="s">
        <v>44</v>
      </c>
      <c r="X352" s="25">
        <f>+[1]DEPURADO!L346+[1]DEPURADO!M346</f>
        <v>0</v>
      </c>
      <c r="Y352" s="17" t="s">
        <v>44</v>
      </c>
      <c r="Z352" s="25">
        <f t="shared" si="39"/>
        <v>0</v>
      </c>
      <c r="AA352" s="25"/>
      <c r="AB352" s="25">
        <v>0</v>
      </c>
      <c r="AC352" s="25">
        <v>0</v>
      </c>
      <c r="AD352" s="24"/>
      <c r="AE352" s="24">
        <f>+[1]DEPURADO!L346</f>
        <v>0</v>
      </c>
      <c r="AF352" s="24">
        <v>0</v>
      </c>
      <c r="AG352" s="24">
        <f t="shared" si="40"/>
        <v>0</v>
      </c>
      <c r="AH352" s="24">
        <v>0</v>
      </c>
      <c r="AI352" s="24" t="str">
        <f>+[1]DEPURADO!G346</f>
        <v>CANCELADO</v>
      </c>
      <c r="AJ352" s="26"/>
      <c r="AK352" s="27"/>
    </row>
    <row r="353" spans="1:37" s="28" customFormat="1" x14ac:dyDescent="0.25">
      <c r="A353" s="17">
        <f t="shared" si="41"/>
        <v>345</v>
      </c>
      <c r="B353" s="18"/>
      <c r="C353" s="17">
        <f>+[1]DEPURADO!A347</f>
        <v>17435</v>
      </c>
      <c r="D353" s="17">
        <f>+[1]DEPURADO!B347</f>
        <v>17435</v>
      </c>
      <c r="E353" s="19">
        <f>+[1]DEPURADO!C347</f>
        <v>43544</v>
      </c>
      <c r="F353" s="20">
        <f>+IF([1]DEPURADO!D347&gt;1,[1]DEPURADO!D347," ")</f>
        <v>43832</v>
      </c>
      <c r="G353" s="21">
        <f>[1]DEPURADO!F347</f>
        <v>46674</v>
      </c>
      <c r="H353" s="22">
        <v>0</v>
      </c>
      <c r="I353" s="22">
        <f>+[1]DEPURADO!N347+[1]DEPURADO!O347</f>
        <v>0</v>
      </c>
      <c r="J353" s="22">
        <f>+[1]DEPURADO!S347</f>
        <v>0</v>
      </c>
      <c r="K353" s="23">
        <f>+[1]DEPURADO!Q347+[1]DEPURADO!R347</f>
        <v>0</v>
      </c>
      <c r="L353" s="22">
        <v>0</v>
      </c>
      <c r="M353" s="22">
        <v>0</v>
      </c>
      <c r="N353" s="22">
        <f t="shared" si="35"/>
        <v>0</v>
      </c>
      <c r="O353" s="22">
        <f t="shared" si="36"/>
        <v>46674</v>
      </c>
      <c r="P353" s="18">
        <f>IF([1]DEPURADO!I347&gt;1,0,[1]DEPURADO!B347)</f>
        <v>17435</v>
      </c>
      <c r="Q353" s="24">
        <f t="shared" si="37"/>
        <v>46674</v>
      </c>
      <c r="R353" s="25">
        <f t="shared" si="38"/>
        <v>0</v>
      </c>
      <c r="S353" s="25">
        <f>+[1]DEPURADO!K347</f>
        <v>0</v>
      </c>
      <c r="T353" s="17" t="s">
        <v>44</v>
      </c>
      <c r="U353" s="25">
        <f>+[1]DEPURADO!J347</f>
        <v>0</v>
      </c>
      <c r="V353" s="24"/>
      <c r="W353" s="17" t="s">
        <v>44</v>
      </c>
      <c r="X353" s="25">
        <f>+[1]DEPURADO!L347+[1]DEPURADO!M347</f>
        <v>46674</v>
      </c>
      <c r="Y353" s="17" t="s">
        <v>44</v>
      </c>
      <c r="Z353" s="25">
        <f t="shared" si="39"/>
        <v>0</v>
      </c>
      <c r="AA353" s="25"/>
      <c r="AB353" s="25">
        <v>0</v>
      </c>
      <c r="AC353" s="25">
        <v>0</v>
      </c>
      <c r="AD353" s="24"/>
      <c r="AE353" s="24">
        <f>+[1]DEPURADO!L347</f>
        <v>46674</v>
      </c>
      <c r="AF353" s="24">
        <v>0</v>
      </c>
      <c r="AG353" s="24">
        <f t="shared" si="40"/>
        <v>0</v>
      </c>
      <c r="AH353" s="24">
        <v>0</v>
      </c>
      <c r="AI353" s="24" t="str">
        <f>+[1]DEPURADO!G347</f>
        <v>GLOSA POR CONCILIAR</v>
      </c>
      <c r="AJ353" s="26"/>
      <c r="AK353" s="27"/>
    </row>
    <row r="354" spans="1:37" s="28" customFormat="1" x14ac:dyDescent="0.25">
      <c r="A354" s="17">
        <f t="shared" si="41"/>
        <v>346</v>
      </c>
      <c r="B354" s="18"/>
      <c r="C354" s="17">
        <f>+[1]DEPURADO!A348</f>
        <v>17491</v>
      </c>
      <c r="D354" s="17">
        <f>+[1]DEPURADO!B348</f>
        <v>17491</v>
      </c>
      <c r="E354" s="19">
        <f>+[1]DEPURADO!C348</f>
        <v>43547</v>
      </c>
      <c r="F354" s="20">
        <f>+IF([1]DEPURADO!D348&gt;1,[1]DEPURADO!D348," ")</f>
        <v>43550</v>
      </c>
      <c r="G354" s="21">
        <f>[1]DEPURADO!F348</f>
        <v>2571048</v>
      </c>
      <c r="H354" s="22">
        <v>0</v>
      </c>
      <c r="I354" s="22">
        <f>+[1]DEPURADO!N348+[1]DEPURADO!O348</f>
        <v>2571048</v>
      </c>
      <c r="J354" s="22">
        <f>+[1]DEPURADO!S348</f>
        <v>0</v>
      </c>
      <c r="K354" s="23">
        <f>+[1]DEPURADO!Q348+[1]DEPURADO!R348</f>
        <v>0</v>
      </c>
      <c r="L354" s="22">
        <v>0</v>
      </c>
      <c r="M354" s="22">
        <v>0</v>
      </c>
      <c r="N354" s="22">
        <f t="shared" si="35"/>
        <v>0</v>
      </c>
      <c r="O354" s="22">
        <f t="shared" si="36"/>
        <v>0</v>
      </c>
      <c r="P354" s="18">
        <f>IF([1]DEPURADO!I348&gt;1,0,[1]DEPURADO!B348)</f>
        <v>17491</v>
      </c>
      <c r="Q354" s="24">
        <f t="shared" si="37"/>
        <v>2571048</v>
      </c>
      <c r="R354" s="25">
        <f t="shared" si="38"/>
        <v>0</v>
      </c>
      <c r="S354" s="25">
        <f>+[1]DEPURADO!K348</f>
        <v>0</v>
      </c>
      <c r="T354" s="17" t="s">
        <v>44</v>
      </c>
      <c r="U354" s="25">
        <f>+[1]DEPURADO!J348</f>
        <v>0</v>
      </c>
      <c r="V354" s="24"/>
      <c r="W354" s="17" t="s">
        <v>44</v>
      </c>
      <c r="X354" s="25">
        <f>+[1]DEPURADO!L348+[1]DEPURADO!M348</f>
        <v>0</v>
      </c>
      <c r="Y354" s="17" t="s">
        <v>44</v>
      </c>
      <c r="Z354" s="25">
        <f t="shared" si="39"/>
        <v>0</v>
      </c>
      <c r="AA354" s="25"/>
      <c r="AB354" s="25">
        <v>0</v>
      </c>
      <c r="AC354" s="25">
        <v>0</v>
      </c>
      <c r="AD354" s="24"/>
      <c r="AE354" s="24">
        <f>+[1]DEPURADO!L348</f>
        <v>0</v>
      </c>
      <c r="AF354" s="24">
        <v>0</v>
      </c>
      <c r="AG354" s="24">
        <f t="shared" si="40"/>
        <v>0</v>
      </c>
      <c r="AH354" s="24">
        <v>0</v>
      </c>
      <c r="AI354" s="24" t="str">
        <f>+[1]DEPURADO!G348</f>
        <v>CONTRATO LIQUIDADO</v>
      </c>
      <c r="AJ354" s="26"/>
      <c r="AK354" s="27"/>
    </row>
    <row r="355" spans="1:37" s="28" customFormat="1" x14ac:dyDescent="0.25">
      <c r="A355" s="17">
        <f t="shared" si="41"/>
        <v>347</v>
      </c>
      <c r="B355" s="18"/>
      <c r="C355" s="17">
        <f>+[1]DEPURADO!A349</f>
        <v>17492</v>
      </c>
      <c r="D355" s="17">
        <f>+[1]DEPURADO!B349</f>
        <v>17492</v>
      </c>
      <c r="E355" s="19">
        <f>+[1]DEPURADO!C349</f>
        <v>43547</v>
      </c>
      <c r="F355" s="20">
        <f>+IF([1]DEPURADO!D349&gt;1,[1]DEPURADO!D349," ")</f>
        <v>43550</v>
      </c>
      <c r="G355" s="21">
        <f>[1]DEPURADO!F349</f>
        <v>878596</v>
      </c>
      <c r="H355" s="22">
        <v>0</v>
      </c>
      <c r="I355" s="22">
        <f>+[1]DEPURADO!N349+[1]DEPURADO!O349</f>
        <v>878596</v>
      </c>
      <c r="J355" s="22">
        <f>+[1]DEPURADO!S349</f>
        <v>0</v>
      </c>
      <c r="K355" s="23">
        <f>+[1]DEPURADO!Q349+[1]DEPURADO!R349</f>
        <v>0</v>
      </c>
      <c r="L355" s="22">
        <v>0</v>
      </c>
      <c r="M355" s="22">
        <v>0</v>
      </c>
      <c r="N355" s="22">
        <f t="shared" si="35"/>
        <v>0</v>
      </c>
      <c r="O355" s="22">
        <f t="shared" si="36"/>
        <v>0</v>
      </c>
      <c r="P355" s="18">
        <f>IF([1]DEPURADO!I349&gt;1,0,[1]DEPURADO!B349)</f>
        <v>17492</v>
      </c>
      <c r="Q355" s="24">
        <f t="shared" si="37"/>
        <v>878596</v>
      </c>
      <c r="R355" s="25">
        <f t="shared" si="38"/>
        <v>0</v>
      </c>
      <c r="S355" s="25">
        <f>+[1]DEPURADO!K349</f>
        <v>0</v>
      </c>
      <c r="T355" s="17" t="s">
        <v>44</v>
      </c>
      <c r="U355" s="25">
        <f>+[1]DEPURADO!J349</f>
        <v>0</v>
      </c>
      <c r="V355" s="24"/>
      <c r="W355" s="17" t="s">
        <v>44</v>
      </c>
      <c r="X355" s="25">
        <f>+[1]DEPURADO!L349+[1]DEPURADO!M349</f>
        <v>0</v>
      </c>
      <c r="Y355" s="17" t="s">
        <v>44</v>
      </c>
      <c r="Z355" s="25">
        <f t="shared" si="39"/>
        <v>0</v>
      </c>
      <c r="AA355" s="25"/>
      <c r="AB355" s="25">
        <v>0</v>
      </c>
      <c r="AC355" s="25">
        <v>0</v>
      </c>
      <c r="AD355" s="24"/>
      <c r="AE355" s="24">
        <f>+[1]DEPURADO!L349</f>
        <v>0</v>
      </c>
      <c r="AF355" s="24">
        <v>0</v>
      </c>
      <c r="AG355" s="24">
        <f t="shared" si="40"/>
        <v>0</v>
      </c>
      <c r="AH355" s="24">
        <v>0</v>
      </c>
      <c r="AI355" s="24" t="str">
        <f>+[1]DEPURADO!G349</f>
        <v>CONTRATO LIQUIDADO</v>
      </c>
      <c r="AJ355" s="26"/>
      <c r="AK355" s="27"/>
    </row>
    <row r="356" spans="1:37" s="28" customFormat="1" x14ac:dyDescent="0.25">
      <c r="A356" s="17">
        <f t="shared" si="41"/>
        <v>348</v>
      </c>
      <c r="B356" s="18"/>
      <c r="C356" s="17">
        <f>+[1]DEPURADO!A350</f>
        <v>17493</v>
      </c>
      <c r="D356" s="17">
        <f>+[1]DEPURADO!B350</f>
        <v>17493</v>
      </c>
      <c r="E356" s="19">
        <f>+[1]DEPURADO!C350</f>
        <v>43547</v>
      </c>
      <c r="F356" s="20">
        <f>+IF([1]DEPURADO!D350&gt;1,[1]DEPURADO!D350," ")</f>
        <v>43550</v>
      </c>
      <c r="G356" s="21">
        <f>[1]DEPURADO!F350</f>
        <v>65825539</v>
      </c>
      <c r="H356" s="22">
        <v>0</v>
      </c>
      <c r="I356" s="22">
        <f>+[1]DEPURADO!N350+[1]DEPURADO!O350</f>
        <v>65825539</v>
      </c>
      <c r="J356" s="22">
        <f>+[1]DEPURADO!S350</f>
        <v>0</v>
      </c>
      <c r="K356" s="23">
        <f>+[1]DEPURADO!Q350+[1]DEPURADO!R350</f>
        <v>0</v>
      </c>
      <c r="L356" s="22">
        <v>0</v>
      </c>
      <c r="M356" s="22">
        <v>0</v>
      </c>
      <c r="N356" s="22">
        <f t="shared" si="35"/>
        <v>0</v>
      </c>
      <c r="O356" s="22">
        <f t="shared" si="36"/>
        <v>0</v>
      </c>
      <c r="P356" s="18">
        <f>IF([1]DEPURADO!I350&gt;1,0,[1]DEPURADO!B350)</f>
        <v>17493</v>
      </c>
      <c r="Q356" s="24">
        <f t="shared" si="37"/>
        <v>65825539</v>
      </c>
      <c r="R356" s="25">
        <f t="shared" si="38"/>
        <v>0</v>
      </c>
      <c r="S356" s="25">
        <f>+[1]DEPURADO!K350</f>
        <v>0</v>
      </c>
      <c r="T356" s="17" t="s">
        <v>44</v>
      </c>
      <c r="U356" s="25">
        <f>+[1]DEPURADO!J350</f>
        <v>0</v>
      </c>
      <c r="V356" s="24"/>
      <c r="W356" s="17" t="s">
        <v>44</v>
      </c>
      <c r="X356" s="25">
        <f>+[1]DEPURADO!L350+[1]DEPURADO!M350</f>
        <v>0</v>
      </c>
      <c r="Y356" s="17" t="s">
        <v>44</v>
      </c>
      <c r="Z356" s="25">
        <f t="shared" si="39"/>
        <v>0</v>
      </c>
      <c r="AA356" s="25"/>
      <c r="AB356" s="25">
        <v>0</v>
      </c>
      <c r="AC356" s="25">
        <v>0</v>
      </c>
      <c r="AD356" s="24"/>
      <c r="AE356" s="24">
        <f>+[1]DEPURADO!L350</f>
        <v>0</v>
      </c>
      <c r="AF356" s="24">
        <v>0</v>
      </c>
      <c r="AG356" s="24">
        <f t="shared" si="40"/>
        <v>0</v>
      </c>
      <c r="AH356" s="24">
        <v>0</v>
      </c>
      <c r="AI356" s="24" t="str">
        <f>+[1]DEPURADO!G350</f>
        <v>CONTRATO LIQUIDADO</v>
      </c>
      <c r="AJ356" s="26"/>
      <c r="AK356" s="27"/>
    </row>
    <row r="357" spans="1:37" s="28" customFormat="1" x14ac:dyDescent="0.25">
      <c r="A357" s="17">
        <f t="shared" si="41"/>
        <v>349</v>
      </c>
      <c r="B357" s="18"/>
      <c r="C357" s="17">
        <f>+[1]DEPURADO!A351</f>
        <v>17494</v>
      </c>
      <c r="D357" s="17">
        <f>+[1]DEPURADO!B351</f>
        <v>17494</v>
      </c>
      <c r="E357" s="19">
        <f>+[1]DEPURADO!C351</f>
        <v>43547</v>
      </c>
      <c r="F357" s="20">
        <f>+IF([1]DEPURADO!D351&gt;1,[1]DEPURADO!D351," ")</f>
        <v>43550</v>
      </c>
      <c r="G357" s="21">
        <f>[1]DEPURADO!F351</f>
        <v>22494362</v>
      </c>
      <c r="H357" s="22">
        <v>0</v>
      </c>
      <c r="I357" s="22">
        <f>+[1]DEPURADO!N351+[1]DEPURADO!O351</f>
        <v>22494362</v>
      </c>
      <c r="J357" s="22">
        <f>+[1]DEPURADO!S351</f>
        <v>0</v>
      </c>
      <c r="K357" s="23">
        <f>+[1]DEPURADO!Q351+[1]DEPURADO!R351</f>
        <v>0</v>
      </c>
      <c r="L357" s="22">
        <v>0</v>
      </c>
      <c r="M357" s="22">
        <v>0</v>
      </c>
      <c r="N357" s="22">
        <f t="shared" si="35"/>
        <v>0</v>
      </c>
      <c r="O357" s="22">
        <f t="shared" si="36"/>
        <v>0</v>
      </c>
      <c r="P357" s="18">
        <f>IF([1]DEPURADO!I351&gt;1,0,[1]DEPURADO!B351)</f>
        <v>17494</v>
      </c>
      <c r="Q357" s="24">
        <f t="shared" si="37"/>
        <v>22494362</v>
      </c>
      <c r="R357" s="25">
        <f t="shared" si="38"/>
        <v>0</v>
      </c>
      <c r="S357" s="25">
        <f>+[1]DEPURADO!K351</f>
        <v>0</v>
      </c>
      <c r="T357" s="17" t="s">
        <v>44</v>
      </c>
      <c r="U357" s="25">
        <f>+[1]DEPURADO!J351</f>
        <v>0</v>
      </c>
      <c r="V357" s="24"/>
      <c r="W357" s="17" t="s">
        <v>44</v>
      </c>
      <c r="X357" s="25">
        <f>+[1]DEPURADO!L351+[1]DEPURADO!M351</f>
        <v>0</v>
      </c>
      <c r="Y357" s="17" t="s">
        <v>44</v>
      </c>
      <c r="Z357" s="25">
        <f t="shared" si="39"/>
        <v>0</v>
      </c>
      <c r="AA357" s="25"/>
      <c r="AB357" s="25">
        <v>0</v>
      </c>
      <c r="AC357" s="25">
        <v>0</v>
      </c>
      <c r="AD357" s="24"/>
      <c r="AE357" s="24">
        <f>+[1]DEPURADO!L351</f>
        <v>0</v>
      </c>
      <c r="AF357" s="24">
        <v>0</v>
      </c>
      <c r="AG357" s="24">
        <f t="shared" si="40"/>
        <v>0</v>
      </c>
      <c r="AH357" s="24">
        <v>0</v>
      </c>
      <c r="AI357" s="24" t="str">
        <f>+[1]DEPURADO!G351</f>
        <v>CONTRATO LIQUIDADO</v>
      </c>
      <c r="AJ357" s="26"/>
      <c r="AK357" s="27"/>
    </row>
    <row r="358" spans="1:37" s="28" customFormat="1" x14ac:dyDescent="0.25">
      <c r="A358" s="17">
        <f t="shared" si="41"/>
        <v>350</v>
      </c>
      <c r="B358" s="18"/>
      <c r="C358" s="17">
        <f>+[1]DEPURADO!A352</f>
        <v>17467</v>
      </c>
      <c r="D358" s="17">
        <f>+[1]DEPURADO!B352</f>
        <v>17467</v>
      </c>
      <c r="E358" s="19">
        <f>+[1]DEPURADO!C352</f>
        <v>43552</v>
      </c>
      <c r="F358" s="20">
        <f>+IF([1]DEPURADO!D352&gt;1,[1]DEPURADO!D352," ")</f>
        <v>43595</v>
      </c>
      <c r="G358" s="21">
        <f>[1]DEPURADO!F352</f>
        <v>750000</v>
      </c>
      <c r="H358" s="22">
        <v>0</v>
      </c>
      <c r="I358" s="22">
        <f>+[1]DEPURADO!N352+[1]DEPURADO!O352</f>
        <v>0</v>
      </c>
      <c r="J358" s="22">
        <f>+[1]DEPURADO!S352</f>
        <v>750000</v>
      </c>
      <c r="K358" s="23">
        <f>+[1]DEPURADO!Q352+[1]DEPURADO!R352</f>
        <v>0</v>
      </c>
      <c r="L358" s="22">
        <v>0</v>
      </c>
      <c r="M358" s="22">
        <v>0</v>
      </c>
      <c r="N358" s="22">
        <f t="shared" si="35"/>
        <v>750000</v>
      </c>
      <c r="O358" s="22">
        <f t="shared" si="36"/>
        <v>0</v>
      </c>
      <c r="P358" s="18">
        <f>IF([1]DEPURADO!I352&gt;1,0,[1]DEPURADO!B352)</f>
        <v>17467</v>
      </c>
      <c r="Q358" s="24">
        <f t="shared" si="37"/>
        <v>750000</v>
      </c>
      <c r="R358" s="25">
        <f t="shared" si="38"/>
        <v>0</v>
      </c>
      <c r="S358" s="25">
        <f>+[1]DEPURADO!K352</f>
        <v>0</v>
      </c>
      <c r="T358" s="17" t="s">
        <v>44</v>
      </c>
      <c r="U358" s="25">
        <f>+[1]DEPURADO!J352</f>
        <v>0</v>
      </c>
      <c r="V358" s="24"/>
      <c r="W358" s="17" t="s">
        <v>44</v>
      </c>
      <c r="X358" s="25">
        <f>+[1]DEPURADO!L352+[1]DEPURADO!M352</f>
        <v>0</v>
      </c>
      <c r="Y358" s="17" t="s">
        <v>44</v>
      </c>
      <c r="Z358" s="25">
        <f t="shared" si="39"/>
        <v>0</v>
      </c>
      <c r="AA358" s="25"/>
      <c r="AB358" s="25">
        <v>0</v>
      </c>
      <c r="AC358" s="25">
        <v>0</v>
      </c>
      <c r="AD358" s="24"/>
      <c r="AE358" s="24">
        <f>+[1]DEPURADO!L352</f>
        <v>0</v>
      </c>
      <c r="AF358" s="24">
        <v>0</v>
      </c>
      <c r="AG358" s="24">
        <f t="shared" si="40"/>
        <v>0</v>
      </c>
      <c r="AH358" s="24">
        <v>0</v>
      </c>
      <c r="AI358" s="24" t="str">
        <f>+[1]DEPURADO!G352</f>
        <v>CANCELADO</v>
      </c>
      <c r="AJ358" s="26"/>
      <c r="AK358" s="27"/>
    </row>
    <row r="359" spans="1:37" s="28" customFormat="1" x14ac:dyDescent="0.25">
      <c r="A359" s="17">
        <f t="shared" si="41"/>
        <v>351</v>
      </c>
      <c r="B359" s="18"/>
      <c r="C359" s="17">
        <f>+[1]DEPURADO!A353</f>
        <v>17469</v>
      </c>
      <c r="D359" s="17">
        <f>+[1]DEPURADO!B353</f>
        <v>17469</v>
      </c>
      <c r="E359" s="19">
        <f>+[1]DEPURADO!C353</f>
        <v>43553</v>
      </c>
      <c r="F359" s="20">
        <f>+IF([1]DEPURADO!D353&gt;1,[1]DEPURADO!D353," ")</f>
        <v>43595</v>
      </c>
      <c r="G359" s="21">
        <f>[1]DEPURADO!F353</f>
        <v>92187</v>
      </c>
      <c r="H359" s="22">
        <v>0</v>
      </c>
      <c r="I359" s="22">
        <f>+[1]DEPURADO!N353+[1]DEPURADO!O353</f>
        <v>0</v>
      </c>
      <c r="J359" s="22">
        <f>+[1]DEPURADO!S353</f>
        <v>68487</v>
      </c>
      <c r="K359" s="23">
        <f>+[1]DEPURADO!Q353+[1]DEPURADO!R353</f>
        <v>0</v>
      </c>
      <c r="L359" s="22">
        <v>0</v>
      </c>
      <c r="M359" s="22">
        <v>0</v>
      </c>
      <c r="N359" s="22">
        <f t="shared" si="35"/>
        <v>68487</v>
      </c>
      <c r="O359" s="22">
        <f t="shared" si="36"/>
        <v>23700</v>
      </c>
      <c r="P359" s="18">
        <f>IF([1]DEPURADO!I353&gt;1,0,[1]DEPURADO!B353)</f>
        <v>17469</v>
      </c>
      <c r="Q359" s="24">
        <f t="shared" si="37"/>
        <v>92187</v>
      </c>
      <c r="R359" s="25">
        <f t="shared" si="38"/>
        <v>0</v>
      </c>
      <c r="S359" s="25">
        <f>+[1]DEPURADO!K353</f>
        <v>0</v>
      </c>
      <c r="T359" s="17" t="s">
        <v>44</v>
      </c>
      <c r="U359" s="25">
        <f>+[1]DEPURADO!J353</f>
        <v>0</v>
      </c>
      <c r="V359" s="24"/>
      <c r="W359" s="17" t="s">
        <v>44</v>
      </c>
      <c r="X359" s="25">
        <f>+[1]DEPURADO!L353+[1]DEPURADO!M353</f>
        <v>23700</v>
      </c>
      <c r="Y359" s="17" t="s">
        <v>44</v>
      </c>
      <c r="Z359" s="25">
        <f t="shared" si="39"/>
        <v>0</v>
      </c>
      <c r="AA359" s="25"/>
      <c r="AB359" s="25">
        <v>0</v>
      </c>
      <c r="AC359" s="25">
        <v>0</v>
      </c>
      <c r="AD359" s="24"/>
      <c r="AE359" s="24">
        <f>+[1]DEPURADO!L353</f>
        <v>23700</v>
      </c>
      <c r="AF359" s="24">
        <v>0</v>
      </c>
      <c r="AG359" s="24">
        <f t="shared" si="40"/>
        <v>0</v>
      </c>
      <c r="AH359" s="24">
        <v>0</v>
      </c>
      <c r="AI359" s="24" t="str">
        <f>+[1]DEPURADO!G353</f>
        <v>CANCELADO Y GLOSA POR CONCILIAR</v>
      </c>
      <c r="AJ359" s="26"/>
      <c r="AK359" s="27"/>
    </row>
    <row r="360" spans="1:37" s="28" customFormat="1" x14ac:dyDescent="0.25">
      <c r="A360" s="17">
        <f t="shared" si="41"/>
        <v>352</v>
      </c>
      <c r="B360" s="18"/>
      <c r="C360" s="17">
        <f>+[1]DEPURADO!A354</f>
        <v>17615</v>
      </c>
      <c r="D360" s="17">
        <f>+[1]DEPURADO!B354</f>
        <v>17615</v>
      </c>
      <c r="E360" s="19">
        <f>+[1]DEPURADO!C354</f>
        <v>43556</v>
      </c>
      <c r="F360" s="20">
        <f>+IF([1]DEPURADO!D354&gt;1,[1]DEPURADO!D354," ")</f>
        <v>43595</v>
      </c>
      <c r="G360" s="21">
        <f>[1]DEPURADO!F354</f>
        <v>750000</v>
      </c>
      <c r="H360" s="22">
        <v>0</v>
      </c>
      <c r="I360" s="22">
        <f>+[1]DEPURADO!N354+[1]DEPURADO!O354</f>
        <v>0</v>
      </c>
      <c r="J360" s="22">
        <f>+[1]DEPURADO!S354</f>
        <v>750000</v>
      </c>
      <c r="K360" s="23">
        <f>+[1]DEPURADO!Q354+[1]DEPURADO!R354</f>
        <v>0</v>
      </c>
      <c r="L360" s="22">
        <v>0</v>
      </c>
      <c r="M360" s="22">
        <v>0</v>
      </c>
      <c r="N360" s="22">
        <f t="shared" si="35"/>
        <v>750000</v>
      </c>
      <c r="O360" s="22">
        <f t="shared" si="36"/>
        <v>0</v>
      </c>
      <c r="P360" s="18">
        <f>IF([1]DEPURADO!I354&gt;1,0,[1]DEPURADO!B354)</f>
        <v>17615</v>
      </c>
      <c r="Q360" s="24">
        <f t="shared" si="37"/>
        <v>750000</v>
      </c>
      <c r="R360" s="25">
        <f t="shared" si="38"/>
        <v>0</v>
      </c>
      <c r="S360" s="25">
        <f>+[1]DEPURADO!K354</f>
        <v>0</v>
      </c>
      <c r="T360" s="17" t="s">
        <v>44</v>
      </c>
      <c r="U360" s="25">
        <f>+[1]DEPURADO!J354</f>
        <v>0</v>
      </c>
      <c r="V360" s="24"/>
      <c r="W360" s="17" t="s">
        <v>44</v>
      </c>
      <c r="X360" s="25">
        <f>+[1]DEPURADO!L354+[1]DEPURADO!M354</f>
        <v>0</v>
      </c>
      <c r="Y360" s="17" t="s">
        <v>44</v>
      </c>
      <c r="Z360" s="25">
        <f t="shared" si="39"/>
        <v>0</v>
      </c>
      <c r="AA360" s="25"/>
      <c r="AB360" s="25">
        <v>0</v>
      </c>
      <c r="AC360" s="25">
        <v>0</v>
      </c>
      <c r="AD360" s="24"/>
      <c r="AE360" s="24">
        <f>+[1]DEPURADO!L354</f>
        <v>0</v>
      </c>
      <c r="AF360" s="24">
        <v>0</v>
      </c>
      <c r="AG360" s="24">
        <f t="shared" si="40"/>
        <v>0</v>
      </c>
      <c r="AH360" s="24">
        <v>0</v>
      </c>
      <c r="AI360" s="24" t="str">
        <f>+[1]DEPURADO!G354</f>
        <v>CANCELADO</v>
      </c>
      <c r="AJ360" s="26"/>
      <c r="AK360" s="27"/>
    </row>
    <row r="361" spans="1:37" s="28" customFormat="1" x14ac:dyDescent="0.25">
      <c r="A361" s="17">
        <f t="shared" si="41"/>
        <v>353</v>
      </c>
      <c r="B361" s="18"/>
      <c r="C361" s="17">
        <f>+[1]DEPURADO!A355</f>
        <v>17521</v>
      </c>
      <c r="D361" s="17">
        <f>+[1]DEPURADO!B355</f>
        <v>17521</v>
      </c>
      <c r="E361" s="19">
        <f>+[1]DEPURADO!C355</f>
        <v>43564</v>
      </c>
      <c r="F361" s="20">
        <f>+IF([1]DEPURADO!D355&gt;1,[1]DEPURADO!D355," ")</f>
        <v>43595</v>
      </c>
      <c r="G361" s="21">
        <f>[1]DEPURADO!F355</f>
        <v>345507</v>
      </c>
      <c r="H361" s="22">
        <v>0</v>
      </c>
      <c r="I361" s="22">
        <f>+[1]DEPURADO!N355+[1]DEPURADO!O355</f>
        <v>0</v>
      </c>
      <c r="J361" s="22">
        <f>+[1]DEPURADO!S355</f>
        <v>345507</v>
      </c>
      <c r="K361" s="23">
        <f>+[1]DEPURADO!Q355+[1]DEPURADO!R355</f>
        <v>0</v>
      </c>
      <c r="L361" s="22">
        <v>0</v>
      </c>
      <c r="M361" s="22">
        <v>0</v>
      </c>
      <c r="N361" s="22">
        <f t="shared" si="35"/>
        <v>345507</v>
      </c>
      <c r="O361" s="22">
        <f t="shared" si="36"/>
        <v>0</v>
      </c>
      <c r="P361" s="18">
        <f>IF([1]DEPURADO!I355&gt;1,0,[1]DEPURADO!B355)</f>
        <v>17521</v>
      </c>
      <c r="Q361" s="24">
        <f t="shared" si="37"/>
        <v>345507</v>
      </c>
      <c r="R361" s="25">
        <f t="shared" si="38"/>
        <v>0</v>
      </c>
      <c r="S361" s="25">
        <f>+[1]DEPURADO!K355</f>
        <v>0</v>
      </c>
      <c r="T361" s="17" t="s">
        <v>44</v>
      </c>
      <c r="U361" s="25">
        <f>+[1]DEPURADO!J355</f>
        <v>0</v>
      </c>
      <c r="V361" s="24"/>
      <c r="W361" s="17" t="s">
        <v>44</v>
      </c>
      <c r="X361" s="25">
        <f>+[1]DEPURADO!L355+[1]DEPURADO!M355</f>
        <v>0</v>
      </c>
      <c r="Y361" s="17" t="s">
        <v>44</v>
      </c>
      <c r="Z361" s="25">
        <f t="shared" si="39"/>
        <v>0</v>
      </c>
      <c r="AA361" s="25"/>
      <c r="AB361" s="25">
        <v>0</v>
      </c>
      <c r="AC361" s="25">
        <v>0</v>
      </c>
      <c r="AD361" s="24"/>
      <c r="AE361" s="24">
        <f>+[1]DEPURADO!L355</f>
        <v>0</v>
      </c>
      <c r="AF361" s="24">
        <v>0</v>
      </c>
      <c r="AG361" s="24">
        <f t="shared" si="40"/>
        <v>0</v>
      </c>
      <c r="AH361" s="24">
        <v>0</v>
      </c>
      <c r="AI361" s="24" t="str">
        <f>+[1]DEPURADO!G355</f>
        <v>CANCELADO</v>
      </c>
      <c r="AJ361" s="26"/>
      <c r="AK361" s="27"/>
    </row>
    <row r="362" spans="1:37" s="28" customFormat="1" x14ac:dyDescent="0.25">
      <c r="A362" s="17">
        <f t="shared" si="41"/>
        <v>354</v>
      </c>
      <c r="B362" s="18"/>
      <c r="C362" s="17">
        <f>+[1]DEPURADO!A356</f>
        <v>17557</v>
      </c>
      <c r="D362" s="17">
        <f>+[1]DEPURADO!B356</f>
        <v>17557</v>
      </c>
      <c r="E362" s="19">
        <f>+[1]DEPURADO!C356</f>
        <v>43570</v>
      </c>
      <c r="F362" s="20">
        <f>+IF([1]DEPURADO!D356&gt;1,[1]DEPURADO!D356," ")</f>
        <v>43595</v>
      </c>
      <c r="G362" s="21">
        <f>[1]DEPURADO!F356</f>
        <v>78118</v>
      </c>
      <c r="H362" s="22">
        <v>0</v>
      </c>
      <c r="I362" s="22">
        <f>+[1]DEPURADO!N356+[1]DEPURADO!O356</f>
        <v>0</v>
      </c>
      <c r="J362" s="22">
        <f>+[1]DEPURADO!S356</f>
        <v>78118</v>
      </c>
      <c r="K362" s="23">
        <f>+[1]DEPURADO!Q356+[1]DEPURADO!R356</f>
        <v>0</v>
      </c>
      <c r="L362" s="22">
        <v>0</v>
      </c>
      <c r="M362" s="22">
        <v>0</v>
      </c>
      <c r="N362" s="22">
        <f t="shared" si="35"/>
        <v>78118</v>
      </c>
      <c r="O362" s="22">
        <f t="shared" si="36"/>
        <v>0</v>
      </c>
      <c r="P362" s="18">
        <f>IF([1]DEPURADO!I356&gt;1,0,[1]DEPURADO!B356)</f>
        <v>17557</v>
      </c>
      <c r="Q362" s="24">
        <f t="shared" si="37"/>
        <v>78118</v>
      </c>
      <c r="R362" s="25">
        <f t="shared" si="38"/>
        <v>0</v>
      </c>
      <c r="S362" s="25">
        <f>+[1]DEPURADO!K356</f>
        <v>0</v>
      </c>
      <c r="T362" s="17" t="s">
        <v>44</v>
      </c>
      <c r="U362" s="25">
        <f>+[1]DEPURADO!J356</f>
        <v>0</v>
      </c>
      <c r="V362" s="24"/>
      <c r="W362" s="17" t="s">
        <v>44</v>
      </c>
      <c r="X362" s="25">
        <f>+[1]DEPURADO!L356+[1]DEPURADO!M356</f>
        <v>0</v>
      </c>
      <c r="Y362" s="17" t="s">
        <v>44</v>
      </c>
      <c r="Z362" s="25">
        <f t="shared" si="39"/>
        <v>0</v>
      </c>
      <c r="AA362" s="25"/>
      <c r="AB362" s="25">
        <v>0</v>
      </c>
      <c r="AC362" s="25">
        <v>0</v>
      </c>
      <c r="AD362" s="24"/>
      <c r="AE362" s="24">
        <f>+[1]DEPURADO!L356</f>
        <v>0</v>
      </c>
      <c r="AF362" s="24">
        <v>0</v>
      </c>
      <c r="AG362" s="24">
        <f t="shared" si="40"/>
        <v>0</v>
      </c>
      <c r="AH362" s="24">
        <v>0</v>
      </c>
      <c r="AI362" s="24" t="str">
        <f>+[1]DEPURADO!G356</f>
        <v>CANCELADO</v>
      </c>
      <c r="AJ362" s="26"/>
      <c r="AK362" s="27"/>
    </row>
    <row r="363" spans="1:37" s="28" customFormat="1" x14ac:dyDescent="0.25">
      <c r="A363" s="17">
        <f t="shared" si="41"/>
        <v>355</v>
      </c>
      <c r="B363" s="18"/>
      <c r="C363" s="17">
        <f>+[1]DEPURADO!A357</f>
        <v>17559</v>
      </c>
      <c r="D363" s="17">
        <f>+[1]DEPURADO!B357</f>
        <v>17559</v>
      </c>
      <c r="E363" s="19">
        <f>+[1]DEPURADO!C357</f>
        <v>43570</v>
      </c>
      <c r="F363" s="20">
        <f>+IF([1]DEPURADO!D357&gt;1,[1]DEPURADO!D357," ")</f>
        <v>43595</v>
      </c>
      <c r="G363" s="21">
        <f>[1]DEPURADO!F357</f>
        <v>367085</v>
      </c>
      <c r="H363" s="22">
        <v>0</v>
      </c>
      <c r="I363" s="22">
        <f>+[1]DEPURADO!N357+[1]DEPURADO!O357</f>
        <v>0</v>
      </c>
      <c r="J363" s="22">
        <f>+[1]DEPURADO!S357</f>
        <v>367085</v>
      </c>
      <c r="K363" s="23">
        <f>+[1]DEPURADO!Q357+[1]DEPURADO!R357</f>
        <v>0</v>
      </c>
      <c r="L363" s="22">
        <v>0</v>
      </c>
      <c r="M363" s="22">
        <v>0</v>
      </c>
      <c r="N363" s="22">
        <f t="shared" si="35"/>
        <v>367085</v>
      </c>
      <c r="O363" s="22">
        <f t="shared" si="36"/>
        <v>0</v>
      </c>
      <c r="P363" s="18">
        <f>IF([1]DEPURADO!I357&gt;1,0,[1]DEPURADO!B357)</f>
        <v>17559</v>
      </c>
      <c r="Q363" s="24">
        <f t="shared" si="37"/>
        <v>367085</v>
      </c>
      <c r="R363" s="25">
        <f t="shared" si="38"/>
        <v>0</v>
      </c>
      <c r="S363" s="25">
        <f>+[1]DEPURADO!K357</f>
        <v>0</v>
      </c>
      <c r="T363" s="17" t="s">
        <v>44</v>
      </c>
      <c r="U363" s="25">
        <f>+[1]DEPURADO!J357</f>
        <v>0</v>
      </c>
      <c r="V363" s="24"/>
      <c r="W363" s="17" t="s">
        <v>44</v>
      </c>
      <c r="X363" s="25">
        <f>+[1]DEPURADO!L357+[1]DEPURADO!M357</f>
        <v>0</v>
      </c>
      <c r="Y363" s="17" t="s">
        <v>44</v>
      </c>
      <c r="Z363" s="25">
        <f t="shared" si="39"/>
        <v>0</v>
      </c>
      <c r="AA363" s="25"/>
      <c r="AB363" s="25">
        <v>0</v>
      </c>
      <c r="AC363" s="25">
        <v>0</v>
      </c>
      <c r="AD363" s="24"/>
      <c r="AE363" s="24">
        <f>+[1]DEPURADO!L357</f>
        <v>0</v>
      </c>
      <c r="AF363" s="24">
        <v>0</v>
      </c>
      <c r="AG363" s="24">
        <f t="shared" si="40"/>
        <v>0</v>
      </c>
      <c r="AH363" s="24">
        <v>0</v>
      </c>
      <c r="AI363" s="24" t="str">
        <f>+[1]DEPURADO!G357</f>
        <v>CANCELADO</v>
      </c>
      <c r="AJ363" s="26"/>
      <c r="AK363" s="27"/>
    </row>
    <row r="364" spans="1:37" s="28" customFormat="1" x14ac:dyDescent="0.25">
      <c r="A364" s="17">
        <f t="shared" si="41"/>
        <v>356</v>
      </c>
      <c r="B364" s="18"/>
      <c r="C364" s="17">
        <f>+[1]DEPURADO!A358</f>
        <v>17563</v>
      </c>
      <c r="D364" s="17">
        <f>+[1]DEPURADO!B358</f>
        <v>17563</v>
      </c>
      <c r="E364" s="19">
        <f>+[1]DEPURADO!C358</f>
        <v>43571</v>
      </c>
      <c r="F364" s="20">
        <f>+IF([1]DEPURADO!D358&gt;1,[1]DEPURADO!D358," ")</f>
        <v>43595</v>
      </c>
      <c r="G364" s="21">
        <f>[1]DEPURADO!F358</f>
        <v>351798</v>
      </c>
      <c r="H364" s="22">
        <v>0</v>
      </c>
      <c r="I364" s="22">
        <f>+[1]DEPURADO!N358+[1]DEPURADO!O358</f>
        <v>0</v>
      </c>
      <c r="J364" s="22">
        <f>+[1]DEPURADO!S358</f>
        <v>351798</v>
      </c>
      <c r="K364" s="23">
        <f>+[1]DEPURADO!Q358+[1]DEPURADO!R358</f>
        <v>0</v>
      </c>
      <c r="L364" s="22">
        <v>0</v>
      </c>
      <c r="M364" s="22">
        <v>0</v>
      </c>
      <c r="N364" s="22">
        <f t="shared" si="35"/>
        <v>351798</v>
      </c>
      <c r="O364" s="22">
        <f t="shared" si="36"/>
        <v>0</v>
      </c>
      <c r="P364" s="18">
        <f>IF([1]DEPURADO!I358&gt;1,0,[1]DEPURADO!B358)</f>
        <v>17563</v>
      </c>
      <c r="Q364" s="24">
        <f t="shared" si="37"/>
        <v>351798</v>
      </c>
      <c r="R364" s="25">
        <f t="shared" si="38"/>
        <v>0</v>
      </c>
      <c r="S364" s="25">
        <f>+[1]DEPURADO!K358</f>
        <v>0</v>
      </c>
      <c r="T364" s="17" t="s">
        <v>44</v>
      </c>
      <c r="U364" s="25">
        <f>+[1]DEPURADO!J358</f>
        <v>0</v>
      </c>
      <c r="V364" s="24"/>
      <c r="W364" s="17" t="s">
        <v>44</v>
      </c>
      <c r="X364" s="25">
        <f>+[1]DEPURADO!L358+[1]DEPURADO!M358</f>
        <v>0</v>
      </c>
      <c r="Y364" s="17" t="s">
        <v>44</v>
      </c>
      <c r="Z364" s="25">
        <f t="shared" si="39"/>
        <v>0</v>
      </c>
      <c r="AA364" s="25"/>
      <c r="AB364" s="25">
        <v>0</v>
      </c>
      <c r="AC364" s="25">
        <v>0</v>
      </c>
      <c r="AD364" s="24"/>
      <c r="AE364" s="24">
        <f>+[1]DEPURADO!L358</f>
        <v>0</v>
      </c>
      <c r="AF364" s="24">
        <v>0</v>
      </c>
      <c r="AG364" s="24">
        <f t="shared" si="40"/>
        <v>0</v>
      </c>
      <c r="AH364" s="24">
        <v>0</v>
      </c>
      <c r="AI364" s="24" t="str">
        <f>+[1]DEPURADO!G358</f>
        <v>CANCELADO</v>
      </c>
      <c r="AJ364" s="26"/>
      <c r="AK364" s="27"/>
    </row>
    <row r="365" spans="1:37" s="28" customFormat="1" x14ac:dyDescent="0.25">
      <c r="A365" s="17">
        <f t="shared" si="41"/>
        <v>357</v>
      </c>
      <c r="B365" s="18"/>
      <c r="C365" s="17">
        <f>+[1]DEPURADO!A359</f>
        <v>17564</v>
      </c>
      <c r="D365" s="17">
        <f>+[1]DEPURADO!B359</f>
        <v>17564</v>
      </c>
      <c r="E365" s="19">
        <f>+[1]DEPURADO!C359</f>
        <v>43571</v>
      </c>
      <c r="F365" s="20">
        <f>+IF([1]DEPURADO!D359&gt;1,[1]DEPURADO!D359," ")</f>
        <v>43595</v>
      </c>
      <c r="G365" s="21">
        <f>[1]DEPURADO!F359</f>
        <v>750000</v>
      </c>
      <c r="H365" s="22">
        <v>0</v>
      </c>
      <c r="I365" s="22">
        <f>+[1]DEPURADO!N359+[1]DEPURADO!O359</f>
        <v>0</v>
      </c>
      <c r="J365" s="22">
        <f>+[1]DEPURADO!S359</f>
        <v>750000</v>
      </c>
      <c r="K365" s="23">
        <f>+[1]DEPURADO!Q359+[1]DEPURADO!R359</f>
        <v>0</v>
      </c>
      <c r="L365" s="22">
        <v>0</v>
      </c>
      <c r="M365" s="22">
        <v>0</v>
      </c>
      <c r="N365" s="22">
        <f t="shared" si="35"/>
        <v>750000</v>
      </c>
      <c r="O365" s="22">
        <f t="shared" si="36"/>
        <v>0</v>
      </c>
      <c r="P365" s="18">
        <f>IF([1]DEPURADO!I359&gt;1,0,[1]DEPURADO!B359)</f>
        <v>17564</v>
      </c>
      <c r="Q365" s="24">
        <f t="shared" si="37"/>
        <v>750000</v>
      </c>
      <c r="R365" s="25">
        <f t="shared" si="38"/>
        <v>0</v>
      </c>
      <c r="S365" s="25">
        <f>+[1]DEPURADO!K359</f>
        <v>0</v>
      </c>
      <c r="T365" s="17" t="s">
        <v>44</v>
      </c>
      <c r="U365" s="25">
        <f>+[1]DEPURADO!J359</f>
        <v>0</v>
      </c>
      <c r="V365" s="24"/>
      <c r="W365" s="17" t="s">
        <v>44</v>
      </c>
      <c r="X365" s="25">
        <f>+[1]DEPURADO!L359+[1]DEPURADO!M359</f>
        <v>0</v>
      </c>
      <c r="Y365" s="17" t="s">
        <v>44</v>
      </c>
      <c r="Z365" s="25">
        <f t="shared" si="39"/>
        <v>0</v>
      </c>
      <c r="AA365" s="25"/>
      <c r="AB365" s="25">
        <v>0</v>
      </c>
      <c r="AC365" s="25">
        <v>0</v>
      </c>
      <c r="AD365" s="24"/>
      <c r="AE365" s="24">
        <f>+[1]DEPURADO!L359</f>
        <v>0</v>
      </c>
      <c r="AF365" s="24">
        <v>0</v>
      </c>
      <c r="AG365" s="24">
        <f t="shared" si="40"/>
        <v>0</v>
      </c>
      <c r="AH365" s="24">
        <v>0</v>
      </c>
      <c r="AI365" s="24" t="str">
        <f>+[1]DEPURADO!G359</f>
        <v>CANCELADO</v>
      </c>
      <c r="AJ365" s="26"/>
      <c r="AK365" s="27"/>
    </row>
    <row r="366" spans="1:37" s="28" customFormat="1" x14ac:dyDescent="0.25">
      <c r="A366" s="17">
        <f t="shared" si="41"/>
        <v>358</v>
      </c>
      <c r="B366" s="18"/>
      <c r="C366" s="17">
        <f>+[1]DEPURADO!A360</f>
        <v>17565</v>
      </c>
      <c r="D366" s="17">
        <f>+[1]DEPURADO!B360</f>
        <v>17565</v>
      </c>
      <c r="E366" s="19">
        <f>+[1]DEPURADO!C360</f>
        <v>43571</v>
      </c>
      <c r="F366" s="20">
        <f>+IF([1]DEPURADO!D360&gt;1,[1]DEPURADO!D360," ")</f>
        <v>43595</v>
      </c>
      <c r="G366" s="21">
        <f>[1]DEPURADO!F360</f>
        <v>26333</v>
      </c>
      <c r="H366" s="22">
        <v>0</v>
      </c>
      <c r="I366" s="22">
        <f>+[1]DEPURADO!N360+[1]DEPURADO!O360</f>
        <v>0</v>
      </c>
      <c r="J366" s="22">
        <f>+[1]DEPURADO!S360</f>
        <v>26333</v>
      </c>
      <c r="K366" s="23">
        <f>+[1]DEPURADO!Q360+[1]DEPURADO!R360</f>
        <v>0</v>
      </c>
      <c r="L366" s="22">
        <v>0</v>
      </c>
      <c r="M366" s="22">
        <v>0</v>
      </c>
      <c r="N366" s="22">
        <f t="shared" si="35"/>
        <v>26333</v>
      </c>
      <c r="O366" s="22">
        <f t="shared" si="36"/>
        <v>0</v>
      </c>
      <c r="P366" s="18">
        <f>IF([1]DEPURADO!I360&gt;1,0,[1]DEPURADO!B360)</f>
        <v>17565</v>
      </c>
      <c r="Q366" s="24">
        <f t="shared" si="37"/>
        <v>26333</v>
      </c>
      <c r="R366" s="25">
        <f t="shared" si="38"/>
        <v>0</v>
      </c>
      <c r="S366" s="25">
        <f>+[1]DEPURADO!K360</f>
        <v>0</v>
      </c>
      <c r="T366" s="17" t="s">
        <v>44</v>
      </c>
      <c r="U366" s="25">
        <f>+[1]DEPURADO!J360</f>
        <v>0</v>
      </c>
      <c r="V366" s="24"/>
      <c r="W366" s="17" t="s">
        <v>44</v>
      </c>
      <c r="X366" s="25">
        <f>+[1]DEPURADO!L360+[1]DEPURADO!M360</f>
        <v>0</v>
      </c>
      <c r="Y366" s="17" t="s">
        <v>44</v>
      </c>
      <c r="Z366" s="25">
        <f t="shared" si="39"/>
        <v>0</v>
      </c>
      <c r="AA366" s="25"/>
      <c r="AB366" s="25">
        <v>0</v>
      </c>
      <c r="AC366" s="25">
        <v>0</v>
      </c>
      <c r="AD366" s="24"/>
      <c r="AE366" s="24">
        <f>+[1]DEPURADO!L360</f>
        <v>0</v>
      </c>
      <c r="AF366" s="24">
        <v>0</v>
      </c>
      <c r="AG366" s="24">
        <f t="shared" si="40"/>
        <v>0</v>
      </c>
      <c r="AH366" s="24">
        <v>0</v>
      </c>
      <c r="AI366" s="24" t="str">
        <f>+[1]DEPURADO!G360</f>
        <v>CANCELADO</v>
      </c>
      <c r="AJ366" s="26"/>
      <c r="AK366" s="27"/>
    </row>
    <row r="367" spans="1:37" s="28" customFormat="1" x14ac:dyDescent="0.25">
      <c r="A367" s="17">
        <f t="shared" si="41"/>
        <v>359</v>
      </c>
      <c r="B367" s="18"/>
      <c r="C367" s="17">
        <f>+[1]DEPURADO!A361</f>
        <v>17575</v>
      </c>
      <c r="D367" s="17">
        <f>+[1]DEPURADO!B361</f>
        <v>17575</v>
      </c>
      <c r="E367" s="19">
        <f>+[1]DEPURADO!C361</f>
        <v>43573</v>
      </c>
      <c r="F367" s="20">
        <f>+IF([1]DEPURADO!D361&gt;1,[1]DEPURADO!D361," ")</f>
        <v>43595</v>
      </c>
      <c r="G367" s="21">
        <f>[1]DEPURADO!F361</f>
        <v>49719</v>
      </c>
      <c r="H367" s="22">
        <v>0</v>
      </c>
      <c r="I367" s="22">
        <f>+[1]DEPURADO!N361+[1]DEPURADO!O361</f>
        <v>0</v>
      </c>
      <c r="J367" s="22">
        <f>+[1]DEPURADO!S361</f>
        <v>49719</v>
      </c>
      <c r="K367" s="23">
        <f>+[1]DEPURADO!Q361+[1]DEPURADO!R361</f>
        <v>0</v>
      </c>
      <c r="L367" s="22">
        <v>0</v>
      </c>
      <c r="M367" s="22">
        <v>0</v>
      </c>
      <c r="N367" s="22">
        <f t="shared" si="35"/>
        <v>49719</v>
      </c>
      <c r="O367" s="22">
        <f t="shared" si="36"/>
        <v>0</v>
      </c>
      <c r="P367" s="18">
        <f>IF([1]DEPURADO!I361&gt;1,0,[1]DEPURADO!B361)</f>
        <v>17575</v>
      </c>
      <c r="Q367" s="24">
        <f t="shared" si="37"/>
        <v>49719</v>
      </c>
      <c r="R367" s="25">
        <f t="shared" si="38"/>
        <v>0</v>
      </c>
      <c r="S367" s="25">
        <f>+[1]DEPURADO!K361</f>
        <v>0</v>
      </c>
      <c r="T367" s="17" t="s">
        <v>44</v>
      </c>
      <c r="U367" s="25">
        <f>+[1]DEPURADO!J361</f>
        <v>0</v>
      </c>
      <c r="V367" s="24"/>
      <c r="W367" s="17" t="s">
        <v>44</v>
      </c>
      <c r="X367" s="25">
        <f>+[1]DEPURADO!L361+[1]DEPURADO!M361</f>
        <v>0</v>
      </c>
      <c r="Y367" s="17" t="s">
        <v>44</v>
      </c>
      <c r="Z367" s="25">
        <f t="shared" si="39"/>
        <v>0</v>
      </c>
      <c r="AA367" s="25"/>
      <c r="AB367" s="25">
        <v>0</v>
      </c>
      <c r="AC367" s="25">
        <v>0</v>
      </c>
      <c r="AD367" s="24"/>
      <c r="AE367" s="24">
        <f>+[1]DEPURADO!L361</f>
        <v>0</v>
      </c>
      <c r="AF367" s="24">
        <v>0</v>
      </c>
      <c r="AG367" s="24">
        <f t="shared" si="40"/>
        <v>0</v>
      </c>
      <c r="AH367" s="24">
        <v>0</v>
      </c>
      <c r="AI367" s="24" t="str">
        <f>+[1]DEPURADO!G361</f>
        <v>CANCELADO</v>
      </c>
      <c r="AJ367" s="26"/>
      <c r="AK367" s="27"/>
    </row>
    <row r="368" spans="1:37" s="28" customFormat="1" x14ac:dyDescent="0.25">
      <c r="A368" s="17">
        <f t="shared" si="41"/>
        <v>360</v>
      </c>
      <c r="B368" s="18"/>
      <c r="C368" s="17">
        <f>+[1]DEPURADO!A362</f>
        <v>17582</v>
      </c>
      <c r="D368" s="17">
        <f>+[1]DEPURADO!B362</f>
        <v>17582</v>
      </c>
      <c r="E368" s="19">
        <f>+[1]DEPURADO!C362</f>
        <v>43575</v>
      </c>
      <c r="F368" s="20">
        <f>+IF([1]DEPURADO!D362&gt;1,[1]DEPURADO!D362," ")</f>
        <v>43595</v>
      </c>
      <c r="G368" s="21">
        <f>[1]DEPURADO!F362</f>
        <v>750000</v>
      </c>
      <c r="H368" s="22">
        <v>0</v>
      </c>
      <c r="I368" s="22">
        <f>+[1]DEPURADO!N362+[1]DEPURADO!O362</f>
        <v>0</v>
      </c>
      <c r="J368" s="22">
        <f>+[1]DEPURADO!S362</f>
        <v>750000</v>
      </c>
      <c r="K368" s="23">
        <f>+[1]DEPURADO!Q362+[1]DEPURADO!R362</f>
        <v>0</v>
      </c>
      <c r="L368" s="22">
        <v>0</v>
      </c>
      <c r="M368" s="22">
        <v>0</v>
      </c>
      <c r="N368" s="22">
        <f t="shared" si="35"/>
        <v>750000</v>
      </c>
      <c r="O368" s="22">
        <f t="shared" si="36"/>
        <v>0</v>
      </c>
      <c r="P368" s="18">
        <f>IF([1]DEPURADO!I362&gt;1,0,[1]DEPURADO!B362)</f>
        <v>17582</v>
      </c>
      <c r="Q368" s="24">
        <f t="shared" si="37"/>
        <v>750000</v>
      </c>
      <c r="R368" s="25">
        <f t="shared" si="38"/>
        <v>0</v>
      </c>
      <c r="S368" s="25">
        <f>+[1]DEPURADO!K362</f>
        <v>0</v>
      </c>
      <c r="T368" s="17" t="s">
        <v>44</v>
      </c>
      <c r="U368" s="25">
        <f>+[1]DEPURADO!J362</f>
        <v>0</v>
      </c>
      <c r="V368" s="24"/>
      <c r="W368" s="17" t="s">
        <v>44</v>
      </c>
      <c r="X368" s="25">
        <f>+[1]DEPURADO!L362+[1]DEPURADO!M362</f>
        <v>0</v>
      </c>
      <c r="Y368" s="17" t="s">
        <v>44</v>
      </c>
      <c r="Z368" s="25">
        <f t="shared" si="39"/>
        <v>0</v>
      </c>
      <c r="AA368" s="25"/>
      <c r="AB368" s="25">
        <v>0</v>
      </c>
      <c r="AC368" s="25">
        <v>0</v>
      </c>
      <c r="AD368" s="24"/>
      <c r="AE368" s="24">
        <f>+[1]DEPURADO!L362</f>
        <v>0</v>
      </c>
      <c r="AF368" s="24">
        <v>0</v>
      </c>
      <c r="AG368" s="24">
        <f t="shared" si="40"/>
        <v>0</v>
      </c>
      <c r="AH368" s="24">
        <v>0</v>
      </c>
      <c r="AI368" s="24" t="str">
        <f>+[1]DEPURADO!G362</f>
        <v>CANCELADO</v>
      </c>
      <c r="AJ368" s="26"/>
      <c r="AK368" s="27"/>
    </row>
    <row r="369" spans="1:37" s="28" customFormat="1" x14ac:dyDescent="0.25">
      <c r="A369" s="17">
        <f t="shared" si="41"/>
        <v>361</v>
      </c>
      <c r="B369" s="18"/>
      <c r="C369" s="17">
        <f>+[1]DEPURADO!A363</f>
        <v>17583</v>
      </c>
      <c r="D369" s="17">
        <f>+[1]DEPURADO!B363</f>
        <v>17583</v>
      </c>
      <c r="E369" s="19">
        <f>+[1]DEPURADO!C363</f>
        <v>43575</v>
      </c>
      <c r="F369" s="20">
        <f>+IF([1]DEPURADO!D363&gt;1,[1]DEPURADO!D363," ")</f>
        <v>43595</v>
      </c>
      <c r="G369" s="21">
        <f>[1]DEPURADO!F363</f>
        <v>41320</v>
      </c>
      <c r="H369" s="22">
        <v>0</v>
      </c>
      <c r="I369" s="22">
        <f>+[1]DEPURADO!N363+[1]DEPURADO!O363</f>
        <v>0</v>
      </c>
      <c r="J369" s="22">
        <f>+[1]DEPURADO!S363</f>
        <v>41320</v>
      </c>
      <c r="K369" s="23">
        <f>+[1]DEPURADO!Q363+[1]DEPURADO!R363</f>
        <v>0</v>
      </c>
      <c r="L369" s="22">
        <v>0</v>
      </c>
      <c r="M369" s="22">
        <v>0</v>
      </c>
      <c r="N369" s="22">
        <f t="shared" si="35"/>
        <v>41320</v>
      </c>
      <c r="O369" s="22">
        <f t="shared" si="36"/>
        <v>0</v>
      </c>
      <c r="P369" s="18">
        <f>IF([1]DEPURADO!I363&gt;1,0,[1]DEPURADO!B363)</f>
        <v>17583</v>
      </c>
      <c r="Q369" s="24">
        <f t="shared" si="37"/>
        <v>41320</v>
      </c>
      <c r="R369" s="25">
        <f t="shared" si="38"/>
        <v>0</v>
      </c>
      <c r="S369" s="25">
        <f>+[1]DEPURADO!K363</f>
        <v>0</v>
      </c>
      <c r="T369" s="17" t="s">
        <v>44</v>
      </c>
      <c r="U369" s="25">
        <f>+[1]DEPURADO!J363</f>
        <v>0</v>
      </c>
      <c r="V369" s="24"/>
      <c r="W369" s="17" t="s">
        <v>44</v>
      </c>
      <c r="X369" s="25">
        <f>+[1]DEPURADO!L363+[1]DEPURADO!M363</f>
        <v>0</v>
      </c>
      <c r="Y369" s="17" t="s">
        <v>44</v>
      </c>
      <c r="Z369" s="25">
        <f t="shared" si="39"/>
        <v>0</v>
      </c>
      <c r="AA369" s="25"/>
      <c r="AB369" s="25">
        <v>0</v>
      </c>
      <c r="AC369" s="25">
        <v>0</v>
      </c>
      <c r="AD369" s="24"/>
      <c r="AE369" s="24">
        <f>+[1]DEPURADO!L363</f>
        <v>0</v>
      </c>
      <c r="AF369" s="24">
        <v>0</v>
      </c>
      <c r="AG369" s="24">
        <f t="shared" si="40"/>
        <v>0</v>
      </c>
      <c r="AH369" s="24">
        <v>0</v>
      </c>
      <c r="AI369" s="24" t="str">
        <f>+[1]DEPURADO!G363</f>
        <v>CANCELADO</v>
      </c>
      <c r="AJ369" s="26"/>
      <c r="AK369" s="27"/>
    </row>
    <row r="370" spans="1:37" s="28" customFormat="1" x14ac:dyDescent="0.25">
      <c r="A370" s="17">
        <f t="shared" si="41"/>
        <v>362</v>
      </c>
      <c r="B370" s="18"/>
      <c r="C370" s="17">
        <f>+[1]DEPURADO!A364</f>
        <v>17584</v>
      </c>
      <c r="D370" s="17">
        <f>+[1]DEPURADO!B364</f>
        <v>17584</v>
      </c>
      <c r="E370" s="19">
        <f>+[1]DEPURADO!C364</f>
        <v>43575</v>
      </c>
      <c r="F370" s="20">
        <f>+IF([1]DEPURADO!D364&gt;1,[1]DEPURADO!D364," ")</f>
        <v>43595</v>
      </c>
      <c r="G370" s="21">
        <f>[1]DEPURADO!F364</f>
        <v>20858</v>
      </c>
      <c r="H370" s="22">
        <v>0</v>
      </c>
      <c r="I370" s="22">
        <f>+[1]DEPURADO!N364+[1]DEPURADO!O364</f>
        <v>0</v>
      </c>
      <c r="J370" s="22">
        <f>+[1]DEPURADO!S364</f>
        <v>20858</v>
      </c>
      <c r="K370" s="23">
        <f>+[1]DEPURADO!Q364+[1]DEPURADO!R364</f>
        <v>0</v>
      </c>
      <c r="L370" s="22">
        <v>0</v>
      </c>
      <c r="M370" s="22">
        <v>0</v>
      </c>
      <c r="N370" s="22">
        <f t="shared" si="35"/>
        <v>20858</v>
      </c>
      <c r="O370" s="22">
        <f t="shared" si="36"/>
        <v>0</v>
      </c>
      <c r="P370" s="18">
        <f>IF([1]DEPURADO!I364&gt;1,0,[1]DEPURADO!B364)</f>
        <v>17584</v>
      </c>
      <c r="Q370" s="24">
        <f t="shared" si="37"/>
        <v>20858</v>
      </c>
      <c r="R370" s="25">
        <f t="shared" si="38"/>
        <v>0</v>
      </c>
      <c r="S370" s="25">
        <f>+[1]DEPURADO!K364</f>
        <v>0</v>
      </c>
      <c r="T370" s="17" t="s">
        <v>44</v>
      </c>
      <c r="U370" s="25">
        <f>+[1]DEPURADO!J364</f>
        <v>0</v>
      </c>
      <c r="V370" s="24"/>
      <c r="W370" s="17" t="s">
        <v>44</v>
      </c>
      <c r="X370" s="25">
        <f>+[1]DEPURADO!L364+[1]DEPURADO!M364</f>
        <v>0</v>
      </c>
      <c r="Y370" s="17" t="s">
        <v>44</v>
      </c>
      <c r="Z370" s="25">
        <f t="shared" si="39"/>
        <v>0</v>
      </c>
      <c r="AA370" s="25"/>
      <c r="AB370" s="25">
        <v>0</v>
      </c>
      <c r="AC370" s="25">
        <v>0</v>
      </c>
      <c r="AD370" s="24"/>
      <c r="AE370" s="24">
        <f>+[1]DEPURADO!L364</f>
        <v>0</v>
      </c>
      <c r="AF370" s="24">
        <v>0</v>
      </c>
      <c r="AG370" s="24">
        <f t="shared" si="40"/>
        <v>0</v>
      </c>
      <c r="AH370" s="24">
        <v>0</v>
      </c>
      <c r="AI370" s="24" t="str">
        <f>+[1]DEPURADO!G364</f>
        <v>CANCELADO</v>
      </c>
      <c r="AJ370" s="26"/>
      <c r="AK370" s="27"/>
    </row>
    <row r="371" spans="1:37" s="28" customFormat="1" x14ac:dyDescent="0.25">
      <c r="A371" s="17">
        <f t="shared" si="41"/>
        <v>363</v>
      </c>
      <c r="B371" s="18"/>
      <c r="C371" s="17">
        <f>+[1]DEPURADO!A365</f>
        <v>17585</v>
      </c>
      <c r="D371" s="17">
        <f>+[1]DEPURADO!B365</f>
        <v>17585</v>
      </c>
      <c r="E371" s="19">
        <f>+[1]DEPURADO!C365</f>
        <v>43575</v>
      </c>
      <c r="F371" s="20">
        <f>+IF([1]DEPURADO!D365&gt;1,[1]DEPURADO!D365," ")</f>
        <v>43595</v>
      </c>
      <c r="G371" s="21">
        <f>[1]DEPURADO!F365</f>
        <v>61271</v>
      </c>
      <c r="H371" s="22">
        <v>0</v>
      </c>
      <c r="I371" s="22">
        <f>+[1]DEPURADO!N365+[1]DEPURADO!O365</f>
        <v>0</v>
      </c>
      <c r="J371" s="22">
        <f>+[1]DEPURADO!S365</f>
        <v>61271</v>
      </c>
      <c r="K371" s="23">
        <f>+[1]DEPURADO!Q365+[1]DEPURADO!R365</f>
        <v>0</v>
      </c>
      <c r="L371" s="22">
        <v>0</v>
      </c>
      <c r="M371" s="22">
        <v>0</v>
      </c>
      <c r="N371" s="22">
        <f t="shared" si="35"/>
        <v>61271</v>
      </c>
      <c r="O371" s="22">
        <f t="shared" si="36"/>
        <v>0</v>
      </c>
      <c r="P371" s="18">
        <f>IF([1]DEPURADO!I365&gt;1,0,[1]DEPURADO!B365)</f>
        <v>17585</v>
      </c>
      <c r="Q371" s="24">
        <f t="shared" si="37"/>
        <v>61271</v>
      </c>
      <c r="R371" s="25">
        <f t="shared" si="38"/>
        <v>0</v>
      </c>
      <c r="S371" s="25">
        <f>+[1]DEPURADO!K365</f>
        <v>0</v>
      </c>
      <c r="T371" s="17" t="s">
        <v>44</v>
      </c>
      <c r="U371" s="25">
        <f>+[1]DEPURADO!J365</f>
        <v>0</v>
      </c>
      <c r="V371" s="24"/>
      <c r="W371" s="17" t="s">
        <v>44</v>
      </c>
      <c r="X371" s="25">
        <f>+[1]DEPURADO!L365+[1]DEPURADO!M365</f>
        <v>0</v>
      </c>
      <c r="Y371" s="17" t="s">
        <v>44</v>
      </c>
      <c r="Z371" s="25">
        <f t="shared" si="39"/>
        <v>0</v>
      </c>
      <c r="AA371" s="25"/>
      <c r="AB371" s="25">
        <v>0</v>
      </c>
      <c r="AC371" s="25">
        <v>0</v>
      </c>
      <c r="AD371" s="24"/>
      <c r="AE371" s="24">
        <f>+[1]DEPURADO!L365</f>
        <v>0</v>
      </c>
      <c r="AF371" s="24">
        <v>0</v>
      </c>
      <c r="AG371" s="24">
        <f t="shared" si="40"/>
        <v>0</v>
      </c>
      <c r="AH371" s="24">
        <v>0</v>
      </c>
      <c r="AI371" s="24" t="str">
        <f>+[1]DEPURADO!G365</f>
        <v>CANCELADO</v>
      </c>
      <c r="AJ371" s="26"/>
      <c r="AK371" s="27"/>
    </row>
    <row r="372" spans="1:37" s="28" customFormat="1" x14ac:dyDescent="0.25">
      <c r="A372" s="17">
        <f t="shared" si="41"/>
        <v>364</v>
      </c>
      <c r="B372" s="18"/>
      <c r="C372" s="17">
        <f>+[1]DEPURADO!A366</f>
        <v>17586</v>
      </c>
      <c r="D372" s="17">
        <f>+[1]DEPURADO!B366</f>
        <v>17586</v>
      </c>
      <c r="E372" s="19">
        <f>+[1]DEPURADO!C366</f>
        <v>43576</v>
      </c>
      <c r="F372" s="20">
        <f>+IF([1]DEPURADO!D366&gt;1,[1]DEPURADO!D366," ")</f>
        <v>43595</v>
      </c>
      <c r="G372" s="21">
        <f>[1]DEPURADO!F366</f>
        <v>113600</v>
      </c>
      <c r="H372" s="22">
        <v>0</v>
      </c>
      <c r="I372" s="22">
        <f>+[1]DEPURADO!N366+[1]DEPURADO!O366</f>
        <v>0</v>
      </c>
      <c r="J372" s="22">
        <f>+[1]DEPURADO!S366</f>
        <v>113600</v>
      </c>
      <c r="K372" s="23">
        <f>+[1]DEPURADO!Q366+[1]DEPURADO!R366</f>
        <v>0</v>
      </c>
      <c r="L372" s="22">
        <v>0</v>
      </c>
      <c r="M372" s="22">
        <v>0</v>
      </c>
      <c r="N372" s="22">
        <f t="shared" si="35"/>
        <v>113600</v>
      </c>
      <c r="O372" s="22">
        <f t="shared" si="36"/>
        <v>0</v>
      </c>
      <c r="P372" s="18">
        <f>IF([1]DEPURADO!I366&gt;1,0,[1]DEPURADO!B366)</f>
        <v>17586</v>
      </c>
      <c r="Q372" s="24">
        <f t="shared" si="37"/>
        <v>113600</v>
      </c>
      <c r="R372" s="25">
        <f t="shared" si="38"/>
        <v>0</v>
      </c>
      <c r="S372" s="25">
        <f>+[1]DEPURADO!K366</f>
        <v>0</v>
      </c>
      <c r="T372" s="17" t="s">
        <v>44</v>
      </c>
      <c r="U372" s="25">
        <f>+[1]DEPURADO!J366</f>
        <v>0</v>
      </c>
      <c r="V372" s="24"/>
      <c r="W372" s="17" t="s">
        <v>44</v>
      </c>
      <c r="X372" s="25">
        <f>+[1]DEPURADO!L366+[1]DEPURADO!M366</f>
        <v>0</v>
      </c>
      <c r="Y372" s="17" t="s">
        <v>44</v>
      </c>
      <c r="Z372" s="25">
        <f t="shared" si="39"/>
        <v>0</v>
      </c>
      <c r="AA372" s="25"/>
      <c r="AB372" s="25">
        <v>0</v>
      </c>
      <c r="AC372" s="25">
        <v>0</v>
      </c>
      <c r="AD372" s="24"/>
      <c r="AE372" s="24">
        <f>+[1]DEPURADO!L366</f>
        <v>0</v>
      </c>
      <c r="AF372" s="24">
        <v>0</v>
      </c>
      <c r="AG372" s="24">
        <f t="shared" si="40"/>
        <v>0</v>
      </c>
      <c r="AH372" s="24">
        <v>0</v>
      </c>
      <c r="AI372" s="24" t="str">
        <f>+[1]DEPURADO!G366</f>
        <v>CANCELADO</v>
      </c>
      <c r="AJ372" s="26"/>
      <c r="AK372" s="27"/>
    </row>
    <row r="373" spans="1:37" s="28" customFormat="1" x14ac:dyDescent="0.25">
      <c r="A373" s="17">
        <f t="shared" si="41"/>
        <v>365</v>
      </c>
      <c r="B373" s="18"/>
      <c r="C373" s="17">
        <f>+[1]DEPURADO!A367</f>
        <v>17594</v>
      </c>
      <c r="D373" s="17">
        <f>+[1]DEPURADO!B367</f>
        <v>17594</v>
      </c>
      <c r="E373" s="19">
        <f>+[1]DEPURADO!C367</f>
        <v>43577</v>
      </c>
      <c r="F373" s="20">
        <f>+IF([1]DEPURADO!D367&gt;1,[1]DEPURADO!D367," ")</f>
        <v>43595</v>
      </c>
      <c r="G373" s="21">
        <f>[1]DEPURADO!F367</f>
        <v>57163</v>
      </c>
      <c r="H373" s="22">
        <v>0</v>
      </c>
      <c r="I373" s="22">
        <f>+[1]DEPURADO!N367+[1]DEPURADO!O367</f>
        <v>0</v>
      </c>
      <c r="J373" s="22">
        <f>+[1]DEPURADO!S367</f>
        <v>57163</v>
      </c>
      <c r="K373" s="23">
        <f>+[1]DEPURADO!Q367+[1]DEPURADO!R367</f>
        <v>0</v>
      </c>
      <c r="L373" s="22">
        <v>0</v>
      </c>
      <c r="M373" s="22">
        <v>0</v>
      </c>
      <c r="N373" s="22">
        <f t="shared" si="35"/>
        <v>57163</v>
      </c>
      <c r="O373" s="22">
        <f t="shared" si="36"/>
        <v>0</v>
      </c>
      <c r="P373" s="18">
        <f>IF([1]DEPURADO!I367&gt;1,0,[1]DEPURADO!B367)</f>
        <v>17594</v>
      </c>
      <c r="Q373" s="24">
        <f t="shared" si="37"/>
        <v>57163</v>
      </c>
      <c r="R373" s="25">
        <f t="shared" si="38"/>
        <v>0</v>
      </c>
      <c r="S373" s="25">
        <f>+[1]DEPURADO!K367</f>
        <v>0</v>
      </c>
      <c r="T373" s="17" t="s">
        <v>44</v>
      </c>
      <c r="U373" s="25">
        <f>+[1]DEPURADO!J367</f>
        <v>0</v>
      </c>
      <c r="V373" s="24"/>
      <c r="W373" s="17" t="s">
        <v>44</v>
      </c>
      <c r="X373" s="25">
        <f>+[1]DEPURADO!L367+[1]DEPURADO!M367</f>
        <v>0</v>
      </c>
      <c r="Y373" s="17" t="s">
        <v>44</v>
      </c>
      <c r="Z373" s="25">
        <f t="shared" si="39"/>
        <v>0</v>
      </c>
      <c r="AA373" s="25"/>
      <c r="AB373" s="25">
        <v>0</v>
      </c>
      <c r="AC373" s="25">
        <v>0</v>
      </c>
      <c r="AD373" s="24"/>
      <c r="AE373" s="24">
        <f>+[1]DEPURADO!L367</f>
        <v>0</v>
      </c>
      <c r="AF373" s="24">
        <v>0</v>
      </c>
      <c r="AG373" s="24">
        <f t="shared" si="40"/>
        <v>0</v>
      </c>
      <c r="AH373" s="24">
        <v>0</v>
      </c>
      <c r="AI373" s="24" t="str">
        <f>+[1]DEPURADO!G367</f>
        <v>CANCELADO</v>
      </c>
      <c r="AJ373" s="26"/>
      <c r="AK373" s="27"/>
    </row>
    <row r="374" spans="1:37" s="28" customFormat="1" x14ac:dyDescent="0.25">
      <c r="A374" s="17">
        <f t="shared" si="41"/>
        <v>366</v>
      </c>
      <c r="B374" s="18"/>
      <c r="C374" s="17">
        <f>+[1]DEPURADO!A368</f>
        <v>17599</v>
      </c>
      <c r="D374" s="17">
        <f>+[1]DEPURADO!B368</f>
        <v>17599</v>
      </c>
      <c r="E374" s="19">
        <f>+[1]DEPURADO!C368</f>
        <v>43578</v>
      </c>
      <c r="F374" s="20">
        <f>+IF([1]DEPURADO!D368&gt;1,[1]DEPURADO!D368," ")</f>
        <v>43595</v>
      </c>
      <c r="G374" s="21">
        <f>[1]DEPURADO!F368</f>
        <v>52770</v>
      </c>
      <c r="H374" s="22">
        <v>0</v>
      </c>
      <c r="I374" s="22">
        <f>+[1]DEPURADO!N368+[1]DEPURADO!O368</f>
        <v>0</v>
      </c>
      <c r="J374" s="22">
        <f>+[1]DEPURADO!S368</f>
        <v>52770</v>
      </c>
      <c r="K374" s="23">
        <f>+[1]DEPURADO!Q368+[1]DEPURADO!R368</f>
        <v>0</v>
      </c>
      <c r="L374" s="22">
        <v>0</v>
      </c>
      <c r="M374" s="22">
        <v>0</v>
      </c>
      <c r="N374" s="22">
        <f t="shared" si="35"/>
        <v>52770</v>
      </c>
      <c r="O374" s="22">
        <f t="shared" si="36"/>
        <v>0</v>
      </c>
      <c r="P374" s="18">
        <f>IF([1]DEPURADO!I368&gt;1,0,[1]DEPURADO!B368)</f>
        <v>17599</v>
      </c>
      <c r="Q374" s="24">
        <f t="shared" si="37"/>
        <v>52770</v>
      </c>
      <c r="R374" s="25">
        <f t="shared" si="38"/>
        <v>0</v>
      </c>
      <c r="S374" s="25">
        <f>+[1]DEPURADO!K368</f>
        <v>0</v>
      </c>
      <c r="T374" s="17" t="s">
        <v>44</v>
      </c>
      <c r="U374" s="25">
        <f>+[1]DEPURADO!J368</f>
        <v>0</v>
      </c>
      <c r="V374" s="24"/>
      <c r="W374" s="17" t="s">
        <v>44</v>
      </c>
      <c r="X374" s="25">
        <f>+[1]DEPURADO!L368+[1]DEPURADO!M368</f>
        <v>0</v>
      </c>
      <c r="Y374" s="17" t="s">
        <v>44</v>
      </c>
      <c r="Z374" s="25">
        <f t="shared" si="39"/>
        <v>0</v>
      </c>
      <c r="AA374" s="25"/>
      <c r="AB374" s="25">
        <v>0</v>
      </c>
      <c r="AC374" s="25">
        <v>0</v>
      </c>
      <c r="AD374" s="24"/>
      <c r="AE374" s="24">
        <f>+[1]DEPURADO!L368</f>
        <v>0</v>
      </c>
      <c r="AF374" s="24">
        <v>0</v>
      </c>
      <c r="AG374" s="24">
        <f t="shared" si="40"/>
        <v>0</v>
      </c>
      <c r="AH374" s="24">
        <v>0</v>
      </c>
      <c r="AI374" s="24" t="str">
        <f>+[1]DEPURADO!G368</f>
        <v>CANCELADO</v>
      </c>
      <c r="AJ374" s="26"/>
      <c r="AK374" s="27"/>
    </row>
    <row r="375" spans="1:37" s="28" customFormat="1" x14ac:dyDescent="0.25">
      <c r="A375" s="17">
        <f t="shared" si="41"/>
        <v>367</v>
      </c>
      <c r="B375" s="18"/>
      <c r="C375" s="17">
        <f>+[1]DEPURADO!A369</f>
        <v>17648</v>
      </c>
      <c r="D375" s="17">
        <f>+[1]DEPURADO!B369</f>
        <v>17648</v>
      </c>
      <c r="E375" s="19">
        <f>+[1]DEPURADO!C369</f>
        <v>43578</v>
      </c>
      <c r="F375" s="20">
        <f>+IF([1]DEPURADO!D369&gt;1,[1]DEPURADO!D369," ")</f>
        <v>43600</v>
      </c>
      <c r="G375" s="21">
        <f>[1]DEPURADO!F369</f>
        <v>64972045</v>
      </c>
      <c r="H375" s="22">
        <v>0</v>
      </c>
      <c r="I375" s="22">
        <f>+[1]DEPURADO!N369+[1]DEPURADO!O369</f>
        <v>0</v>
      </c>
      <c r="J375" s="22">
        <f>+[1]DEPURADO!S369</f>
        <v>64972045</v>
      </c>
      <c r="K375" s="23">
        <f>+[1]DEPURADO!Q369+[1]DEPURADO!R369</f>
        <v>0</v>
      </c>
      <c r="L375" s="22">
        <v>0</v>
      </c>
      <c r="M375" s="22">
        <v>0</v>
      </c>
      <c r="N375" s="22">
        <f t="shared" si="35"/>
        <v>64972045</v>
      </c>
      <c r="O375" s="22">
        <f t="shared" si="36"/>
        <v>0</v>
      </c>
      <c r="P375" s="18">
        <f>IF([1]DEPURADO!I369&gt;1,0,[1]DEPURADO!B369)</f>
        <v>17648</v>
      </c>
      <c r="Q375" s="24">
        <f t="shared" si="37"/>
        <v>64972045</v>
      </c>
      <c r="R375" s="25">
        <f t="shared" si="38"/>
        <v>0</v>
      </c>
      <c r="S375" s="25">
        <f>+[1]DEPURADO!K369</f>
        <v>0</v>
      </c>
      <c r="T375" s="17" t="s">
        <v>44</v>
      </c>
      <c r="U375" s="25">
        <f>+[1]DEPURADO!J369</f>
        <v>0</v>
      </c>
      <c r="V375" s="24"/>
      <c r="W375" s="17" t="s">
        <v>44</v>
      </c>
      <c r="X375" s="25">
        <f>+[1]DEPURADO!L369+[1]DEPURADO!M369</f>
        <v>0</v>
      </c>
      <c r="Y375" s="17" t="s">
        <v>44</v>
      </c>
      <c r="Z375" s="25">
        <f t="shared" si="39"/>
        <v>0</v>
      </c>
      <c r="AA375" s="25"/>
      <c r="AB375" s="25">
        <v>0</v>
      </c>
      <c r="AC375" s="25">
        <v>0</v>
      </c>
      <c r="AD375" s="24"/>
      <c r="AE375" s="24">
        <f>+[1]DEPURADO!L369</f>
        <v>0</v>
      </c>
      <c r="AF375" s="24">
        <v>0</v>
      </c>
      <c r="AG375" s="24">
        <f t="shared" si="40"/>
        <v>0</v>
      </c>
      <c r="AH375" s="24">
        <v>0</v>
      </c>
      <c r="AI375" s="24" t="str">
        <f>+[1]DEPURADO!G369</f>
        <v>CANCELADO</v>
      </c>
      <c r="AJ375" s="26"/>
      <c r="AK375" s="27"/>
    </row>
    <row r="376" spans="1:37" s="28" customFormat="1" x14ac:dyDescent="0.25">
      <c r="A376" s="17">
        <f t="shared" si="41"/>
        <v>368</v>
      </c>
      <c r="B376" s="18"/>
      <c r="C376" s="17">
        <f>+[1]DEPURADO!A370</f>
        <v>17649</v>
      </c>
      <c r="D376" s="17">
        <f>+[1]DEPURADO!B370</f>
        <v>17649</v>
      </c>
      <c r="E376" s="19">
        <f>+[1]DEPURADO!C370</f>
        <v>43578</v>
      </c>
      <c r="F376" s="20">
        <f>+IF([1]DEPURADO!D370&gt;1,[1]DEPURADO!D370," ")</f>
        <v>43600</v>
      </c>
      <c r="G376" s="21">
        <f>[1]DEPURADO!F370</f>
        <v>22204911</v>
      </c>
      <c r="H376" s="22">
        <v>0</v>
      </c>
      <c r="I376" s="22">
        <f>+[1]DEPURADO!N370+[1]DEPURADO!O370</f>
        <v>22204911</v>
      </c>
      <c r="J376" s="22">
        <f>+[1]DEPURADO!S370</f>
        <v>0</v>
      </c>
      <c r="K376" s="23">
        <f>+[1]DEPURADO!Q370+[1]DEPURADO!R370</f>
        <v>0</v>
      </c>
      <c r="L376" s="22">
        <v>0</v>
      </c>
      <c r="M376" s="22">
        <v>0</v>
      </c>
      <c r="N376" s="22">
        <f t="shared" si="35"/>
        <v>0</v>
      </c>
      <c r="O376" s="22">
        <f t="shared" si="36"/>
        <v>0</v>
      </c>
      <c r="P376" s="18">
        <f>IF([1]DEPURADO!I370&gt;1,0,[1]DEPURADO!B370)</f>
        <v>17649</v>
      </c>
      <c r="Q376" s="24">
        <f t="shared" si="37"/>
        <v>22204911</v>
      </c>
      <c r="R376" s="25">
        <f t="shared" si="38"/>
        <v>0</v>
      </c>
      <c r="S376" s="25">
        <f>+[1]DEPURADO!K370</f>
        <v>0</v>
      </c>
      <c r="T376" s="17" t="s">
        <v>44</v>
      </c>
      <c r="U376" s="25">
        <f>+[1]DEPURADO!J370</f>
        <v>0</v>
      </c>
      <c r="V376" s="24"/>
      <c r="W376" s="17" t="s">
        <v>44</v>
      </c>
      <c r="X376" s="25">
        <f>+[1]DEPURADO!L370+[1]DEPURADO!M370</f>
        <v>0</v>
      </c>
      <c r="Y376" s="17" t="s">
        <v>44</v>
      </c>
      <c r="Z376" s="25">
        <f t="shared" si="39"/>
        <v>0</v>
      </c>
      <c r="AA376" s="25"/>
      <c r="AB376" s="25">
        <v>0</v>
      </c>
      <c r="AC376" s="25">
        <v>0</v>
      </c>
      <c r="AD376" s="24"/>
      <c r="AE376" s="24">
        <f>+[1]DEPURADO!L370</f>
        <v>0</v>
      </c>
      <c r="AF376" s="24">
        <v>0</v>
      </c>
      <c r="AG376" s="24">
        <f t="shared" si="40"/>
        <v>0</v>
      </c>
      <c r="AH376" s="24">
        <v>0</v>
      </c>
      <c r="AI376" s="24" t="str">
        <f>+[1]DEPURADO!G370</f>
        <v>CONTRATO LIQUIDADO</v>
      </c>
      <c r="AJ376" s="26"/>
      <c r="AK376" s="27"/>
    </row>
    <row r="377" spans="1:37" s="28" customFormat="1" x14ac:dyDescent="0.25">
      <c r="A377" s="17">
        <f t="shared" si="41"/>
        <v>369</v>
      </c>
      <c r="B377" s="18"/>
      <c r="C377" s="17">
        <f>+[1]DEPURADO!A371</f>
        <v>17650</v>
      </c>
      <c r="D377" s="17">
        <f>+[1]DEPURADO!B371</f>
        <v>17650</v>
      </c>
      <c r="E377" s="19">
        <f>+[1]DEPURADO!C371</f>
        <v>43578</v>
      </c>
      <c r="F377" s="20">
        <f>+IF([1]DEPURADO!D371&gt;1,[1]DEPURADO!D371," ")</f>
        <v>43600</v>
      </c>
      <c r="G377" s="21">
        <f>[1]DEPURADO!F371</f>
        <v>2733679</v>
      </c>
      <c r="H377" s="22">
        <v>0</v>
      </c>
      <c r="I377" s="22">
        <f>+[1]DEPURADO!N371+[1]DEPURADO!O371</f>
        <v>0</v>
      </c>
      <c r="J377" s="22">
        <f>+[1]DEPURADO!S371</f>
        <v>0</v>
      </c>
      <c r="K377" s="23">
        <f>+[1]DEPURADO!Q371+[1]DEPURADO!R371</f>
        <v>2733679</v>
      </c>
      <c r="L377" s="22">
        <v>0</v>
      </c>
      <c r="M377" s="22">
        <v>0</v>
      </c>
      <c r="N377" s="22">
        <f t="shared" si="35"/>
        <v>2733679</v>
      </c>
      <c r="O377" s="22">
        <f t="shared" si="36"/>
        <v>0</v>
      </c>
      <c r="P377" s="18">
        <f>IF([1]DEPURADO!I371&gt;1,0,[1]DEPURADO!B371)</f>
        <v>17650</v>
      </c>
      <c r="Q377" s="24">
        <f t="shared" si="37"/>
        <v>2733679</v>
      </c>
      <c r="R377" s="25">
        <f t="shared" si="38"/>
        <v>0</v>
      </c>
      <c r="S377" s="25">
        <f>+[1]DEPURADO!K371</f>
        <v>0</v>
      </c>
      <c r="T377" s="17" t="s">
        <v>44</v>
      </c>
      <c r="U377" s="25">
        <f>+[1]DEPURADO!J371</f>
        <v>0</v>
      </c>
      <c r="V377" s="24"/>
      <c r="W377" s="17" t="s">
        <v>44</v>
      </c>
      <c r="X377" s="25">
        <f>+[1]DEPURADO!L371+[1]DEPURADO!M371</f>
        <v>0</v>
      </c>
      <c r="Y377" s="17" t="s">
        <v>44</v>
      </c>
      <c r="Z377" s="25">
        <f t="shared" si="39"/>
        <v>0</v>
      </c>
      <c r="AA377" s="25"/>
      <c r="AB377" s="25">
        <v>0</v>
      </c>
      <c r="AC377" s="25">
        <v>0</v>
      </c>
      <c r="AD377" s="24"/>
      <c r="AE377" s="24">
        <f>+[1]DEPURADO!L371</f>
        <v>0</v>
      </c>
      <c r="AF377" s="24">
        <v>0</v>
      </c>
      <c r="AG377" s="24">
        <f t="shared" si="40"/>
        <v>0</v>
      </c>
      <c r="AH377" s="24">
        <v>0</v>
      </c>
      <c r="AI377" s="24" t="str">
        <f>+[1]DEPURADO!G371</f>
        <v>CANCELADO</v>
      </c>
      <c r="AJ377" s="26"/>
      <c r="AK377" s="27"/>
    </row>
    <row r="378" spans="1:37" s="28" customFormat="1" x14ac:dyDescent="0.25">
      <c r="A378" s="17">
        <f t="shared" si="41"/>
        <v>370</v>
      </c>
      <c r="B378" s="18"/>
      <c r="C378" s="17">
        <f>+[1]DEPURADO!A372</f>
        <v>17651</v>
      </c>
      <c r="D378" s="17">
        <f>+[1]DEPURADO!B372</f>
        <v>17651</v>
      </c>
      <c r="E378" s="19">
        <f>+[1]DEPURADO!C372</f>
        <v>43578</v>
      </c>
      <c r="F378" s="20">
        <f>+IF([1]DEPURADO!D372&gt;1,[1]DEPURADO!D372," ")</f>
        <v>43600</v>
      </c>
      <c r="G378" s="21">
        <f>[1]DEPURADO!F372</f>
        <v>934172</v>
      </c>
      <c r="H378" s="22">
        <v>0</v>
      </c>
      <c r="I378" s="22">
        <f>+[1]DEPURADO!N372+[1]DEPURADO!O372</f>
        <v>934172</v>
      </c>
      <c r="J378" s="22">
        <f>+[1]DEPURADO!S372</f>
        <v>0</v>
      </c>
      <c r="K378" s="23">
        <f>+[1]DEPURADO!Q372+[1]DEPURADO!R372</f>
        <v>0</v>
      </c>
      <c r="L378" s="22">
        <v>0</v>
      </c>
      <c r="M378" s="22">
        <v>0</v>
      </c>
      <c r="N378" s="22">
        <f t="shared" si="35"/>
        <v>0</v>
      </c>
      <c r="O378" s="22">
        <f t="shared" si="36"/>
        <v>0</v>
      </c>
      <c r="P378" s="18">
        <f>IF([1]DEPURADO!I372&gt;1,0,[1]DEPURADO!B372)</f>
        <v>17651</v>
      </c>
      <c r="Q378" s="24">
        <f t="shared" si="37"/>
        <v>934172</v>
      </c>
      <c r="R378" s="25">
        <f t="shared" si="38"/>
        <v>0</v>
      </c>
      <c r="S378" s="25">
        <f>+[1]DEPURADO!K372</f>
        <v>0</v>
      </c>
      <c r="T378" s="17" t="s">
        <v>44</v>
      </c>
      <c r="U378" s="25">
        <f>+[1]DEPURADO!J372</f>
        <v>0</v>
      </c>
      <c r="V378" s="24"/>
      <c r="W378" s="17" t="s">
        <v>44</v>
      </c>
      <c r="X378" s="25">
        <f>+[1]DEPURADO!L372+[1]DEPURADO!M372</f>
        <v>0</v>
      </c>
      <c r="Y378" s="17" t="s">
        <v>44</v>
      </c>
      <c r="Z378" s="25">
        <f t="shared" si="39"/>
        <v>0</v>
      </c>
      <c r="AA378" s="25"/>
      <c r="AB378" s="25">
        <v>0</v>
      </c>
      <c r="AC378" s="25">
        <v>0</v>
      </c>
      <c r="AD378" s="24"/>
      <c r="AE378" s="24">
        <f>+[1]DEPURADO!L372</f>
        <v>0</v>
      </c>
      <c r="AF378" s="24">
        <v>0</v>
      </c>
      <c r="AG378" s="24">
        <f t="shared" si="40"/>
        <v>0</v>
      </c>
      <c r="AH378" s="24">
        <v>0</v>
      </c>
      <c r="AI378" s="24" t="str">
        <f>+[1]DEPURADO!G372</f>
        <v>CONTRATO LIQUIDADO</v>
      </c>
      <c r="AJ378" s="26"/>
      <c r="AK378" s="27"/>
    </row>
    <row r="379" spans="1:37" s="28" customFormat="1" x14ac:dyDescent="0.25">
      <c r="A379" s="17">
        <f t="shared" si="41"/>
        <v>371</v>
      </c>
      <c r="B379" s="18"/>
      <c r="C379" s="17">
        <f>+[1]DEPURADO!A373</f>
        <v>17616</v>
      </c>
      <c r="D379" s="17">
        <f>+[1]DEPURADO!B373</f>
        <v>17616</v>
      </c>
      <c r="E379" s="19">
        <f>+[1]DEPURADO!C373</f>
        <v>43584</v>
      </c>
      <c r="F379" s="20">
        <f>+IF([1]DEPURADO!D373&gt;1,[1]DEPURADO!D373," ")</f>
        <v>43658</v>
      </c>
      <c r="G379" s="21">
        <f>[1]DEPURADO!F373</f>
        <v>202573</v>
      </c>
      <c r="H379" s="22">
        <v>0</v>
      </c>
      <c r="I379" s="22">
        <f>+[1]DEPURADO!N373+[1]DEPURADO!O373</f>
        <v>0</v>
      </c>
      <c r="J379" s="22">
        <f>+[1]DEPURADO!S373</f>
        <v>90048</v>
      </c>
      <c r="K379" s="23">
        <f>+[1]DEPURADO!Q373+[1]DEPURADO!R373</f>
        <v>0</v>
      </c>
      <c r="L379" s="22">
        <v>0</v>
      </c>
      <c r="M379" s="22">
        <v>0</v>
      </c>
      <c r="N379" s="22">
        <f t="shared" si="35"/>
        <v>90048</v>
      </c>
      <c r="O379" s="22">
        <f t="shared" si="36"/>
        <v>112525</v>
      </c>
      <c r="P379" s="18">
        <f>IF([1]DEPURADO!I373&gt;1,0,[1]DEPURADO!B373)</f>
        <v>17616</v>
      </c>
      <c r="Q379" s="24">
        <f t="shared" si="37"/>
        <v>202573</v>
      </c>
      <c r="R379" s="25">
        <f t="shared" si="38"/>
        <v>0</v>
      </c>
      <c r="S379" s="25">
        <f>+[1]DEPURADO!K373</f>
        <v>0</v>
      </c>
      <c r="T379" s="17" t="s">
        <v>44</v>
      </c>
      <c r="U379" s="25">
        <f>+[1]DEPURADO!J373</f>
        <v>0</v>
      </c>
      <c r="V379" s="24"/>
      <c r="W379" s="17" t="s">
        <v>44</v>
      </c>
      <c r="X379" s="25">
        <f>+[1]DEPURADO!L373+[1]DEPURADO!M373</f>
        <v>112525</v>
      </c>
      <c r="Y379" s="17" t="s">
        <v>44</v>
      </c>
      <c r="Z379" s="25">
        <f t="shared" si="39"/>
        <v>0</v>
      </c>
      <c r="AA379" s="25"/>
      <c r="AB379" s="25">
        <v>0</v>
      </c>
      <c r="AC379" s="25">
        <v>0</v>
      </c>
      <c r="AD379" s="24"/>
      <c r="AE379" s="24">
        <f>+[1]DEPURADO!L373</f>
        <v>112525</v>
      </c>
      <c r="AF379" s="24">
        <v>0</v>
      </c>
      <c r="AG379" s="24">
        <f t="shared" si="40"/>
        <v>0</v>
      </c>
      <c r="AH379" s="24">
        <v>0</v>
      </c>
      <c r="AI379" s="24" t="str">
        <f>+[1]DEPURADO!G373</f>
        <v>CANCELADO Y GLOSA POR CONCILIAR</v>
      </c>
      <c r="AJ379" s="26"/>
      <c r="AK379" s="27"/>
    </row>
    <row r="380" spans="1:37" s="28" customFormat="1" x14ac:dyDescent="0.25">
      <c r="A380" s="17">
        <f t="shared" si="41"/>
        <v>372</v>
      </c>
      <c r="B380" s="18"/>
      <c r="C380" s="17">
        <f>+[1]DEPURADO!A374</f>
        <v>17656</v>
      </c>
      <c r="D380" s="17">
        <f>+[1]DEPURADO!B374</f>
        <v>17656</v>
      </c>
      <c r="E380" s="19">
        <f>+[1]DEPURADO!C374</f>
        <v>43584</v>
      </c>
      <c r="F380" s="20">
        <f>+IF([1]DEPURADO!D374&gt;1,[1]DEPURADO!D374," ")</f>
        <v>43724</v>
      </c>
      <c r="G380" s="21">
        <f>[1]DEPURADO!F374</f>
        <v>28881</v>
      </c>
      <c r="H380" s="22">
        <v>0</v>
      </c>
      <c r="I380" s="22">
        <f>+[1]DEPURADO!N374+[1]DEPURADO!O374</f>
        <v>0</v>
      </c>
      <c r="J380" s="22">
        <f>+[1]DEPURADO!S374</f>
        <v>0</v>
      </c>
      <c r="K380" s="23">
        <f>+[1]DEPURADO!Q374+[1]DEPURADO!R374</f>
        <v>28881</v>
      </c>
      <c r="L380" s="22">
        <v>0</v>
      </c>
      <c r="M380" s="22">
        <v>0</v>
      </c>
      <c r="N380" s="22">
        <f t="shared" si="35"/>
        <v>28881</v>
      </c>
      <c r="O380" s="22">
        <f t="shared" si="36"/>
        <v>0</v>
      </c>
      <c r="P380" s="18">
        <f>IF([1]DEPURADO!I374&gt;1,0,[1]DEPURADO!B374)</f>
        <v>17656</v>
      </c>
      <c r="Q380" s="24">
        <f t="shared" si="37"/>
        <v>28881</v>
      </c>
      <c r="R380" s="25">
        <f t="shared" si="38"/>
        <v>0</v>
      </c>
      <c r="S380" s="25">
        <f>+[1]DEPURADO!K374</f>
        <v>0</v>
      </c>
      <c r="T380" s="17" t="s">
        <v>44</v>
      </c>
      <c r="U380" s="25">
        <f>+[1]DEPURADO!J374</f>
        <v>0</v>
      </c>
      <c r="V380" s="24"/>
      <c r="W380" s="17" t="s">
        <v>44</v>
      </c>
      <c r="X380" s="25">
        <f>+[1]DEPURADO!L374+[1]DEPURADO!M374</f>
        <v>0</v>
      </c>
      <c r="Y380" s="17" t="s">
        <v>44</v>
      </c>
      <c r="Z380" s="25">
        <f t="shared" si="39"/>
        <v>0</v>
      </c>
      <c r="AA380" s="25"/>
      <c r="AB380" s="25">
        <v>0</v>
      </c>
      <c r="AC380" s="25">
        <v>0</v>
      </c>
      <c r="AD380" s="24"/>
      <c r="AE380" s="24">
        <f>+[1]DEPURADO!L374</f>
        <v>0</v>
      </c>
      <c r="AF380" s="24">
        <v>0</v>
      </c>
      <c r="AG380" s="24">
        <f t="shared" si="40"/>
        <v>0</v>
      </c>
      <c r="AH380" s="24">
        <v>0</v>
      </c>
      <c r="AI380" s="24" t="str">
        <f>+[1]DEPURADO!G374</f>
        <v>CANCELADO</v>
      </c>
      <c r="AJ380" s="26"/>
      <c r="AK380" s="27"/>
    </row>
    <row r="381" spans="1:37" s="28" customFormat="1" x14ac:dyDescent="0.25">
      <c r="A381" s="17">
        <f t="shared" si="41"/>
        <v>373</v>
      </c>
      <c r="B381" s="18"/>
      <c r="C381" s="17">
        <f>+[1]DEPURADO!A375</f>
        <v>17610</v>
      </c>
      <c r="D381" s="17">
        <f>+[1]DEPURADO!B375</f>
        <v>17610</v>
      </c>
      <c r="E381" s="19">
        <f>+[1]DEPURADO!C375</f>
        <v>43585</v>
      </c>
      <c r="F381" s="20">
        <f>+IF([1]DEPURADO!D375&gt;1,[1]DEPURADO!D375," ")</f>
        <v>43595</v>
      </c>
      <c r="G381" s="21">
        <f>[1]DEPURADO!F375</f>
        <v>750000</v>
      </c>
      <c r="H381" s="22">
        <v>0</v>
      </c>
      <c r="I381" s="22">
        <f>+[1]DEPURADO!N375+[1]DEPURADO!O375</f>
        <v>0</v>
      </c>
      <c r="J381" s="22">
        <f>+[1]DEPURADO!S375</f>
        <v>750000</v>
      </c>
      <c r="K381" s="23">
        <f>+[1]DEPURADO!Q375+[1]DEPURADO!R375</f>
        <v>0</v>
      </c>
      <c r="L381" s="22">
        <v>0</v>
      </c>
      <c r="M381" s="22">
        <v>0</v>
      </c>
      <c r="N381" s="22">
        <f t="shared" si="35"/>
        <v>750000</v>
      </c>
      <c r="O381" s="22">
        <f t="shared" si="36"/>
        <v>0</v>
      </c>
      <c r="P381" s="18">
        <f>IF([1]DEPURADO!I375&gt;1,0,[1]DEPURADO!B375)</f>
        <v>17610</v>
      </c>
      <c r="Q381" s="24">
        <f t="shared" si="37"/>
        <v>750000</v>
      </c>
      <c r="R381" s="25">
        <f t="shared" si="38"/>
        <v>0</v>
      </c>
      <c r="S381" s="25">
        <f>+[1]DEPURADO!K375</f>
        <v>0</v>
      </c>
      <c r="T381" s="17" t="s">
        <v>44</v>
      </c>
      <c r="U381" s="25">
        <f>+[1]DEPURADO!J375</f>
        <v>0</v>
      </c>
      <c r="V381" s="24"/>
      <c r="W381" s="17" t="s">
        <v>44</v>
      </c>
      <c r="X381" s="25">
        <f>+[1]DEPURADO!L375+[1]DEPURADO!M375</f>
        <v>0</v>
      </c>
      <c r="Y381" s="17" t="s">
        <v>44</v>
      </c>
      <c r="Z381" s="25">
        <f t="shared" si="39"/>
        <v>0</v>
      </c>
      <c r="AA381" s="25"/>
      <c r="AB381" s="25">
        <v>0</v>
      </c>
      <c r="AC381" s="25">
        <v>0</v>
      </c>
      <c r="AD381" s="24"/>
      <c r="AE381" s="24">
        <f>+[1]DEPURADO!L375</f>
        <v>0</v>
      </c>
      <c r="AF381" s="24">
        <v>0</v>
      </c>
      <c r="AG381" s="24">
        <f t="shared" si="40"/>
        <v>0</v>
      </c>
      <c r="AH381" s="24">
        <v>0</v>
      </c>
      <c r="AI381" s="24" t="str">
        <f>+[1]DEPURADO!G375</f>
        <v>CANCELADO</v>
      </c>
      <c r="AJ381" s="26"/>
      <c r="AK381" s="27"/>
    </row>
    <row r="382" spans="1:37" s="28" customFormat="1" x14ac:dyDescent="0.25">
      <c r="A382" s="17">
        <f t="shared" si="41"/>
        <v>374</v>
      </c>
      <c r="B382" s="18"/>
      <c r="C382" s="17">
        <f>+[1]DEPURADO!A376</f>
        <v>17621</v>
      </c>
      <c r="D382" s="17">
        <f>+[1]DEPURADO!B376</f>
        <v>17621</v>
      </c>
      <c r="E382" s="19">
        <f>+[1]DEPURADO!C376</f>
        <v>43585</v>
      </c>
      <c r="F382" s="20">
        <f>+IF([1]DEPURADO!D376&gt;1,[1]DEPURADO!D376," ")</f>
        <v>43658</v>
      </c>
      <c r="G382" s="21">
        <f>[1]DEPURADO!F376</f>
        <v>369609</v>
      </c>
      <c r="H382" s="22">
        <v>0</v>
      </c>
      <c r="I382" s="22">
        <f>+[1]DEPURADO!N376+[1]DEPURADO!O376</f>
        <v>0</v>
      </c>
      <c r="J382" s="22">
        <f>+[1]DEPURADO!S376</f>
        <v>234616.24</v>
      </c>
      <c r="K382" s="23">
        <f>+[1]DEPURADO!Q376+[1]DEPURADO!R376</f>
        <v>134992.76</v>
      </c>
      <c r="L382" s="22">
        <v>0</v>
      </c>
      <c r="M382" s="22">
        <v>0</v>
      </c>
      <c r="N382" s="22">
        <f t="shared" si="35"/>
        <v>369609</v>
      </c>
      <c r="O382" s="22">
        <f t="shared" si="36"/>
        <v>0</v>
      </c>
      <c r="P382" s="18">
        <f>IF([1]DEPURADO!I376&gt;1,0,[1]DEPURADO!B376)</f>
        <v>17621</v>
      </c>
      <c r="Q382" s="24">
        <f t="shared" si="37"/>
        <v>369609</v>
      </c>
      <c r="R382" s="25">
        <f t="shared" si="38"/>
        <v>0</v>
      </c>
      <c r="S382" s="25">
        <f>+[1]DEPURADO!K376</f>
        <v>0</v>
      </c>
      <c r="T382" s="17" t="s">
        <v>44</v>
      </c>
      <c r="U382" s="25">
        <f>+[1]DEPURADO!J376</f>
        <v>0</v>
      </c>
      <c r="V382" s="24"/>
      <c r="W382" s="17" t="s">
        <v>44</v>
      </c>
      <c r="X382" s="25">
        <f>+[1]DEPURADO!L376+[1]DEPURADO!M376</f>
        <v>0</v>
      </c>
      <c r="Y382" s="17" t="s">
        <v>44</v>
      </c>
      <c r="Z382" s="25">
        <f t="shared" si="39"/>
        <v>0</v>
      </c>
      <c r="AA382" s="25"/>
      <c r="AB382" s="25">
        <v>0</v>
      </c>
      <c r="AC382" s="25">
        <v>0</v>
      </c>
      <c r="AD382" s="24"/>
      <c r="AE382" s="24">
        <f>+[1]DEPURADO!L376</f>
        <v>0</v>
      </c>
      <c r="AF382" s="24">
        <v>0</v>
      </c>
      <c r="AG382" s="24">
        <f t="shared" si="40"/>
        <v>0</v>
      </c>
      <c r="AH382" s="24">
        <v>0</v>
      </c>
      <c r="AI382" s="24" t="str">
        <f>+[1]DEPURADO!G376</f>
        <v>CANCELADO</v>
      </c>
      <c r="AJ382" s="26"/>
      <c r="AK382" s="27"/>
    </row>
    <row r="383" spans="1:37" s="28" customFormat="1" x14ac:dyDescent="0.25">
      <c r="A383" s="17">
        <f t="shared" si="41"/>
        <v>375</v>
      </c>
      <c r="B383" s="18"/>
      <c r="C383" s="17">
        <f>+[1]DEPURADO!A377</f>
        <v>17773</v>
      </c>
      <c r="D383" s="17">
        <f>+[1]DEPURADO!B377</f>
        <v>17773</v>
      </c>
      <c r="E383" s="19">
        <f>+[1]DEPURADO!C377</f>
        <v>43608</v>
      </c>
      <c r="F383" s="20">
        <f>+IF([1]DEPURADO!D377&gt;1,[1]DEPURADO!D377," ")</f>
        <v>43633</v>
      </c>
      <c r="G383" s="21">
        <f>[1]DEPURADO!F377</f>
        <v>64834960</v>
      </c>
      <c r="H383" s="22">
        <v>0</v>
      </c>
      <c r="I383" s="22">
        <f>+[1]DEPURADO!N377+[1]DEPURADO!O377</f>
        <v>0</v>
      </c>
      <c r="J383" s="22">
        <f>+[1]DEPURADO!S377</f>
        <v>61959824.93</v>
      </c>
      <c r="K383" s="23">
        <f>+[1]DEPURADO!Q377+[1]DEPURADO!R377</f>
        <v>2875135.0700000003</v>
      </c>
      <c r="L383" s="22">
        <v>0</v>
      </c>
      <c r="M383" s="22">
        <v>0</v>
      </c>
      <c r="N383" s="22">
        <f t="shared" si="35"/>
        <v>64834960</v>
      </c>
      <c r="O383" s="22">
        <f t="shared" si="36"/>
        <v>0</v>
      </c>
      <c r="P383" s="18">
        <f>IF([1]DEPURADO!I377&gt;1,0,[1]DEPURADO!B377)</f>
        <v>17773</v>
      </c>
      <c r="Q383" s="24">
        <f t="shared" si="37"/>
        <v>64834960</v>
      </c>
      <c r="R383" s="25">
        <f t="shared" si="38"/>
        <v>0</v>
      </c>
      <c r="S383" s="25">
        <f>+[1]DEPURADO!K377</f>
        <v>0</v>
      </c>
      <c r="T383" s="17" t="s">
        <v>44</v>
      </c>
      <c r="U383" s="25">
        <f>+[1]DEPURADO!J377</f>
        <v>0</v>
      </c>
      <c r="V383" s="24"/>
      <c r="W383" s="17" t="s">
        <v>44</v>
      </c>
      <c r="X383" s="25">
        <f>+[1]DEPURADO!L377+[1]DEPURADO!M377</f>
        <v>0</v>
      </c>
      <c r="Y383" s="17" t="s">
        <v>44</v>
      </c>
      <c r="Z383" s="25">
        <f t="shared" si="39"/>
        <v>0</v>
      </c>
      <c r="AA383" s="25"/>
      <c r="AB383" s="25">
        <v>0</v>
      </c>
      <c r="AC383" s="25">
        <v>0</v>
      </c>
      <c r="AD383" s="24"/>
      <c r="AE383" s="24">
        <f>+[1]DEPURADO!L377</f>
        <v>0</v>
      </c>
      <c r="AF383" s="24">
        <v>0</v>
      </c>
      <c r="AG383" s="24">
        <f t="shared" si="40"/>
        <v>0</v>
      </c>
      <c r="AH383" s="24">
        <v>0</v>
      </c>
      <c r="AI383" s="24" t="str">
        <f>+[1]DEPURADO!G377</f>
        <v>CANCELADO</v>
      </c>
      <c r="AJ383" s="26"/>
      <c r="AK383" s="27"/>
    </row>
    <row r="384" spans="1:37" s="28" customFormat="1" x14ac:dyDescent="0.25">
      <c r="A384" s="17">
        <f t="shared" si="41"/>
        <v>376</v>
      </c>
      <c r="B384" s="18"/>
      <c r="C384" s="17">
        <f>+[1]DEPURADO!A378</f>
        <v>17774</v>
      </c>
      <c r="D384" s="17">
        <f>+[1]DEPURADO!B378</f>
        <v>17774</v>
      </c>
      <c r="E384" s="19">
        <f>+[1]DEPURADO!C378</f>
        <v>43608</v>
      </c>
      <c r="F384" s="20">
        <f>+IF([1]DEPURADO!D378&gt;1,[1]DEPURADO!D378," ")</f>
        <v>43633</v>
      </c>
      <c r="G384" s="21">
        <f>[1]DEPURADO!F378</f>
        <v>22158066</v>
      </c>
      <c r="H384" s="22">
        <v>0</v>
      </c>
      <c r="I384" s="22">
        <f>+[1]DEPURADO!N378+[1]DEPURADO!O378</f>
        <v>22158066</v>
      </c>
      <c r="J384" s="22">
        <f>+[1]DEPURADO!S378</f>
        <v>0</v>
      </c>
      <c r="K384" s="23">
        <f>+[1]DEPURADO!Q378+[1]DEPURADO!R378</f>
        <v>0</v>
      </c>
      <c r="L384" s="22">
        <v>0</v>
      </c>
      <c r="M384" s="22">
        <v>0</v>
      </c>
      <c r="N384" s="22">
        <f t="shared" si="35"/>
        <v>0</v>
      </c>
      <c r="O384" s="22">
        <f t="shared" si="36"/>
        <v>0</v>
      </c>
      <c r="P384" s="18">
        <f>IF([1]DEPURADO!I378&gt;1,0,[1]DEPURADO!B378)</f>
        <v>17774</v>
      </c>
      <c r="Q384" s="24">
        <f t="shared" si="37"/>
        <v>22158066</v>
      </c>
      <c r="R384" s="25">
        <f t="shared" si="38"/>
        <v>0</v>
      </c>
      <c r="S384" s="25">
        <f>+[1]DEPURADO!K378</f>
        <v>0</v>
      </c>
      <c r="T384" s="17" t="s">
        <v>44</v>
      </c>
      <c r="U384" s="25">
        <f>+[1]DEPURADO!J378</f>
        <v>0</v>
      </c>
      <c r="V384" s="24"/>
      <c r="W384" s="17" t="s">
        <v>44</v>
      </c>
      <c r="X384" s="25">
        <f>+[1]DEPURADO!L378+[1]DEPURADO!M378</f>
        <v>0</v>
      </c>
      <c r="Y384" s="17" t="s">
        <v>44</v>
      </c>
      <c r="Z384" s="25">
        <f t="shared" si="39"/>
        <v>0</v>
      </c>
      <c r="AA384" s="25"/>
      <c r="AB384" s="25">
        <v>0</v>
      </c>
      <c r="AC384" s="25">
        <v>0</v>
      </c>
      <c r="AD384" s="24"/>
      <c r="AE384" s="24">
        <f>+[1]DEPURADO!L378</f>
        <v>0</v>
      </c>
      <c r="AF384" s="24">
        <v>0</v>
      </c>
      <c r="AG384" s="24">
        <f t="shared" si="40"/>
        <v>0</v>
      </c>
      <c r="AH384" s="24">
        <v>0</v>
      </c>
      <c r="AI384" s="24" t="str">
        <f>+[1]DEPURADO!G378</f>
        <v>CONTRATO LIQUIDADO</v>
      </c>
      <c r="AJ384" s="26"/>
      <c r="AK384" s="27"/>
    </row>
    <row r="385" spans="1:37" s="28" customFormat="1" x14ac:dyDescent="0.25">
      <c r="A385" s="17">
        <f t="shared" si="41"/>
        <v>377</v>
      </c>
      <c r="B385" s="18"/>
      <c r="C385" s="17">
        <f>+[1]DEPURADO!A379</f>
        <v>17775</v>
      </c>
      <c r="D385" s="17">
        <f>+[1]DEPURADO!B379</f>
        <v>17775</v>
      </c>
      <c r="E385" s="19">
        <f>+[1]DEPURADO!C379</f>
        <v>43608</v>
      </c>
      <c r="F385" s="20">
        <f>+IF([1]DEPURADO!D379&gt;1,[1]DEPURADO!D379," ")</f>
        <v>43633</v>
      </c>
      <c r="G385" s="21">
        <f>[1]DEPURADO!F379</f>
        <v>2997682</v>
      </c>
      <c r="H385" s="22">
        <v>0</v>
      </c>
      <c r="I385" s="22">
        <f>+[1]DEPURADO!N379+[1]DEPURADO!O379</f>
        <v>19999.600000000093</v>
      </c>
      <c r="J385" s="22">
        <f>+[1]DEPURADO!S379</f>
        <v>0</v>
      </c>
      <c r="K385" s="23">
        <f>+[1]DEPURADO!Q379+[1]DEPURADO!R379</f>
        <v>2977682.4</v>
      </c>
      <c r="L385" s="22">
        <v>0</v>
      </c>
      <c r="M385" s="22">
        <v>0</v>
      </c>
      <c r="N385" s="22">
        <f t="shared" si="35"/>
        <v>2977682.4</v>
      </c>
      <c r="O385" s="22">
        <f t="shared" si="36"/>
        <v>0</v>
      </c>
      <c r="P385" s="18">
        <f>IF([1]DEPURADO!I379&gt;1,0,[1]DEPURADO!B379)</f>
        <v>17775</v>
      </c>
      <c r="Q385" s="24">
        <f t="shared" si="37"/>
        <v>2997682</v>
      </c>
      <c r="R385" s="25">
        <f t="shared" si="38"/>
        <v>0</v>
      </c>
      <c r="S385" s="25">
        <f>+[1]DEPURADO!K379</f>
        <v>0</v>
      </c>
      <c r="T385" s="17" t="s">
        <v>44</v>
      </c>
      <c r="U385" s="25">
        <f>+[1]DEPURADO!J379</f>
        <v>0</v>
      </c>
      <c r="V385" s="24"/>
      <c r="W385" s="17" t="s">
        <v>44</v>
      </c>
      <c r="X385" s="25">
        <f>+[1]DEPURADO!L379+[1]DEPURADO!M379</f>
        <v>0</v>
      </c>
      <c r="Y385" s="17" t="s">
        <v>44</v>
      </c>
      <c r="Z385" s="25">
        <f t="shared" si="39"/>
        <v>0</v>
      </c>
      <c r="AA385" s="25"/>
      <c r="AB385" s="25">
        <v>0</v>
      </c>
      <c r="AC385" s="25">
        <v>0</v>
      </c>
      <c r="AD385" s="24"/>
      <c r="AE385" s="24">
        <f>+[1]DEPURADO!L379</f>
        <v>0</v>
      </c>
      <c r="AF385" s="24">
        <v>0</v>
      </c>
      <c r="AG385" s="24">
        <f t="shared" si="40"/>
        <v>0</v>
      </c>
      <c r="AH385" s="24">
        <v>0</v>
      </c>
      <c r="AI385" s="24" t="str">
        <f>+[1]DEPURADO!G379</f>
        <v>CANCELADO Y MAYOR VALOR COBRADO</v>
      </c>
      <c r="AJ385" s="26"/>
      <c r="AK385" s="27"/>
    </row>
    <row r="386" spans="1:37" s="28" customFormat="1" x14ac:dyDescent="0.25">
      <c r="A386" s="17">
        <f t="shared" si="41"/>
        <v>378</v>
      </c>
      <c r="B386" s="18"/>
      <c r="C386" s="17">
        <f>+[1]DEPURADO!A380</f>
        <v>17776</v>
      </c>
      <c r="D386" s="17">
        <f>+[1]DEPURADO!B380</f>
        <v>17776</v>
      </c>
      <c r="E386" s="19">
        <f>+[1]DEPURADO!C380</f>
        <v>43608</v>
      </c>
      <c r="F386" s="20">
        <f>+IF([1]DEPURADO!D380&gt;1,[1]DEPURADO!D380," ")</f>
        <v>43633</v>
      </c>
      <c r="G386" s="21">
        <f>[1]DEPURADO!F380</f>
        <v>1017554</v>
      </c>
      <c r="H386" s="22">
        <v>0</v>
      </c>
      <c r="I386" s="22">
        <f>+[1]DEPURADO!N380+[1]DEPURADO!O380</f>
        <v>1017554</v>
      </c>
      <c r="J386" s="22">
        <f>+[1]DEPURADO!S380</f>
        <v>0</v>
      </c>
      <c r="K386" s="23">
        <f>+[1]DEPURADO!Q380+[1]DEPURADO!R380</f>
        <v>0</v>
      </c>
      <c r="L386" s="22">
        <v>0</v>
      </c>
      <c r="M386" s="22">
        <v>0</v>
      </c>
      <c r="N386" s="22">
        <f t="shared" si="35"/>
        <v>0</v>
      </c>
      <c r="O386" s="22">
        <f t="shared" si="36"/>
        <v>0</v>
      </c>
      <c r="P386" s="18">
        <f>IF([1]DEPURADO!I380&gt;1,0,[1]DEPURADO!B380)</f>
        <v>17776</v>
      </c>
      <c r="Q386" s="24">
        <f t="shared" si="37"/>
        <v>1017554</v>
      </c>
      <c r="R386" s="25">
        <f t="shared" si="38"/>
        <v>0</v>
      </c>
      <c r="S386" s="25">
        <f>+[1]DEPURADO!K380</f>
        <v>0</v>
      </c>
      <c r="T386" s="17" t="s">
        <v>44</v>
      </c>
      <c r="U386" s="25">
        <f>+[1]DEPURADO!J380</f>
        <v>0</v>
      </c>
      <c r="V386" s="24"/>
      <c r="W386" s="17" t="s">
        <v>44</v>
      </c>
      <c r="X386" s="25">
        <f>+[1]DEPURADO!L380+[1]DEPURADO!M380</f>
        <v>0</v>
      </c>
      <c r="Y386" s="17" t="s">
        <v>44</v>
      </c>
      <c r="Z386" s="25">
        <f t="shared" si="39"/>
        <v>0</v>
      </c>
      <c r="AA386" s="25"/>
      <c r="AB386" s="25">
        <v>0</v>
      </c>
      <c r="AC386" s="25">
        <v>0</v>
      </c>
      <c r="AD386" s="24"/>
      <c r="AE386" s="24">
        <f>+[1]DEPURADO!L380</f>
        <v>0</v>
      </c>
      <c r="AF386" s="24">
        <v>0</v>
      </c>
      <c r="AG386" s="24">
        <f t="shared" si="40"/>
        <v>0</v>
      </c>
      <c r="AH386" s="24">
        <v>0</v>
      </c>
      <c r="AI386" s="24" t="str">
        <f>+[1]DEPURADO!G380</f>
        <v>CONTRATO LIQUIDADO</v>
      </c>
      <c r="AJ386" s="26"/>
      <c r="AK386" s="27"/>
    </row>
    <row r="387" spans="1:37" s="28" customFormat="1" x14ac:dyDescent="0.25">
      <c r="A387" s="17">
        <f t="shared" si="41"/>
        <v>379</v>
      </c>
      <c r="B387" s="18"/>
      <c r="C387" s="17">
        <f>+[1]DEPURADO!A381</f>
        <v>17739</v>
      </c>
      <c r="D387" s="17">
        <f>+[1]DEPURADO!B381</f>
        <v>17739</v>
      </c>
      <c r="E387" s="19">
        <f>+[1]DEPURADO!C381</f>
        <v>43612</v>
      </c>
      <c r="F387" s="20">
        <f>+IF([1]DEPURADO!D381&gt;1,[1]DEPURADO!D381," ")</f>
        <v>43922</v>
      </c>
      <c r="G387" s="21">
        <f>[1]DEPURADO!F381</f>
        <v>667805</v>
      </c>
      <c r="H387" s="22">
        <v>0</v>
      </c>
      <c r="I387" s="22">
        <f>+[1]DEPURADO!N381+[1]DEPURADO!O381</f>
        <v>0</v>
      </c>
      <c r="J387" s="22">
        <f>+[1]DEPURADO!S381</f>
        <v>0</v>
      </c>
      <c r="K387" s="23">
        <f>+[1]DEPURADO!Q381+[1]DEPURADO!R381</f>
        <v>0</v>
      </c>
      <c r="L387" s="22">
        <v>0</v>
      </c>
      <c r="M387" s="22">
        <v>0</v>
      </c>
      <c r="N387" s="22">
        <f t="shared" si="35"/>
        <v>0</v>
      </c>
      <c r="O387" s="22">
        <f t="shared" si="36"/>
        <v>667805</v>
      </c>
      <c r="P387" s="18">
        <f>IF([1]DEPURADO!I381&gt;1,0,[1]DEPURADO!B381)</f>
        <v>0</v>
      </c>
      <c r="Q387" s="24">
        <f t="shared" si="37"/>
        <v>0</v>
      </c>
      <c r="R387" s="25">
        <f t="shared" si="38"/>
        <v>667805</v>
      </c>
      <c r="S387" s="25">
        <f>+[1]DEPURADO!K381</f>
        <v>0</v>
      </c>
      <c r="T387" s="17" t="s">
        <v>44</v>
      </c>
      <c r="U387" s="25">
        <f>+[1]DEPURADO!J381</f>
        <v>0</v>
      </c>
      <c r="V387" s="24"/>
      <c r="W387" s="17" t="s">
        <v>44</v>
      </c>
      <c r="X387" s="25">
        <f>+[1]DEPURADO!L381+[1]DEPURADO!M381</f>
        <v>0</v>
      </c>
      <c r="Y387" s="17" t="s">
        <v>44</v>
      </c>
      <c r="Z387" s="25">
        <f t="shared" si="39"/>
        <v>0</v>
      </c>
      <c r="AA387" s="25"/>
      <c r="AB387" s="25">
        <v>0</v>
      </c>
      <c r="AC387" s="25">
        <v>0</v>
      </c>
      <c r="AD387" s="24"/>
      <c r="AE387" s="24">
        <f>+[1]DEPURADO!L381</f>
        <v>0</v>
      </c>
      <c r="AF387" s="24">
        <v>0</v>
      </c>
      <c r="AG387" s="24">
        <f t="shared" si="40"/>
        <v>0</v>
      </c>
      <c r="AH387" s="24">
        <v>0</v>
      </c>
      <c r="AI387" s="24" t="str">
        <f>+[1]DEPURADO!G381</f>
        <v>NO RADICADO</v>
      </c>
      <c r="AJ387" s="26"/>
      <c r="AK387" s="27"/>
    </row>
    <row r="388" spans="1:37" s="28" customFormat="1" x14ac:dyDescent="0.25">
      <c r="A388" s="17">
        <f t="shared" si="41"/>
        <v>380</v>
      </c>
      <c r="B388" s="18"/>
      <c r="C388" s="17">
        <f>+[1]DEPURADO!A382</f>
        <v>17791</v>
      </c>
      <c r="D388" s="17">
        <f>+[1]DEPURADO!B382</f>
        <v>17791</v>
      </c>
      <c r="E388" s="19">
        <f>+[1]DEPURADO!C382</f>
        <v>43622</v>
      </c>
      <c r="F388" s="20">
        <f>+IF([1]DEPURADO!D382&gt;1,[1]DEPURADO!D382," ")</f>
        <v>43682</v>
      </c>
      <c r="G388" s="21">
        <f>[1]DEPURADO!F382</f>
        <v>34553</v>
      </c>
      <c r="H388" s="22">
        <v>0</v>
      </c>
      <c r="I388" s="22">
        <f>+[1]DEPURADO!N382+[1]DEPURADO!O382</f>
        <v>0</v>
      </c>
      <c r="J388" s="22">
        <f>+[1]DEPURADO!S382</f>
        <v>34553</v>
      </c>
      <c r="K388" s="23">
        <f>+[1]DEPURADO!Q382+[1]DEPURADO!R382</f>
        <v>0</v>
      </c>
      <c r="L388" s="22">
        <v>0</v>
      </c>
      <c r="M388" s="22">
        <v>0</v>
      </c>
      <c r="N388" s="22">
        <f t="shared" si="35"/>
        <v>34553</v>
      </c>
      <c r="O388" s="22">
        <f t="shared" si="36"/>
        <v>0</v>
      </c>
      <c r="P388" s="18">
        <f>IF([1]DEPURADO!I382&gt;1,0,[1]DEPURADO!B382)</f>
        <v>17791</v>
      </c>
      <c r="Q388" s="24">
        <f t="shared" si="37"/>
        <v>34553</v>
      </c>
      <c r="R388" s="25">
        <f t="shared" si="38"/>
        <v>0</v>
      </c>
      <c r="S388" s="25">
        <f>+[1]DEPURADO!K382</f>
        <v>0</v>
      </c>
      <c r="T388" s="17" t="s">
        <v>44</v>
      </c>
      <c r="U388" s="25">
        <f>+[1]DEPURADO!J382</f>
        <v>0</v>
      </c>
      <c r="V388" s="24"/>
      <c r="W388" s="17" t="s">
        <v>44</v>
      </c>
      <c r="X388" s="25">
        <f>+[1]DEPURADO!L382+[1]DEPURADO!M382</f>
        <v>0</v>
      </c>
      <c r="Y388" s="17" t="s">
        <v>44</v>
      </c>
      <c r="Z388" s="25">
        <f t="shared" si="39"/>
        <v>0</v>
      </c>
      <c r="AA388" s="25"/>
      <c r="AB388" s="25">
        <v>0</v>
      </c>
      <c r="AC388" s="25">
        <v>0</v>
      </c>
      <c r="AD388" s="24"/>
      <c r="AE388" s="24">
        <f>+[1]DEPURADO!L382</f>
        <v>0</v>
      </c>
      <c r="AF388" s="24">
        <v>0</v>
      </c>
      <c r="AG388" s="24">
        <f t="shared" si="40"/>
        <v>0</v>
      </c>
      <c r="AH388" s="24">
        <v>0</v>
      </c>
      <c r="AI388" s="24" t="str">
        <f>+[1]DEPURADO!G382</f>
        <v>CANCELADO</v>
      </c>
      <c r="AJ388" s="26"/>
      <c r="AK388" s="27"/>
    </row>
    <row r="389" spans="1:37" s="28" customFormat="1" x14ac:dyDescent="0.25">
      <c r="A389" s="17">
        <f t="shared" si="41"/>
        <v>381</v>
      </c>
      <c r="B389" s="18"/>
      <c r="C389" s="17">
        <f>+[1]DEPURADO!A383</f>
        <v>17795</v>
      </c>
      <c r="D389" s="17">
        <f>+[1]DEPURADO!B383</f>
        <v>17795</v>
      </c>
      <c r="E389" s="19">
        <f>+[1]DEPURADO!C383</f>
        <v>43624</v>
      </c>
      <c r="F389" s="20">
        <f>+IF([1]DEPURADO!D383&gt;1,[1]DEPURADO!D383," ")</f>
        <v>43682</v>
      </c>
      <c r="G389" s="21">
        <f>[1]DEPURADO!F383</f>
        <v>121285</v>
      </c>
      <c r="H389" s="22">
        <v>0</v>
      </c>
      <c r="I389" s="22">
        <f>+[1]DEPURADO!N383+[1]DEPURADO!O383</f>
        <v>0</v>
      </c>
      <c r="J389" s="22">
        <f>+[1]DEPURADO!S383</f>
        <v>121285</v>
      </c>
      <c r="K389" s="23">
        <f>+[1]DEPURADO!Q383+[1]DEPURADO!R383</f>
        <v>0</v>
      </c>
      <c r="L389" s="22">
        <v>0</v>
      </c>
      <c r="M389" s="22">
        <v>0</v>
      </c>
      <c r="N389" s="22">
        <f t="shared" si="35"/>
        <v>121285</v>
      </c>
      <c r="O389" s="22">
        <f t="shared" si="36"/>
        <v>0</v>
      </c>
      <c r="P389" s="18">
        <f>IF([1]DEPURADO!I383&gt;1,0,[1]DEPURADO!B383)</f>
        <v>17795</v>
      </c>
      <c r="Q389" s="24">
        <f t="shared" si="37"/>
        <v>121285</v>
      </c>
      <c r="R389" s="25">
        <f t="shared" si="38"/>
        <v>0</v>
      </c>
      <c r="S389" s="25">
        <f>+[1]DEPURADO!K383</f>
        <v>0</v>
      </c>
      <c r="T389" s="17" t="s">
        <v>44</v>
      </c>
      <c r="U389" s="25">
        <f>+[1]DEPURADO!J383</f>
        <v>0</v>
      </c>
      <c r="V389" s="24"/>
      <c r="W389" s="17" t="s">
        <v>44</v>
      </c>
      <c r="X389" s="25">
        <f>+[1]DEPURADO!L383+[1]DEPURADO!M383</f>
        <v>0</v>
      </c>
      <c r="Y389" s="17" t="s">
        <v>44</v>
      </c>
      <c r="Z389" s="25">
        <f t="shared" si="39"/>
        <v>0</v>
      </c>
      <c r="AA389" s="25"/>
      <c r="AB389" s="25">
        <v>0</v>
      </c>
      <c r="AC389" s="25">
        <v>0</v>
      </c>
      <c r="AD389" s="24"/>
      <c r="AE389" s="24">
        <f>+[1]DEPURADO!L383</f>
        <v>0</v>
      </c>
      <c r="AF389" s="24">
        <v>0</v>
      </c>
      <c r="AG389" s="24">
        <f t="shared" si="40"/>
        <v>0</v>
      </c>
      <c r="AH389" s="24">
        <v>0</v>
      </c>
      <c r="AI389" s="24" t="str">
        <f>+[1]DEPURADO!G383</f>
        <v>CANCELADO</v>
      </c>
      <c r="AJ389" s="26"/>
      <c r="AK389" s="27"/>
    </row>
    <row r="390" spans="1:37" s="28" customFormat="1" x14ac:dyDescent="0.25">
      <c r="A390" s="17">
        <f t="shared" si="41"/>
        <v>382</v>
      </c>
      <c r="B390" s="18"/>
      <c r="C390" s="17">
        <f>+[1]DEPURADO!A384</f>
        <v>17804</v>
      </c>
      <c r="D390" s="17">
        <f>+[1]DEPURADO!B384</f>
        <v>17804</v>
      </c>
      <c r="E390" s="19">
        <f>+[1]DEPURADO!C384</f>
        <v>43625</v>
      </c>
      <c r="F390" s="20">
        <f>+IF([1]DEPURADO!D384&gt;1,[1]DEPURADO!D384," ")</f>
        <v>43682</v>
      </c>
      <c r="G390" s="21">
        <f>[1]DEPURADO!F384</f>
        <v>40120</v>
      </c>
      <c r="H390" s="22">
        <v>0</v>
      </c>
      <c r="I390" s="22">
        <f>+[1]DEPURADO!N384+[1]DEPURADO!O384</f>
        <v>0</v>
      </c>
      <c r="J390" s="22">
        <f>+[1]DEPURADO!S384</f>
        <v>40120</v>
      </c>
      <c r="K390" s="23">
        <f>+[1]DEPURADO!Q384+[1]DEPURADO!R384</f>
        <v>0</v>
      </c>
      <c r="L390" s="22">
        <v>0</v>
      </c>
      <c r="M390" s="22">
        <v>0</v>
      </c>
      <c r="N390" s="22">
        <f t="shared" si="35"/>
        <v>40120</v>
      </c>
      <c r="O390" s="22">
        <f t="shared" si="36"/>
        <v>0</v>
      </c>
      <c r="P390" s="18">
        <f>IF([1]DEPURADO!I384&gt;1,0,[1]DEPURADO!B384)</f>
        <v>17804</v>
      </c>
      <c r="Q390" s="24">
        <f t="shared" si="37"/>
        <v>40120</v>
      </c>
      <c r="R390" s="25">
        <f t="shared" si="38"/>
        <v>0</v>
      </c>
      <c r="S390" s="25">
        <f>+[1]DEPURADO!K384</f>
        <v>0</v>
      </c>
      <c r="T390" s="17" t="s">
        <v>44</v>
      </c>
      <c r="U390" s="25">
        <f>+[1]DEPURADO!J384</f>
        <v>0</v>
      </c>
      <c r="V390" s="24"/>
      <c r="W390" s="17" t="s">
        <v>44</v>
      </c>
      <c r="X390" s="25">
        <f>+[1]DEPURADO!L384+[1]DEPURADO!M384</f>
        <v>0</v>
      </c>
      <c r="Y390" s="17" t="s">
        <v>44</v>
      </c>
      <c r="Z390" s="25">
        <f t="shared" si="39"/>
        <v>0</v>
      </c>
      <c r="AA390" s="25"/>
      <c r="AB390" s="25">
        <v>0</v>
      </c>
      <c r="AC390" s="25">
        <v>0</v>
      </c>
      <c r="AD390" s="24"/>
      <c r="AE390" s="24">
        <f>+[1]DEPURADO!L384</f>
        <v>0</v>
      </c>
      <c r="AF390" s="24">
        <v>0</v>
      </c>
      <c r="AG390" s="24">
        <f t="shared" si="40"/>
        <v>0</v>
      </c>
      <c r="AH390" s="24">
        <v>0</v>
      </c>
      <c r="AI390" s="24" t="str">
        <f>+[1]DEPURADO!G384</f>
        <v>CANCELADO</v>
      </c>
      <c r="AJ390" s="26"/>
      <c r="AK390" s="27"/>
    </row>
    <row r="391" spans="1:37" s="28" customFormat="1" x14ac:dyDescent="0.25">
      <c r="A391" s="17">
        <f t="shared" si="41"/>
        <v>383</v>
      </c>
      <c r="B391" s="18"/>
      <c r="C391" s="17">
        <f>+[1]DEPURADO!A385</f>
        <v>17843</v>
      </c>
      <c r="D391" s="17">
        <f>+[1]DEPURADO!B385</f>
        <v>17843</v>
      </c>
      <c r="E391" s="19">
        <f>+[1]DEPURADO!C385</f>
        <v>43635</v>
      </c>
      <c r="F391" s="20">
        <f>+IF([1]DEPURADO!D385&gt;1,[1]DEPURADO!D385," ")</f>
        <v>43682</v>
      </c>
      <c r="G391" s="21">
        <f>[1]DEPURADO!F385</f>
        <v>37664</v>
      </c>
      <c r="H391" s="22">
        <v>0</v>
      </c>
      <c r="I391" s="22">
        <f>+[1]DEPURADO!N385+[1]DEPURADO!O385</f>
        <v>0</v>
      </c>
      <c r="J391" s="22">
        <f>+[1]DEPURADO!S385</f>
        <v>37664</v>
      </c>
      <c r="K391" s="23">
        <f>+[1]DEPURADO!Q385+[1]DEPURADO!R385</f>
        <v>0</v>
      </c>
      <c r="L391" s="22">
        <v>0</v>
      </c>
      <c r="M391" s="22">
        <v>0</v>
      </c>
      <c r="N391" s="22">
        <f t="shared" si="35"/>
        <v>37664</v>
      </c>
      <c r="O391" s="22">
        <f t="shared" si="36"/>
        <v>0</v>
      </c>
      <c r="P391" s="18">
        <f>IF([1]DEPURADO!I385&gt;1,0,[1]DEPURADO!B385)</f>
        <v>17843</v>
      </c>
      <c r="Q391" s="24">
        <f t="shared" si="37"/>
        <v>37664</v>
      </c>
      <c r="R391" s="25">
        <f t="shared" si="38"/>
        <v>0</v>
      </c>
      <c r="S391" s="25">
        <f>+[1]DEPURADO!K385</f>
        <v>0</v>
      </c>
      <c r="T391" s="17" t="s">
        <v>44</v>
      </c>
      <c r="U391" s="25">
        <f>+[1]DEPURADO!J385</f>
        <v>0</v>
      </c>
      <c r="V391" s="24"/>
      <c r="W391" s="17" t="s">
        <v>44</v>
      </c>
      <c r="X391" s="25">
        <f>+[1]DEPURADO!L385+[1]DEPURADO!M385</f>
        <v>0</v>
      </c>
      <c r="Y391" s="17" t="s">
        <v>44</v>
      </c>
      <c r="Z391" s="25">
        <f t="shared" si="39"/>
        <v>0</v>
      </c>
      <c r="AA391" s="25"/>
      <c r="AB391" s="25">
        <v>0</v>
      </c>
      <c r="AC391" s="25">
        <v>0</v>
      </c>
      <c r="AD391" s="24"/>
      <c r="AE391" s="24">
        <f>+[1]DEPURADO!L385</f>
        <v>0</v>
      </c>
      <c r="AF391" s="24">
        <v>0</v>
      </c>
      <c r="AG391" s="24">
        <f t="shared" si="40"/>
        <v>0</v>
      </c>
      <c r="AH391" s="24">
        <v>0</v>
      </c>
      <c r="AI391" s="24" t="str">
        <f>+[1]DEPURADO!G385</f>
        <v>CANCELADO</v>
      </c>
      <c r="AJ391" s="26"/>
      <c r="AK391" s="27"/>
    </row>
    <row r="392" spans="1:37" s="28" customFormat="1" x14ac:dyDescent="0.25">
      <c r="A392" s="17">
        <f t="shared" si="41"/>
        <v>384</v>
      </c>
      <c r="B392" s="18"/>
      <c r="C392" s="17">
        <f>+[1]DEPURADO!A386</f>
        <v>17841</v>
      </c>
      <c r="D392" s="17">
        <f>+[1]DEPURADO!B386</f>
        <v>17841</v>
      </c>
      <c r="E392" s="19">
        <f>+[1]DEPURADO!C386</f>
        <v>43636</v>
      </c>
      <c r="F392" s="20">
        <f>+IF([1]DEPURADO!D386&gt;1,[1]DEPURADO!D386," ")</f>
        <v>43682</v>
      </c>
      <c r="G392" s="21">
        <f>[1]DEPURADO!F386</f>
        <v>447589</v>
      </c>
      <c r="H392" s="22">
        <v>0</v>
      </c>
      <c r="I392" s="22">
        <f>+[1]DEPURADO!N386+[1]DEPURADO!O386</f>
        <v>0</v>
      </c>
      <c r="J392" s="22">
        <f>+[1]DEPURADO!S386</f>
        <v>447589</v>
      </c>
      <c r="K392" s="23">
        <f>+[1]DEPURADO!Q386+[1]DEPURADO!R386</f>
        <v>0</v>
      </c>
      <c r="L392" s="22">
        <v>0</v>
      </c>
      <c r="M392" s="22">
        <v>0</v>
      </c>
      <c r="N392" s="22">
        <f t="shared" si="35"/>
        <v>447589</v>
      </c>
      <c r="O392" s="22">
        <f t="shared" si="36"/>
        <v>0</v>
      </c>
      <c r="P392" s="18">
        <f>IF([1]DEPURADO!I386&gt;1,0,[1]DEPURADO!B386)</f>
        <v>17841</v>
      </c>
      <c r="Q392" s="24">
        <f t="shared" si="37"/>
        <v>447589</v>
      </c>
      <c r="R392" s="25">
        <f t="shared" si="38"/>
        <v>0</v>
      </c>
      <c r="S392" s="25">
        <f>+[1]DEPURADO!K386</f>
        <v>0</v>
      </c>
      <c r="T392" s="17" t="s">
        <v>44</v>
      </c>
      <c r="U392" s="25">
        <f>+[1]DEPURADO!J386</f>
        <v>0</v>
      </c>
      <c r="V392" s="24"/>
      <c r="W392" s="17" t="s">
        <v>44</v>
      </c>
      <c r="X392" s="25">
        <f>+[1]DEPURADO!L386+[1]DEPURADO!M386</f>
        <v>0</v>
      </c>
      <c r="Y392" s="17" t="s">
        <v>44</v>
      </c>
      <c r="Z392" s="25">
        <f t="shared" si="39"/>
        <v>0</v>
      </c>
      <c r="AA392" s="25"/>
      <c r="AB392" s="25">
        <v>0</v>
      </c>
      <c r="AC392" s="25">
        <v>0</v>
      </c>
      <c r="AD392" s="24"/>
      <c r="AE392" s="24">
        <f>+[1]DEPURADO!L386</f>
        <v>0</v>
      </c>
      <c r="AF392" s="24">
        <v>0</v>
      </c>
      <c r="AG392" s="24">
        <f t="shared" si="40"/>
        <v>0</v>
      </c>
      <c r="AH392" s="24">
        <v>0</v>
      </c>
      <c r="AI392" s="24" t="str">
        <f>+[1]DEPURADO!G386</f>
        <v>CANCELADO</v>
      </c>
      <c r="AJ392" s="26"/>
      <c r="AK392" s="27"/>
    </row>
    <row r="393" spans="1:37" s="28" customFormat="1" x14ac:dyDescent="0.25">
      <c r="A393" s="17">
        <f t="shared" si="41"/>
        <v>385</v>
      </c>
      <c r="B393" s="18"/>
      <c r="C393" s="17">
        <f>+[1]DEPURADO!A387</f>
        <v>17844</v>
      </c>
      <c r="D393" s="17">
        <f>+[1]DEPURADO!B387</f>
        <v>17844</v>
      </c>
      <c r="E393" s="19">
        <f>+[1]DEPURADO!C387</f>
        <v>43639</v>
      </c>
      <c r="F393" s="20">
        <f>+IF([1]DEPURADO!D387&gt;1,[1]DEPURADO!D387," ")</f>
        <v>43682</v>
      </c>
      <c r="G393" s="21">
        <f>[1]DEPURADO!F387</f>
        <v>66271</v>
      </c>
      <c r="H393" s="22">
        <v>0</v>
      </c>
      <c r="I393" s="22">
        <f>+[1]DEPURADO!N387+[1]DEPURADO!O387</f>
        <v>0</v>
      </c>
      <c r="J393" s="22">
        <f>+[1]DEPURADO!S387</f>
        <v>66271</v>
      </c>
      <c r="K393" s="23">
        <f>+[1]DEPURADO!Q387+[1]DEPURADO!R387</f>
        <v>0</v>
      </c>
      <c r="L393" s="22">
        <v>0</v>
      </c>
      <c r="M393" s="22">
        <v>0</v>
      </c>
      <c r="N393" s="22">
        <f t="shared" si="35"/>
        <v>66271</v>
      </c>
      <c r="O393" s="22">
        <f t="shared" si="36"/>
        <v>0</v>
      </c>
      <c r="P393" s="18">
        <f>IF([1]DEPURADO!I387&gt;1,0,[1]DEPURADO!B387)</f>
        <v>17844</v>
      </c>
      <c r="Q393" s="24">
        <f t="shared" si="37"/>
        <v>66271</v>
      </c>
      <c r="R393" s="25">
        <f t="shared" si="38"/>
        <v>0</v>
      </c>
      <c r="S393" s="25">
        <f>+[1]DEPURADO!K387</f>
        <v>0</v>
      </c>
      <c r="T393" s="17" t="s">
        <v>44</v>
      </c>
      <c r="U393" s="25">
        <f>+[1]DEPURADO!J387</f>
        <v>0</v>
      </c>
      <c r="V393" s="24"/>
      <c r="W393" s="17" t="s">
        <v>44</v>
      </c>
      <c r="X393" s="25">
        <f>+[1]DEPURADO!L387+[1]DEPURADO!M387</f>
        <v>0</v>
      </c>
      <c r="Y393" s="17" t="s">
        <v>44</v>
      </c>
      <c r="Z393" s="25">
        <f t="shared" si="39"/>
        <v>0</v>
      </c>
      <c r="AA393" s="25"/>
      <c r="AB393" s="25">
        <v>0</v>
      </c>
      <c r="AC393" s="25">
        <v>0</v>
      </c>
      <c r="AD393" s="24"/>
      <c r="AE393" s="24">
        <f>+[1]DEPURADO!L387</f>
        <v>0</v>
      </c>
      <c r="AF393" s="24">
        <v>0</v>
      </c>
      <c r="AG393" s="24">
        <f t="shared" si="40"/>
        <v>0</v>
      </c>
      <c r="AH393" s="24">
        <v>0</v>
      </c>
      <c r="AI393" s="24" t="str">
        <f>+[1]DEPURADO!G387</f>
        <v>CANCELADO</v>
      </c>
      <c r="AJ393" s="26"/>
      <c r="AK393" s="27"/>
    </row>
    <row r="394" spans="1:37" s="28" customFormat="1" x14ac:dyDescent="0.25">
      <c r="A394" s="17">
        <f t="shared" si="41"/>
        <v>386</v>
      </c>
      <c r="B394" s="18"/>
      <c r="C394" s="17">
        <f>+[1]DEPURADO!A388</f>
        <v>17850</v>
      </c>
      <c r="D394" s="17">
        <f>+[1]DEPURADO!B388</f>
        <v>17850</v>
      </c>
      <c r="E394" s="19">
        <f>+[1]DEPURADO!C388</f>
        <v>43639</v>
      </c>
      <c r="F394" s="20">
        <f>+IF([1]DEPURADO!D388&gt;1,[1]DEPURADO!D388," ")</f>
        <v>43682</v>
      </c>
      <c r="G394" s="21">
        <f>[1]DEPURADO!F388</f>
        <v>35688</v>
      </c>
      <c r="H394" s="22">
        <v>0</v>
      </c>
      <c r="I394" s="22">
        <f>+[1]DEPURADO!N388+[1]DEPURADO!O388</f>
        <v>0</v>
      </c>
      <c r="J394" s="22">
        <f>+[1]DEPURADO!S388</f>
        <v>35688</v>
      </c>
      <c r="K394" s="23">
        <f>+[1]DEPURADO!Q388+[1]DEPURADO!R388</f>
        <v>0</v>
      </c>
      <c r="L394" s="22">
        <v>0</v>
      </c>
      <c r="M394" s="22">
        <v>0</v>
      </c>
      <c r="N394" s="22">
        <f t="shared" ref="N394:N457" si="42">+SUM(J394:M394)</f>
        <v>35688</v>
      </c>
      <c r="O394" s="22">
        <f t="shared" ref="O394:O457" si="43">+G394-I394-N394</f>
        <v>0</v>
      </c>
      <c r="P394" s="18">
        <f>IF([1]DEPURADO!I388&gt;1,0,[1]DEPURADO!B388)</f>
        <v>17850</v>
      </c>
      <c r="Q394" s="24">
        <f t="shared" ref="Q394:Q457" si="44">+IF(P394&gt;0,G394,0)</f>
        <v>35688</v>
      </c>
      <c r="R394" s="25">
        <f t="shared" ref="R394:R457" si="45">IF(P394=0,G394,0)</f>
        <v>0</v>
      </c>
      <c r="S394" s="25">
        <f>+[1]DEPURADO!K388</f>
        <v>0</v>
      </c>
      <c r="T394" s="17" t="s">
        <v>44</v>
      </c>
      <c r="U394" s="25">
        <f>+[1]DEPURADO!J388</f>
        <v>0</v>
      </c>
      <c r="V394" s="24"/>
      <c r="W394" s="17" t="s">
        <v>44</v>
      </c>
      <c r="X394" s="25">
        <f>+[1]DEPURADO!L388+[1]DEPURADO!M388</f>
        <v>0</v>
      </c>
      <c r="Y394" s="17" t="s">
        <v>44</v>
      </c>
      <c r="Z394" s="25">
        <f t="shared" ref="Z394:Z457" si="46">+X394-AE394+IF(X394-AE394&lt;-1,-X394+AE394,0)</f>
        <v>0</v>
      </c>
      <c r="AA394" s="25"/>
      <c r="AB394" s="25">
        <v>0</v>
      </c>
      <c r="AC394" s="25">
        <v>0</v>
      </c>
      <c r="AD394" s="24"/>
      <c r="AE394" s="24">
        <f>+[1]DEPURADO!L388</f>
        <v>0</v>
      </c>
      <c r="AF394" s="24">
        <v>0</v>
      </c>
      <c r="AG394" s="24">
        <f t="shared" ref="AG394:AG457" si="47">+G394-I394-N394-R394-Z394-AC394-AE394-S394-U394</f>
        <v>0</v>
      </c>
      <c r="AH394" s="24">
        <v>0</v>
      </c>
      <c r="AI394" s="24" t="str">
        <f>+[1]DEPURADO!G388</f>
        <v>CANCELADO</v>
      </c>
      <c r="AJ394" s="26"/>
      <c r="AK394" s="27"/>
    </row>
    <row r="395" spans="1:37" s="28" customFormat="1" x14ac:dyDescent="0.25">
      <c r="A395" s="17">
        <f t="shared" ref="A395:A458" si="48">+A394+1</f>
        <v>387</v>
      </c>
      <c r="B395" s="18"/>
      <c r="C395" s="17">
        <f>+[1]DEPURADO!A389</f>
        <v>17851</v>
      </c>
      <c r="D395" s="17">
        <f>+[1]DEPURADO!B389</f>
        <v>17851</v>
      </c>
      <c r="E395" s="19">
        <f>+[1]DEPURADO!C389</f>
        <v>43639</v>
      </c>
      <c r="F395" s="20">
        <f>+IF([1]DEPURADO!D389&gt;1,[1]DEPURADO!D389," ")</f>
        <v>43682</v>
      </c>
      <c r="G395" s="21">
        <f>[1]DEPURADO!F389</f>
        <v>74648</v>
      </c>
      <c r="H395" s="22">
        <v>0</v>
      </c>
      <c r="I395" s="22">
        <f>+[1]DEPURADO!N389+[1]DEPURADO!O389</f>
        <v>0</v>
      </c>
      <c r="J395" s="22">
        <f>+[1]DEPURADO!S389</f>
        <v>74648</v>
      </c>
      <c r="K395" s="23">
        <f>+[1]DEPURADO!Q389+[1]DEPURADO!R389</f>
        <v>0</v>
      </c>
      <c r="L395" s="22">
        <v>0</v>
      </c>
      <c r="M395" s="22">
        <v>0</v>
      </c>
      <c r="N395" s="22">
        <f t="shared" si="42"/>
        <v>74648</v>
      </c>
      <c r="O395" s="22">
        <f t="shared" si="43"/>
        <v>0</v>
      </c>
      <c r="P395" s="18">
        <f>IF([1]DEPURADO!I389&gt;1,0,[1]DEPURADO!B389)</f>
        <v>17851</v>
      </c>
      <c r="Q395" s="24">
        <f t="shared" si="44"/>
        <v>74648</v>
      </c>
      <c r="R395" s="25">
        <f t="shared" si="45"/>
        <v>0</v>
      </c>
      <c r="S395" s="25">
        <f>+[1]DEPURADO!K389</f>
        <v>0</v>
      </c>
      <c r="T395" s="17" t="s">
        <v>44</v>
      </c>
      <c r="U395" s="25">
        <f>+[1]DEPURADO!J389</f>
        <v>0</v>
      </c>
      <c r="V395" s="24"/>
      <c r="W395" s="17" t="s">
        <v>44</v>
      </c>
      <c r="X395" s="25">
        <f>+[1]DEPURADO!L389+[1]DEPURADO!M389</f>
        <v>0</v>
      </c>
      <c r="Y395" s="17" t="s">
        <v>44</v>
      </c>
      <c r="Z395" s="25">
        <f t="shared" si="46"/>
        <v>0</v>
      </c>
      <c r="AA395" s="25"/>
      <c r="AB395" s="25">
        <v>0</v>
      </c>
      <c r="AC395" s="25">
        <v>0</v>
      </c>
      <c r="AD395" s="24"/>
      <c r="AE395" s="24">
        <f>+[1]DEPURADO!L389</f>
        <v>0</v>
      </c>
      <c r="AF395" s="24">
        <v>0</v>
      </c>
      <c r="AG395" s="24">
        <f t="shared" si="47"/>
        <v>0</v>
      </c>
      <c r="AH395" s="24">
        <v>0</v>
      </c>
      <c r="AI395" s="24" t="str">
        <f>+[1]DEPURADO!G389</f>
        <v>CANCELADO</v>
      </c>
      <c r="AJ395" s="26"/>
      <c r="AK395" s="27"/>
    </row>
    <row r="396" spans="1:37" s="28" customFormat="1" x14ac:dyDescent="0.25">
      <c r="A396" s="17">
        <f t="shared" si="48"/>
        <v>388</v>
      </c>
      <c r="B396" s="18"/>
      <c r="C396" s="17">
        <f>+[1]DEPURADO!A390</f>
        <v>17917</v>
      </c>
      <c r="D396" s="17">
        <f>+[1]DEPURADO!B390</f>
        <v>17917</v>
      </c>
      <c r="E396" s="19">
        <f>+[1]DEPURADO!C390</f>
        <v>43639</v>
      </c>
      <c r="F396" s="20">
        <f>+IF([1]DEPURADO!D390&gt;1,[1]DEPURADO!D390," ")</f>
        <v>43646</v>
      </c>
      <c r="G396" s="21">
        <f>[1]DEPURADO!F390</f>
        <v>3034016</v>
      </c>
      <c r="H396" s="22">
        <v>0</v>
      </c>
      <c r="I396" s="22">
        <f>+[1]DEPURADO!N390+[1]DEPURADO!O390</f>
        <v>0</v>
      </c>
      <c r="J396" s="22">
        <f>+[1]DEPURADO!S390</f>
        <v>0</v>
      </c>
      <c r="K396" s="23">
        <f>+[1]DEPURADO!Q390+[1]DEPURADO!R390</f>
        <v>3034016</v>
      </c>
      <c r="L396" s="22">
        <v>0</v>
      </c>
      <c r="M396" s="22">
        <v>0</v>
      </c>
      <c r="N396" s="22">
        <f t="shared" si="42"/>
        <v>3034016</v>
      </c>
      <c r="O396" s="22">
        <f t="shared" si="43"/>
        <v>0</v>
      </c>
      <c r="P396" s="18">
        <f>IF([1]DEPURADO!I390&gt;1,0,[1]DEPURADO!B390)</f>
        <v>17917</v>
      </c>
      <c r="Q396" s="24">
        <f t="shared" si="44"/>
        <v>3034016</v>
      </c>
      <c r="R396" s="25">
        <f t="shared" si="45"/>
        <v>0</v>
      </c>
      <c r="S396" s="25">
        <f>+[1]DEPURADO!K390</f>
        <v>0</v>
      </c>
      <c r="T396" s="17" t="s">
        <v>44</v>
      </c>
      <c r="U396" s="25">
        <f>+[1]DEPURADO!J390</f>
        <v>0</v>
      </c>
      <c r="V396" s="24"/>
      <c r="W396" s="17" t="s">
        <v>44</v>
      </c>
      <c r="X396" s="25">
        <f>+[1]DEPURADO!L390+[1]DEPURADO!M390</f>
        <v>0</v>
      </c>
      <c r="Y396" s="17" t="s">
        <v>44</v>
      </c>
      <c r="Z396" s="25">
        <f t="shared" si="46"/>
        <v>0</v>
      </c>
      <c r="AA396" s="25"/>
      <c r="AB396" s="25">
        <v>0</v>
      </c>
      <c r="AC396" s="25">
        <v>0</v>
      </c>
      <c r="AD396" s="24"/>
      <c r="AE396" s="24">
        <f>+[1]DEPURADO!L390</f>
        <v>0</v>
      </c>
      <c r="AF396" s="24">
        <v>0</v>
      </c>
      <c r="AG396" s="24">
        <f t="shared" si="47"/>
        <v>0</v>
      </c>
      <c r="AH396" s="24">
        <v>0</v>
      </c>
      <c r="AI396" s="24" t="str">
        <f>+[1]DEPURADO!G390</f>
        <v>CANCELADO</v>
      </c>
      <c r="AJ396" s="26"/>
      <c r="AK396" s="27"/>
    </row>
    <row r="397" spans="1:37" s="28" customFormat="1" x14ac:dyDescent="0.25">
      <c r="A397" s="17">
        <f t="shared" si="48"/>
        <v>389</v>
      </c>
      <c r="B397" s="18"/>
      <c r="C397" s="17">
        <f>+[1]DEPURADO!A391</f>
        <v>17918</v>
      </c>
      <c r="D397" s="17">
        <f>+[1]DEPURADO!B391</f>
        <v>17918</v>
      </c>
      <c r="E397" s="19">
        <f>+[1]DEPURADO!C391</f>
        <v>43639</v>
      </c>
      <c r="F397" s="20">
        <f>+IF([1]DEPURADO!D391&gt;1,[1]DEPURADO!D391," ")</f>
        <v>43646</v>
      </c>
      <c r="G397" s="21">
        <f>[1]DEPURADO!F391</f>
        <v>1036805</v>
      </c>
      <c r="H397" s="22">
        <v>0</v>
      </c>
      <c r="I397" s="22">
        <f>+[1]DEPURADO!N391+[1]DEPURADO!O391</f>
        <v>1036805</v>
      </c>
      <c r="J397" s="22">
        <f>+[1]DEPURADO!S391</f>
        <v>0</v>
      </c>
      <c r="K397" s="23">
        <f>+[1]DEPURADO!Q391+[1]DEPURADO!R391</f>
        <v>0</v>
      </c>
      <c r="L397" s="22">
        <v>0</v>
      </c>
      <c r="M397" s="22">
        <v>0</v>
      </c>
      <c r="N397" s="22">
        <f t="shared" si="42"/>
        <v>0</v>
      </c>
      <c r="O397" s="22">
        <f t="shared" si="43"/>
        <v>0</v>
      </c>
      <c r="P397" s="18">
        <f>IF([1]DEPURADO!I391&gt;1,0,[1]DEPURADO!B391)</f>
        <v>17918</v>
      </c>
      <c r="Q397" s="24">
        <f t="shared" si="44"/>
        <v>1036805</v>
      </c>
      <c r="R397" s="25">
        <f t="shared" si="45"/>
        <v>0</v>
      </c>
      <c r="S397" s="25">
        <f>+[1]DEPURADO!K391</f>
        <v>0</v>
      </c>
      <c r="T397" s="17" t="s">
        <v>44</v>
      </c>
      <c r="U397" s="25">
        <f>+[1]DEPURADO!J391</f>
        <v>0</v>
      </c>
      <c r="V397" s="24"/>
      <c r="W397" s="17" t="s">
        <v>44</v>
      </c>
      <c r="X397" s="25">
        <f>+[1]DEPURADO!L391+[1]DEPURADO!M391</f>
        <v>0</v>
      </c>
      <c r="Y397" s="17" t="s">
        <v>44</v>
      </c>
      <c r="Z397" s="25">
        <f t="shared" si="46"/>
        <v>0</v>
      </c>
      <c r="AA397" s="25"/>
      <c r="AB397" s="25">
        <v>0</v>
      </c>
      <c r="AC397" s="25">
        <v>0</v>
      </c>
      <c r="AD397" s="24"/>
      <c r="AE397" s="24">
        <f>+[1]DEPURADO!L391</f>
        <v>0</v>
      </c>
      <c r="AF397" s="24">
        <v>0</v>
      </c>
      <c r="AG397" s="24">
        <f t="shared" si="47"/>
        <v>0</v>
      </c>
      <c r="AH397" s="24">
        <v>0</v>
      </c>
      <c r="AI397" s="24" t="str">
        <f>+[1]DEPURADO!G391</f>
        <v>CONTRATO LIQUIDADO</v>
      </c>
      <c r="AJ397" s="26"/>
      <c r="AK397" s="27"/>
    </row>
    <row r="398" spans="1:37" s="28" customFormat="1" x14ac:dyDescent="0.25">
      <c r="A398" s="17">
        <f t="shared" si="48"/>
        <v>390</v>
      </c>
      <c r="B398" s="18"/>
      <c r="C398" s="17">
        <f>+[1]DEPURADO!A392</f>
        <v>17919</v>
      </c>
      <c r="D398" s="17">
        <f>+[1]DEPURADO!B392</f>
        <v>17919</v>
      </c>
      <c r="E398" s="19">
        <f>+[1]DEPURADO!C392</f>
        <v>43639</v>
      </c>
      <c r="F398" s="20">
        <f>+IF([1]DEPURADO!D392&gt;1,[1]DEPURADO!D392," ")</f>
        <v>43646</v>
      </c>
      <c r="G398" s="21">
        <f>[1]DEPURADO!F392</f>
        <v>64834960</v>
      </c>
      <c r="H398" s="22">
        <v>0</v>
      </c>
      <c r="I398" s="22">
        <f>+[1]DEPURADO!N392+[1]DEPURADO!O392</f>
        <v>0</v>
      </c>
      <c r="J398" s="22">
        <f>+[1]DEPURADO!S392</f>
        <v>64828896.659999996</v>
      </c>
      <c r="K398" s="23">
        <f>+[1]DEPURADO!Q392+[1]DEPURADO!R392</f>
        <v>6063.3400000035763</v>
      </c>
      <c r="L398" s="22">
        <v>0</v>
      </c>
      <c r="M398" s="22">
        <v>0</v>
      </c>
      <c r="N398" s="22">
        <f t="shared" si="42"/>
        <v>64834960</v>
      </c>
      <c r="O398" s="22">
        <f t="shared" si="43"/>
        <v>0</v>
      </c>
      <c r="P398" s="18">
        <f>IF([1]DEPURADO!I392&gt;1,0,[1]DEPURADO!B392)</f>
        <v>17919</v>
      </c>
      <c r="Q398" s="24">
        <f t="shared" si="44"/>
        <v>64834960</v>
      </c>
      <c r="R398" s="25">
        <f t="shared" si="45"/>
        <v>0</v>
      </c>
      <c r="S398" s="25">
        <f>+[1]DEPURADO!K392</f>
        <v>0</v>
      </c>
      <c r="T398" s="17" t="s">
        <v>44</v>
      </c>
      <c r="U398" s="25">
        <f>+[1]DEPURADO!J392</f>
        <v>0</v>
      </c>
      <c r="V398" s="24"/>
      <c r="W398" s="17" t="s">
        <v>44</v>
      </c>
      <c r="X398" s="25">
        <f>+[1]DEPURADO!L392+[1]DEPURADO!M392</f>
        <v>0</v>
      </c>
      <c r="Y398" s="17" t="s">
        <v>44</v>
      </c>
      <c r="Z398" s="25">
        <f t="shared" si="46"/>
        <v>0</v>
      </c>
      <c r="AA398" s="25"/>
      <c r="AB398" s="25">
        <v>0</v>
      </c>
      <c r="AC398" s="25">
        <v>0</v>
      </c>
      <c r="AD398" s="24"/>
      <c r="AE398" s="24">
        <f>+[1]DEPURADO!L392</f>
        <v>0</v>
      </c>
      <c r="AF398" s="24">
        <v>0</v>
      </c>
      <c r="AG398" s="24">
        <f t="shared" si="47"/>
        <v>0</v>
      </c>
      <c r="AH398" s="24">
        <v>0</v>
      </c>
      <c r="AI398" s="24" t="str">
        <f>+[1]DEPURADO!G392</f>
        <v>CANCELADO</v>
      </c>
      <c r="AJ398" s="26"/>
      <c r="AK398" s="27"/>
    </row>
    <row r="399" spans="1:37" s="28" customFormat="1" x14ac:dyDescent="0.25">
      <c r="A399" s="17">
        <f t="shared" si="48"/>
        <v>391</v>
      </c>
      <c r="B399" s="18"/>
      <c r="C399" s="17">
        <f>+[1]DEPURADO!A393</f>
        <v>17920</v>
      </c>
      <c r="D399" s="17">
        <f>+[1]DEPURADO!B393</f>
        <v>17920</v>
      </c>
      <c r="E399" s="19">
        <f>+[1]DEPURADO!C393</f>
        <v>43639</v>
      </c>
      <c r="F399" s="20">
        <f>+IF([1]DEPURADO!D393&gt;1,[1]DEPURADO!D393," ")</f>
        <v>43646</v>
      </c>
      <c r="G399" s="21">
        <f>[1]DEPURADO!F393</f>
        <v>22164129</v>
      </c>
      <c r="H399" s="22">
        <v>0</v>
      </c>
      <c r="I399" s="22">
        <f>+[1]DEPURADO!N393+[1]DEPURADO!O393</f>
        <v>22164129</v>
      </c>
      <c r="J399" s="22">
        <f>+[1]DEPURADO!S393</f>
        <v>0</v>
      </c>
      <c r="K399" s="23">
        <f>+[1]DEPURADO!Q393+[1]DEPURADO!R393</f>
        <v>0</v>
      </c>
      <c r="L399" s="22">
        <v>0</v>
      </c>
      <c r="M399" s="22">
        <v>0</v>
      </c>
      <c r="N399" s="22">
        <f t="shared" si="42"/>
        <v>0</v>
      </c>
      <c r="O399" s="22">
        <f t="shared" si="43"/>
        <v>0</v>
      </c>
      <c r="P399" s="18">
        <f>IF([1]DEPURADO!I393&gt;1,0,[1]DEPURADO!B393)</f>
        <v>17920</v>
      </c>
      <c r="Q399" s="24">
        <f t="shared" si="44"/>
        <v>22164129</v>
      </c>
      <c r="R399" s="25">
        <f t="shared" si="45"/>
        <v>0</v>
      </c>
      <c r="S399" s="25">
        <f>+[1]DEPURADO!K393</f>
        <v>0</v>
      </c>
      <c r="T399" s="17" t="s">
        <v>44</v>
      </c>
      <c r="U399" s="25">
        <f>+[1]DEPURADO!J393</f>
        <v>0</v>
      </c>
      <c r="V399" s="24"/>
      <c r="W399" s="17" t="s">
        <v>44</v>
      </c>
      <c r="X399" s="25">
        <f>+[1]DEPURADO!L393+[1]DEPURADO!M393</f>
        <v>0</v>
      </c>
      <c r="Y399" s="17" t="s">
        <v>44</v>
      </c>
      <c r="Z399" s="25">
        <f t="shared" si="46"/>
        <v>0</v>
      </c>
      <c r="AA399" s="25"/>
      <c r="AB399" s="25">
        <v>0</v>
      </c>
      <c r="AC399" s="25">
        <v>0</v>
      </c>
      <c r="AD399" s="24"/>
      <c r="AE399" s="24">
        <f>+[1]DEPURADO!L393</f>
        <v>0</v>
      </c>
      <c r="AF399" s="24">
        <v>0</v>
      </c>
      <c r="AG399" s="24">
        <f t="shared" si="47"/>
        <v>0</v>
      </c>
      <c r="AH399" s="24">
        <v>0</v>
      </c>
      <c r="AI399" s="24" t="str">
        <f>+[1]DEPURADO!G393</f>
        <v>CONTRATO LIQUIDADO</v>
      </c>
      <c r="AJ399" s="26"/>
      <c r="AK399" s="27"/>
    </row>
    <row r="400" spans="1:37" s="28" customFormat="1" x14ac:dyDescent="0.25">
      <c r="A400" s="17">
        <f t="shared" si="48"/>
        <v>392</v>
      </c>
      <c r="B400" s="18"/>
      <c r="C400" s="17">
        <f>+[1]DEPURADO!A394</f>
        <v>17856</v>
      </c>
      <c r="D400" s="17">
        <f>+[1]DEPURADO!B394</f>
        <v>17856</v>
      </c>
      <c r="E400" s="19">
        <f>+[1]DEPURADO!C394</f>
        <v>43641</v>
      </c>
      <c r="F400" s="20">
        <f>+IF([1]DEPURADO!D394&gt;1,[1]DEPURADO!D394," ")</f>
        <v>43682</v>
      </c>
      <c r="G400" s="21">
        <f>[1]DEPURADO!F394</f>
        <v>39350</v>
      </c>
      <c r="H400" s="22">
        <v>0</v>
      </c>
      <c r="I400" s="22">
        <f>+[1]DEPURADO!N394+[1]DEPURADO!O394</f>
        <v>0</v>
      </c>
      <c r="J400" s="22">
        <f>+[1]DEPURADO!S394</f>
        <v>39350</v>
      </c>
      <c r="K400" s="23">
        <f>+[1]DEPURADO!Q394+[1]DEPURADO!R394</f>
        <v>0</v>
      </c>
      <c r="L400" s="22">
        <v>0</v>
      </c>
      <c r="M400" s="22">
        <v>0</v>
      </c>
      <c r="N400" s="22">
        <f t="shared" si="42"/>
        <v>39350</v>
      </c>
      <c r="O400" s="22">
        <f t="shared" si="43"/>
        <v>0</v>
      </c>
      <c r="P400" s="18">
        <f>IF([1]DEPURADO!I394&gt;1,0,[1]DEPURADO!B394)</f>
        <v>17856</v>
      </c>
      <c r="Q400" s="24">
        <f t="shared" si="44"/>
        <v>39350</v>
      </c>
      <c r="R400" s="25">
        <f t="shared" si="45"/>
        <v>0</v>
      </c>
      <c r="S400" s="25">
        <f>+[1]DEPURADO!K394</f>
        <v>0</v>
      </c>
      <c r="T400" s="17" t="s">
        <v>44</v>
      </c>
      <c r="U400" s="25">
        <f>+[1]DEPURADO!J394</f>
        <v>0</v>
      </c>
      <c r="V400" s="24"/>
      <c r="W400" s="17" t="s">
        <v>44</v>
      </c>
      <c r="X400" s="25">
        <f>+[1]DEPURADO!L394+[1]DEPURADO!M394</f>
        <v>0</v>
      </c>
      <c r="Y400" s="17" t="s">
        <v>44</v>
      </c>
      <c r="Z400" s="25">
        <f t="shared" si="46"/>
        <v>0</v>
      </c>
      <c r="AA400" s="25"/>
      <c r="AB400" s="25">
        <v>0</v>
      </c>
      <c r="AC400" s="25">
        <v>0</v>
      </c>
      <c r="AD400" s="24"/>
      <c r="AE400" s="24">
        <f>+[1]DEPURADO!L394</f>
        <v>0</v>
      </c>
      <c r="AF400" s="24">
        <v>0</v>
      </c>
      <c r="AG400" s="24">
        <f t="shared" si="47"/>
        <v>0</v>
      </c>
      <c r="AH400" s="24">
        <v>0</v>
      </c>
      <c r="AI400" s="24" t="str">
        <f>+[1]DEPURADO!G394</f>
        <v>CANCELADO</v>
      </c>
      <c r="AJ400" s="26"/>
      <c r="AK400" s="27"/>
    </row>
    <row r="401" spans="1:37" s="28" customFormat="1" x14ac:dyDescent="0.25">
      <c r="A401" s="17">
        <f t="shared" si="48"/>
        <v>393</v>
      </c>
      <c r="B401" s="18"/>
      <c r="C401" s="17">
        <f>+[1]DEPURADO!A395</f>
        <v>17846</v>
      </c>
      <c r="D401" s="17">
        <f>+[1]DEPURADO!B395</f>
        <v>17846</v>
      </c>
      <c r="E401" s="19">
        <f>+[1]DEPURADO!C395</f>
        <v>43642</v>
      </c>
      <c r="F401" s="20">
        <f>+IF([1]DEPURADO!D395&gt;1,[1]DEPURADO!D395," ")</f>
        <v>43682</v>
      </c>
      <c r="G401" s="21">
        <f>[1]DEPURADO!F395</f>
        <v>84510</v>
      </c>
      <c r="H401" s="22">
        <v>0</v>
      </c>
      <c r="I401" s="22">
        <f>+[1]DEPURADO!N395+[1]DEPURADO!O395</f>
        <v>0</v>
      </c>
      <c r="J401" s="22">
        <f>+[1]DEPURADO!S395</f>
        <v>84510</v>
      </c>
      <c r="K401" s="23">
        <f>+[1]DEPURADO!Q395+[1]DEPURADO!R395</f>
        <v>0</v>
      </c>
      <c r="L401" s="22">
        <v>0</v>
      </c>
      <c r="M401" s="22">
        <v>0</v>
      </c>
      <c r="N401" s="22">
        <f t="shared" si="42"/>
        <v>84510</v>
      </c>
      <c r="O401" s="22">
        <f t="shared" si="43"/>
        <v>0</v>
      </c>
      <c r="P401" s="18">
        <f>IF([1]DEPURADO!I395&gt;1,0,[1]DEPURADO!B395)</f>
        <v>17846</v>
      </c>
      <c r="Q401" s="24">
        <f t="shared" si="44"/>
        <v>84510</v>
      </c>
      <c r="R401" s="25">
        <f t="shared" si="45"/>
        <v>0</v>
      </c>
      <c r="S401" s="25">
        <f>+[1]DEPURADO!K395</f>
        <v>0</v>
      </c>
      <c r="T401" s="17" t="s">
        <v>44</v>
      </c>
      <c r="U401" s="25">
        <f>+[1]DEPURADO!J395</f>
        <v>0</v>
      </c>
      <c r="V401" s="24"/>
      <c r="W401" s="17" t="s">
        <v>44</v>
      </c>
      <c r="X401" s="25">
        <f>+[1]DEPURADO!L395+[1]DEPURADO!M395</f>
        <v>0</v>
      </c>
      <c r="Y401" s="17" t="s">
        <v>44</v>
      </c>
      <c r="Z401" s="25">
        <f t="shared" si="46"/>
        <v>0</v>
      </c>
      <c r="AA401" s="25"/>
      <c r="AB401" s="25">
        <v>0</v>
      </c>
      <c r="AC401" s="25">
        <v>0</v>
      </c>
      <c r="AD401" s="24"/>
      <c r="AE401" s="24">
        <f>+[1]DEPURADO!L395</f>
        <v>0</v>
      </c>
      <c r="AF401" s="24">
        <v>0</v>
      </c>
      <c r="AG401" s="24">
        <f t="shared" si="47"/>
        <v>0</v>
      </c>
      <c r="AH401" s="24">
        <v>0</v>
      </c>
      <c r="AI401" s="24" t="str">
        <f>+[1]DEPURADO!G395</f>
        <v>CANCELADO</v>
      </c>
      <c r="AJ401" s="26"/>
      <c r="AK401" s="27"/>
    </row>
    <row r="402" spans="1:37" s="28" customFormat="1" x14ac:dyDescent="0.25">
      <c r="A402" s="17">
        <f t="shared" si="48"/>
        <v>394</v>
      </c>
      <c r="B402" s="18"/>
      <c r="C402" s="17">
        <f>+[1]DEPURADO!A396</f>
        <v>17877</v>
      </c>
      <c r="D402" s="17">
        <f>+[1]DEPURADO!B396</f>
        <v>17877</v>
      </c>
      <c r="E402" s="19">
        <f>+[1]DEPURADO!C396</f>
        <v>43643</v>
      </c>
      <c r="F402" s="20">
        <f>+IF([1]DEPURADO!D396&gt;1,[1]DEPURADO!D396," ")</f>
        <v>43682</v>
      </c>
      <c r="G402" s="21">
        <f>[1]DEPURADO!F396</f>
        <v>71180</v>
      </c>
      <c r="H402" s="22">
        <v>0</v>
      </c>
      <c r="I402" s="22">
        <f>+[1]DEPURADO!N396+[1]DEPURADO!O396</f>
        <v>0</v>
      </c>
      <c r="J402" s="22">
        <f>+[1]DEPURADO!S396</f>
        <v>71180</v>
      </c>
      <c r="K402" s="23">
        <f>+[1]DEPURADO!Q396+[1]DEPURADO!R396</f>
        <v>0</v>
      </c>
      <c r="L402" s="22">
        <v>0</v>
      </c>
      <c r="M402" s="22">
        <v>0</v>
      </c>
      <c r="N402" s="22">
        <f t="shared" si="42"/>
        <v>71180</v>
      </c>
      <c r="O402" s="22">
        <f t="shared" si="43"/>
        <v>0</v>
      </c>
      <c r="P402" s="18">
        <f>IF([1]DEPURADO!I396&gt;1,0,[1]DEPURADO!B396)</f>
        <v>17877</v>
      </c>
      <c r="Q402" s="24">
        <f t="shared" si="44"/>
        <v>71180</v>
      </c>
      <c r="R402" s="25">
        <f t="shared" si="45"/>
        <v>0</v>
      </c>
      <c r="S402" s="25">
        <f>+[1]DEPURADO!K396</f>
        <v>0</v>
      </c>
      <c r="T402" s="17" t="s">
        <v>44</v>
      </c>
      <c r="U402" s="25">
        <f>+[1]DEPURADO!J396</f>
        <v>0</v>
      </c>
      <c r="V402" s="24"/>
      <c r="W402" s="17" t="s">
        <v>44</v>
      </c>
      <c r="X402" s="25">
        <f>+[1]DEPURADO!L396+[1]DEPURADO!M396</f>
        <v>0</v>
      </c>
      <c r="Y402" s="17" t="s">
        <v>44</v>
      </c>
      <c r="Z402" s="25">
        <f t="shared" si="46"/>
        <v>0</v>
      </c>
      <c r="AA402" s="25"/>
      <c r="AB402" s="25">
        <v>0</v>
      </c>
      <c r="AC402" s="25">
        <v>0</v>
      </c>
      <c r="AD402" s="24"/>
      <c r="AE402" s="24">
        <f>+[1]DEPURADO!L396</f>
        <v>0</v>
      </c>
      <c r="AF402" s="24">
        <v>0</v>
      </c>
      <c r="AG402" s="24">
        <f t="shared" si="47"/>
        <v>0</v>
      </c>
      <c r="AH402" s="24">
        <v>0</v>
      </c>
      <c r="AI402" s="24" t="str">
        <f>+[1]DEPURADO!G396</f>
        <v>CANCELADO</v>
      </c>
      <c r="AJ402" s="26"/>
      <c r="AK402" s="27"/>
    </row>
    <row r="403" spans="1:37" s="28" customFormat="1" x14ac:dyDescent="0.25">
      <c r="A403" s="17">
        <f t="shared" si="48"/>
        <v>395</v>
      </c>
      <c r="B403" s="18"/>
      <c r="C403" s="17">
        <f>+[1]DEPURADO!A397</f>
        <v>17900</v>
      </c>
      <c r="D403" s="17">
        <f>+[1]DEPURADO!B397</f>
        <v>17900</v>
      </c>
      <c r="E403" s="19">
        <f>+[1]DEPURADO!C397</f>
        <v>43647</v>
      </c>
      <c r="F403" s="20">
        <f>+IF([1]DEPURADO!D397&gt;1,[1]DEPURADO!D397," ")</f>
        <v>43682</v>
      </c>
      <c r="G403" s="21">
        <f>[1]DEPURADO!F397</f>
        <v>86276</v>
      </c>
      <c r="H403" s="22">
        <v>0</v>
      </c>
      <c r="I403" s="22">
        <f>+[1]DEPURADO!N397+[1]DEPURADO!O397</f>
        <v>0</v>
      </c>
      <c r="J403" s="22">
        <f>+[1]DEPURADO!S397</f>
        <v>86276</v>
      </c>
      <c r="K403" s="23">
        <f>+[1]DEPURADO!Q397+[1]DEPURADO!R397</f>
        <v>0</v>
      </c>
      <c r="L403" s="22">
        <v>0</v>
      </c>
      <c r="M403" s="22">
        <v>0</v>
      </c>
      <c r="N403" s="22">
        <f t="shared" si="42"/>
        <v>86276</v>
      </c>
      <c r="O403" s="22">
        <f t="shared" si="43"/>
        <v>0</v>
      </c>
      <c r="P403" s="18">
        <f>IF([1]DEPURADO!I397&gt;1,0,[1]DEPURADO!B397)</f>
        <v>17900</v>
      </c>
      <c r="Q403" s="24">
        <f t="shared" si="44"/>
        <v>86276</v>
      </c>
      <c r="R403" s="25">
        <f t="shared" si="45"/>
        <v>0</v>
      </c>
      <c r="S403" s="25">
        <f>+[1]DEPURADO!K397</f>
        <v>0</v>
      </c>
      <c r="T403" s="17" t="s">
        <v>44</v>
      </c>
      <c r="U403" s="25">
        <f>+[1]DEPURADO!J397</f>
        <v>0</v>
      </c>
      <c r="V403" s="24"/>
      <c r="W403" s="17" t="s">
        <v>44</v>
      </c>
      <c r="X403" s="25">
        <f>+[1]DEPURADO!L397+[1]DEPURADO!M397</f>
        <v>0</v>
      </c>
      <c r="Y403" s="17" t="s">
        <v>44</v>
      </c>
      <c r="Z403" s="25">
        <f t="shared" si="46"/>
        <v>0</v>
      </c>
      <c r="AA403" s="25"/>
      <c r="AB403" s="25">
        <v>0</v>
      </c>
      <c r="AC403" s="25">
        <v>0</v>
      </c>
      <c r="AD403" s="24"/>
      <c r="AE403" s="24">
        <f>+[1]DEPURADO!L397</f>
        <v>0</v>
      </c>
      <c r="AF403" s="24">
        <v>0</v>
      </c>
      <c r="AG403" s="24">
        <f t="shared" si="47"/>
        <v>0</v>
      </c>
      <c r="AH403" s="24">
        <v>0</v>
      </c>
      <c r="AI403" s="24" t="str">
        <f>+[1]DEPURADO!G397</f>
        <v>CANCELADO</v>
      </c>
      <c r="AJ403" s="26"/>
      <c r="AK403" s="27"/>
    </row>
    <row r="404" spans="1:37" s="28" customFormat="1" x14ac:dyDescent="0.25">
      <c r="A404" s="17">
        <f t="shared" si="48"/>
        <v>396</v>
      </c>
      <c r="B404" s="18"/>
      <c r="C404" s="17">
        <f>+[1]DEPURADO!A398</f>
        <v>17908</v>
      </c>
      <c r="D404" s="17">
        <f>+[1]DEPURADO!B398</f>
        <v>17908</v>
      </c>
      <c r="E404" s="19">
        <f>+[1]DEPURADO!C398</f>
        <v>43649</v>
      </c>
      <c r="F404" s="20">
        <f>+IF([1]DEPURADO!D398&gt;1,[1]DEPURADO!D398," ")</f>
        <v>43682</v>
      </c>
      <c r="G404" s="21">
        <f>[1]DEPURADO!F398</f>
        <v>60942</v>
      </c>
      <c r="H404" s="22">
        <v>0</v>
      </c>
      <c r="I404" s="22">
        <f>+[1]DEPURADO!N398+[1]DEPURADO!O398</f>
        <v>0</v>
      </c>
      <c r="J404" s="22">
        <f>+[1]DEPURADO!S398</f>
        <v>60942</v>
      </c>
      <c r="K404" s="23">
        <f>+[1]DEPURADO!Q398+[1]DEPURADO!R398</f>
        <v>0</v>
      </c>
      <c r="L404" s="22">
        <v>0</v>
      </c>
      <c r="M404" s="22">
        <v>0</v>
      </c>
      <c r="N404" s="22">
        <f t="shared" si="42"/>
        <v>60942</v>
      </c>
      <c r="O404" s="22">
        <f t="shared" si="43"/>
        <v>0</v>
      </c>
      <c r="P404" s="18">
        <f>IF([1]DEPURADO!I398&gt;1,0,[1]DEPURADO!B398)</f>
        <v>17908</v>
      </c>
      <c r="Q404" s="24">
        <f t="shared" si="44"/>
        <v>60942</v>
      </c>
      <c r="R404" s="25">
        <f t="shared" si="45"/>
        <v>0</v>
      </c>
      <c r="S404" s="25">
        <f>+[1]DEPURADO!K398</f>
        <v>0</v>
      </c>
      <c r="T404" s="17" t="s">
        <v>44</v>
      </c>
      <c r="U404" s="25">
        <f>+[1]DEPURADO!J398</f>
        <v>0</v>
      </c>
      <c r="V404" s="24"/>
      <c r="W404" s="17" t="s">
        <v>44</v>
      </c>
      <c r="X404" s="25">
        <f>+[1]DEPURADO!L398+[1]DEPURADO!M398</f>
        <v>0</v>
      </c>
      <c r="Y404" s="17" t="s">
        <v>44</v>
      </c>
      <c r="Z404" s="25">
        <f t="shared" si="46"/>
        <v>0</v>
      </c>
      <c r="AA404" s="25"/>
      <c r="AB404" s="25">
        <v>0</v>
      </c>
      <c r="AC404" s="25">
        <v>0</v>
      </c>
      <c r="AD404" s="24"/>
      <c r="AE404" s="24">
        <f>+[1]DEPURADO!L398</f>
        <v>0</v>
      </c>
      <c r="AF404" s="24">
        <v>0</v>
      </c>
      <c r="AG404" s="24">
        <f t="shared" si="47"/>
        <v>0</v>
      </c>
      <c r="AH404" s="24">
        <v>0</v>
      </c>
      <c r="AI404" s="24" t="str">
        <f>+[1]DEPURADO!G398</f>
        <v>CANCELADO</v>
      </c>
      <c r="AJ404" s="26"/>
      <c r="AK404" s="27"/>
    </row>
    <row r="405" spans="1:37" s="28" customFormat="1" x14ac:dyDescent="0.25">
      <c r="A405" s="17">
        <f t="shared" si="48"/>
        <v>397</v>
      </c>
      <c r="B405" s="18"/>
      <c r="C405" s="17">
        <f>+[1]DEPURADO!A399</f>
        <v>17909</v>
      </c>
      <c r="D405" s="17">
        <f>+[1]DEPURADO!B399</f>
        <v>17909</v>
      </c>
      <c r="E405" s="19">
        <f>+[1]DEPURADO!C399</f>
        <v>43649</v>
      </c>
      <c r="F405" s="20">
        <f>+IF([1]DEPURADO!D399&gt;1,[1]DEPURADO!D399," ")</f>
        <v>43682</v>
      </c>
      <c r="G405" s="21">
        <f>[1]DEPURADO!F399</f>
        <v>32126</v>
      </c>
      <c r="H405" s="22">
        <v>0</v>
      </c>
      <c r="I405" s="22">
        <f>+[1]DEPURADO!N399+[1]DEPURADO!O399</f>
        <v>0</v>
      </c>
      <c r="J405" s="22">
        <f>+[1]DEPURADO!S399</f>
        <v>32126</v>
      </c>
      <c r="K405" s="23">
        <f>+[1]DEPURADO!Q399+[1]DEPURADO!R399</f>
        <v>0</v>
      </c>
      <c r="L405" s="22">
        <v>0</v>
      </c>
      <c r="M405" s="22">
        <v>0</v>
      </c>
      <c r="N405" s="22">
        <f t="shared" si="42"/>
        <v>32126</v>
      </c>
      <c r="O405" s="22">
        <f t="shared" si="43"/>
        <v>0</v>
      </c>
      <c r="P405" s="18">
        <f>IF([1]DEPURADO!I399&gt;1,0,[1]DEPURADO!B399)</f>
        <v>17909</v>
      </c>
      <c r="Q405" s="24">
        <f t="shared" si="44"/>
        <v>32126</v>
      </c>
      <c r="R405" s="25">
        <f t="shared" si="45"/>
        <v>0</v>
      </c>
      <c r="S405" s="25">
        <f>+[1]DEPURADO!K399</f>
        <v>0</v>
      </c>
      <c r="T405" s="17" t="s">
        <v>44</v>
      </c>
      <c r="U405" s="25">
        <f>+[1]DEPURADO!J399</f>
        <v>0</v>
      </c>
      <c r="V405" s="24"/>
      <c r="W405" s="17" t="s">
        <v>44</v>
      </c>
      <c r="X405" s="25">
        <f>+[1]DEPURADO!L399+[1]DEPURADO!M399</f>
        <v>0</v>
      </c>
      <c r="Y405" s="17" t="s">
        <v>44</v>
      </c>
      <c r="Z405" s="25">
        <f t="shared" si="46"/>
        <v>0</v>
      </c>
      <c r="AA405" s="25"/>
      <c r="AB405" s="25">
        <v>0</v>
      </c>
      <c r="AC405" s="25">
        <v>0</v>
      </c>
      <c r="AD405" s="24"/>
      <c r="AE405" s="24">
        <f>+[1]DEPURADO!L399</f>
        <v>0</v>
      </c>
      <c r="AF405" s="24">
        <v>0</v>
      </c>
      <c r="AG405" s="24">
        <f t="shared" si="47"/>
        <v>0</v>
      </c>
      <c r="AH405" s="24">
        <v>0</v>
      </c>
      <c r="AI405" s="24" t="str">
        <f>+[1]DEPURADO!G399</f>
        <v>CANCELADO</v>
      </c>
      <c r="AJ405" s="26"/>
      <c r="AK405" s="27"/>
    </row>
    <row r="406" spans="1:37" s="28" customFormat="1" x14ac:dyDescent="0.25">
      <c r="A406" s="17">
        <f t="shared" si="48"/>
        <v>398</v>
      </c>
      <c r="B406" s="18"/>
      <c r="C406" s="17">
        <f>+[1]DEPURADO!A400</f>
        <v>17937</v>
      </c>
      <c r="D406" s="17">
        <f>+[1]DEPURADO!B400</f>
        <v>17937</v>
      </c>
      <c r="E406" s="19">
        <f>+[1]DEPURADO!C400</f>
        <v>43652</v>
      </c>
      <c r="F406" s="20">
        <f>+IF([1]DEPURADO!D400&gt;1,[1]DEPURADO!D400," ")</f>
        <v>43682</v>
      </c>
      <c r="G406" s="21">
        <f>[1]DEPURADO!F400</f>
        <v>86337</v>
      </c>
      <c r="H406" s="22">
        <v>0</v>
      </c>
      <c r="I406" s="22">
        <f>+[1]DEPURADO!N400+[1]DEPURADO!O400</f>
        <v>0</v>
      </c>
      <c r="J406" s="22">
        <f>+[1]DEPURADO!S400</f>
        <v>86337</v>
      </c>
      <c r="K406" s="23">
        <f>+[1]DEPURADO!Q400+[1]DEPURADO!R400</f>
        <v>0</v>
      </c>
      <c r="L406" s="22">
        <v>0</v>
      </c>
      <c r="M406" s="22">
        <v>0</v>
      </c>
      <c r="N406" s="22">
        <f t="shared" si="42"/>
        <v>86337</v>
      </c>
      <c r="O406" s="22">
        <f t="shared" si="43"/>
        <v>0</v>
      </c>
      <c r="P406" s="18">
        <f>IF([1]DEPURADO!I400&gt;1,0,[1]DEPURADO!B400)</f>
        <v>17937</v>
      </c>
      <c r="Q406" s="24">
        <f t="shared" si="44"/>
        <v>86337</v>
      </c>
      <c r="R406" s="25">
        <f t="shared" si="45"/>
        <v>0</v>
      </c>
      <c r="S406" s="25">
        <f>+[1]DEPURADO!K400</f>
        <v>0</v>
      </c>
      <c r="T406" s="17" t="s">
        <v>44</v>
      </c>
      <c r="U406" s="25">
        <f>+[1]DEPURADO!J400</f>
        <v>0</v>
      </c>
      <c r="V406" s="24"/>
      <c r="W406" s="17" t="s">
        <v>44</v>
      </c>
      <c r="X406" s="25">
        <f>+[1]DEPURADO!L400+[1]DEPURADO!M400</f>
        <v>0</v>
      </c>
      <c r="Y406" s="17" t="s">
        <v>44</v>
      </c>
      <c r="Z406" s="25">
        <f t="shared" si="46"/>
        <v>0</v>
      </c>
      <c r="AA406" s="25"/>
      <c r="AB406" s="25">
        <v>0</v>
      </c>
      <c r="AC406" s="25">
        <v>0</v>
      </c>
      <c r="AD406" s="24"/>
      <c r="AE406" s="24">
        <f>+[1]DEPURADO!L400</f>
        <v>0</v>
      </c>
      <c r="AF406" s="24">
        <v>0</v>
      </c>
      <c r="AG406" s="24">
        <f t="shared" si="47"/>
        <v>0</v>
      </c>
      <c r="AH406" s="24">
        <v>0</v>
      </c>
      <c r="AI406" s="24" t="str">
        <f>+[1]DEPURADO!G400</f>
        <v>CANCELADO</v>
      </c>
      <c r="AJ406" s="26"/>
      <c r="AK406" s="27"/>
    </row>
    <row r="407" spans="1:37" s="28" customFormat="1" x14ac:dyDescent="0.25">
      <c r="A407" s="17">
        <f t="shared" si="48"/>
        <v>399</v>
      </c>
      <c r="B407" s="18"/>
      <c r="C407" s="17">
        <f>+[1]DEPURADO!A401</f>
        <v>17938</v>
      </c>
      <c r="D407" s="17">
        <f>+[1]DEPURADO!B401</f>
        <v>17938</v>
      </c>
      <c r="E407" s="19">
        <f>+[1]DEPURADO!C401</f>
        <v>43652</v>
      </c>
      <c r="F407" s="20">
        <f>+IF([1]DEPURADO!D401&gt;1,[1]DEPURADO!D401," ")</f>
        <v>43682</v>
      </c>
      <c r="G407" s="21">
        <f>[1]DEPURADO!F401</f>
        <v>392323</v>
      </c>
      <c r="H407" s="22">
        <v>0</v>
      </c>
      <c r="I407" s="22">
        <f>+[1]DEPURADO!N401+[1]DEPURADO!O401</f>
        <v>0</v>
      </c>
      <c r="J407" s="22">
        <f>+[1]DEPURADO!S401</f>
        <v>392323</v>
      </c>
      <c r="K407" s="23">
        <f>+[1]DEPURADO!Q401+[1]DEPURADO!R401</f>
        <v>0</v>
      </c>
      <c r="L407" s="22">
        <v>0</v>
      </c>
      <c r="M407" s="22">
        <v>0</v>
      </c>
      <c r="N407" s="22">
        <f t="shared" si="42"/>
        <v>392323</v>
      </c>
      <c r="O407" s="22">
        <f t="shared" si="43"/>
        <v>0</v>
      </c>
      <c r="P407" s="18">
        <f>IF([1]DEPURADO!I401&gt;1,0,[1]DEPURADO!B401)</f>
        <v>17938</v>
      </c>
      <c r="Q407" s="24">
        <f t="shared" si="44"/>
        <v>392323</v>
      </c>
      <c r="R407" s="25">
        <f t="shared" si="45"/>
        <v>0</v>
      </c>
      <c r="S407" s="25">
        <f>+[1]DEPURADO!K401</f>
        <v>0</v>
      </c>
      <c r="T407" s="17" t="s">
        <v>44</v>
      </c>
      <c r="U407" s="25">
        <f>+[1]DEPURADO!J401</f>
        <v>0</v>
      </c>
      <c r="V407" s="24"/>
      <c r="W407" s="17" t="s">
        <v>44</v>
      </c>
      <c r="X407" s="25">
        <f>+[1]DEPURADO!L401+[1]DEPURADO!M401</f>
        <v>0</v>
      </c>
      <c r="Y407" s="17" t="s">
        <v>44</v>
      </c>
      <c r="Z407" s="25">
        <f t="shared" si="46"/>
        <v>0</v>
      </c>
      <c r="AA407" s="25"/>
      <c r="AB407" s="25">
        <v>0</v>
      </c>
      <c r="AC407" s="25">
        <v>0</v>
      </c>
      <c r="AD407" s="24"/>
      <c r="AE407" s="24">
        <f>+[1]DEPURADO!L401</f>
        <v>0</v>
      </c>
      <c r="AF407" s="24">
        <v>0</v>
      </c>
      <c r="AG407" s="24">
        <f t="shared" si="47"/>
        <v>0</v>
      </c>
      <c r="AH407" s="24">
        <v>0</v>
      </c>
      <c r="AI407" s="24" t="str">
        <f>+[1]DEPURADO!G401</f>
        <v>CANCELADO</v>
      </c>
      <c r="AJ407" s="26"/>
      <c r="AK407" s="27"/>
    </row>
    <row r="408" spans="1:37" s="28" customFormat="1" x14ac:dyDescent="0.25">
      <c r="A408" s="17">
        <f t="shared" si="48"/>
        <v>400</v>
      </c>
      <c r="B408" s="18"/>
      <c r="C408" s="17">
        <f>+[1]DEPURADO!A402</f>
        <v>17953</v>
      </c>
      <c r="D408" s="17">
        <f>+[1]DEPURADO!B402</f>
        <v>17953</v>
      </c>
      <c r="E408" s="19">
        <f>+[1]DEPURADO!C402</f>
        <v>43656</v>
      </c>
      <c r="F408" s="20">
        <f>+IF([1]DEPURADO!D402&gt;1,[1]DEPURADO!D402," ")</f>
        <v>43682</v>
      </c>
      <c r="G408" s="21">
        <f>[1]DEPURADO!F402</f>
        <v>344688</v>
      </c>
      <c r="H408" s="22">
        <v>0</v>
      </c>
      <c r="I408" s="22">
        <f>+[1]DEPURADO!N402+[1]DEPURADO!O402</f>
        <v>0</v>
      </c>
      <c r="J408" s="22">
        <f>+[1]DEPURADO!S402</f>
        <v>344688</v>
      </c>
      <c r="K408" s="23">
        <f>+[1]DEPURADO!Q402+[1]DEPURADO!R402</f>
        <v>0</v>
      </c>
      <c r="L408" s="22">
        <v>0</v>
      </c>
      <c r="M408" s="22">
        <v>0</v>
      </c>
      <c r="N408" s="22">
        <f t="shared" si="42"/>
        <v>344688</v>
      </c>
      <c r="O408" s="22">
        <f t="shared" si="43"/>
        <v>0</v>
      </c>
      <c r="P408" s="18">
        <f>IF([1]DEPURADO!I402&gt;1,0,[1]DEPURADO!B402)</f>
        <v>17953</v>
      </c>
      <c r="Q408" s="24">
        <f t="shared" si="44"/>
        <v>344688</v>
      </c>
      <c r="R408" s="25">
        <f t="shared" si="45"/>
        <v>0</v>
      </c>
      <c r="S408" s="25">
        <f>+[1]DEPURADO!K402</f>
        <v>0</v>
      </c>
      <c r="T408" s="17" t="s">
        <v>44</v>
      </c>
      <c r="U408" s="25">
        <f>+[1]DEPURADO!J402</f>
        <v>0</v>
      </c>
      <c r="V408" s="24"/>
      <c r="W408" s="17" t="s">
        <v>44</v>
      </c>
      <c r="X408" s="25">
        <f>+[1]DEPURADO!L402+[1]DEPURADO!M402</f>
        <v>0</v>
      </c>
      <c r="Y408" s="17" t="s">
        <v>44</v>
      </c>
      <c r="Z408" s="25">
        <f t="shared" si="46"/>
        <v>0</v>
      </c>
      <c r="AA408" s="25"/>
      <c r="AB408" s="25">
        <v>0</v>
      </c>
      <c r="AC408" s="25">
        <v>0</v>
      </c>
      <c r="AD408" s="24"/>
      <c r="AE408" s="24">
        <f>+[1]DEPURADO!L402</f>
        <v>0</v>
      </c>
      <c r="AF408" s="24">
        <v>0</v>
      </c>
      <c r="AG408" s="24">
        <f t="shared" si="47"/>
        <v>0</v>
      </c>
      <c r="AH408" s="24">
        <v>0</v>
      </c>
      <c r="AI408" s="24" t="str">
        <f>+[1]DEPURADO!G402</f>
        <v>CANCELADO</v>
      </c>
      <c r="AJ408" s="26"/>
      <c r="AK408" s="27"/>
    </row>
    <row r="409" spans="1:37" s="28" customFormat="1" x14ac:dyDescent="0.25">
      <c r="A409" s="17">
        <f t="shared" si="48"/>
        <v>401</v>
      </c>
      <c r="B409" s="18"/>
      <c r="C409" s="17">
        <f>+[1]DEPURADO!A403</f>
        <v>17970</v>
      </c>
      <c r="D409" s="17">
        <f>+[1]DEPURADO!B403</f>
        <v>17970</v>
      </c>
      <c r="E409" s="19">
        <f>+[1]DEPURADO!C403</f>
        <v>43657</v>
      </c>
      <c r="F409" s="20">
        <f>+IF([1]DEPURADO!D403&gt;1,[1]DEPURADO!D403," ")</f>
        <v>43682</v>
      </c>
      <c r="G409" s="21">
        <f>[1]DEPURADO!F403</f>
        <v>102957</v>
      </c>
      <c r="H409" s="22">
        <v>0</v>
      </c>
      <c r="I409" s="22">
        <f>+[1]DEPURADO!N403+[1]DEPURADO!O403</f>
        <v>0</v>
      </c>
      <c r="J409" s="22">
        <f>+[1]DEPURADO!S403</f>
        <v>102957</v>
      </c>
      <c r="K409" s="23">
        <f>+[1]DEPURADO!Q403+[1]DEPURADO!R403</f>
        <v>0</v>
      </c>
      <c r="L409" s="22">
        <v>0</v>
      </c>
      <c r="M409" s="22">
        <v>0</v>
      </c>
      <c r="N409" s="22">
        <f t="shared" si="42"/>
        <v>102957</v>
      </c>
      <c r="O409" s="22">
        <f t="shared" si="43"/>
        <v>0</v>
      </c>
      <c r="P409" s="18">
        <f>IF([1]DEPURADO!I403&gt;1,0,[1]DEPURADO!B403)</f>
        <v>17970</v>
      </c>
      <c r="Q409" s="24">
        <f t="shared" si="44"/>
        <v>102957</v>
      </c>
      <c r="R409" s="25">
        <f t="shared" si="45"/>
        <v>0</v>
      </c>
      <c r="S409" s="25">
        <f>+[1]DEPURADO!K403</f>
        <v>0</v>
      </c>
      <c r="T409" s="17" t="s">
        <v>44</v>
      </c>
      <c r="U409" s="25">
        <f>+[1]DEPURADO!J403</f>
        <v>0</v>
      </c>
      <c r="V409" s="24"/>
      <c r="W409" s="17" t="s">
        <v>44</v>
      </c>
      <c r="X409" s="25">
        <f>+[1]DEPURADO!L403+[1]DEPURADO!M403</f>
        <v>0</v>
      </c>
      <c r="Y409" s="17" t="s">
        <v>44</v>
      </c>
      <c r="Z409" s="25">
        <f t="shared" si="46"/>
        <v>0</v>
      </c>
      <c r="AA409" s="25"/>
      <c r="AB409" s="25">
        <v>0</v>
      </c>
      <c r="AC409" s="25">
        <v>0</v>
      </c>
      <c r="AD409" s="24"/>
      <c r="AE409" s="24">
        <f>+[1]DEPURADO!L403</f>
        <v>0</v>
      </c>
      <c r="AF409" s="24">
        <v>0</v>
      </c>
      <c r="AG409" s="24">
        <f t="shared" si="47"/>
        <v>0</v>
      </c>
      <c r="AH409" s="24">
        <v>0</v>
      </c>
      <c r="AI409" s="24" t="str">
        <f>+[1]DEPURADO!G403</f>
        <v>CANCELADO</v>
      </c>
      <c r="AJ409" s="26"/>
      <c r="AK409" s="27"/>
    </row>
    <row r="410" spans="1:37" s="28" customFormat="1" x14ac:dyDescent="0.25">
      <c r="A410" s="17">
        <f t="shared" si="48"/>
        <v>402</v>
      </c>
      <c r="B410" s="18"/>
      <c r="C410" s="17">
        <f>+[1]DEPURADO!A404</f>
        <v>17972</v>
      </c>
      <c r="D410" s="17">
        <f>+[1]DEPURADO!B404</f>
        <v>17972</v>
      </c>
      <c r="E410" s="19">
        <f>+[1]DEPURADO!C404</f>
        <v>43657</v>
      </c>
      <c r="F410" s="20">
        <f>+IF([1]DEPURADO!D404&gt;1,[1]DEPURADO!D404," ")</f>
        <v>43682</v>
      </c>
      <c r="G410" s="21">
        <f>[1]DEPURADO!F404</f>
        <v>825162</v>
      </c>
      <c r="H410" s="22">
        <v>0</v>
      </c>
      <c r="I410" s="22">
        <f>+[1]DEPURADO!N404+[1]DEPURADO!O404</f>
        <v>0</v>
      </c>
      <c r="J410" s="22">
        <f>+[1]DEPURADO!S404</f>
        <v>825162</v>
      </c>
      <c r="K410" s="23">
        <f>+[1]DEPURADO!Q404+[1]DEPURADO!R404</f>
        <v>0</v>
      </c>
      <c r="L410" s="22">
        <v>0</v>
      </c>
      <c r="M410" s="22">
        <v>0</v>
      </c>
      <c r="N410" s="22">
        <f t="shared" si="42"/>
        <v>825162</v>
      </c>
      <c r="O410" s="22">
        <f t="shared" si="43"/>
        <v>0</v>
      </c>
      <c r="P410" s="18">
        <f>IF([1]DEPURADO!I404&gt;1,0,[1]DEPURADO!B404)</f>
        <v>17972</v>
      </c>
      <c r="Q410" s="24">
        <f t="shared" si="44"/>
        <v>825162</v>
      </c>
      <c r="R410" s="25">
        <f t="shared" si="45"/>
        <v>0</v>
      </c>
      <c r="S410" s="25">
        <f>+[1]DEPURADO!K404</f>
        <v>0</v>
      </c>
      <c r="T410" s="17" t="s">
        <v>44</v>
      </c>
      <c r="U410" s="25">
        <f>+[1]DEPURADO!J404</f>
        <v>0</v>
      </c>
      <c r="V410" s="24"/>
      <c r="W410" s="17" t="s">
        <v>44</v>
      </c>
      <c r="X410" s="25">
        <f>+[1]DEPURADO!L404+[1]DEPURADO!M404</f>
        <v>0</v>
      </c>
      <c r="Y410" s="17" t="s">
        <v>44</v>
      </c>
      <c r="Z410" s="25">
        <f t="shared" si="46"/>
        <v>0</v>
      </c>
      <c r="AA410" s="25"/>
      <c r="AB410" s="25">
        <v>0</v>
      </c>
      <c r="AC410" s="25">
        <v>0</v>
      </c>
      <c r="AD410" s="24"/>
      <c r="AE410" s="24">
        <f>+[1]DEPURADO!L404</f>
        <v>0</v>
      </c>
      <c r="AF410" s="24">
        <v>0</v>
      </c>
      <c r="AG410" s="24">
        <f t="shared" si="47"/>
        <v>0</v>
      </c>
      <c r="AH410" s="24">
        <v>0</v>
      </c>
      <c r="AI410" s="24" t="str">
        <f>+[1]DEPURADO!G404</f>
        <v>CANCELADO</v>
      </c>
      <c r="AJ410" s="26"/>
      <c r="AK410" s="27"/>
    </row>
    <row r="411" spans="1:37" s="28" customFormat="1" x14ac:dyDescent="0.25">
      <c r="A411" s="17">
        <f t="shared" si="48"/>
        <v>403</v>
      </c>
      <c r="B411" s="18"/>
      <c r="C411" s="17">
        <f>+[1]DEPURADO!A405</f>
        <v>17966</v>
      </c>
      <c r="D411" s="17">
        <f>+[1]DEPURADO!B405</f>
        <v>17966</v>
      </c>
      <c r="E411" s="19">
        <f>+[1]DEPURADO!C405</f>
        <v>43661</v>
      </c>
      <c r="F411" s="20">
        <f>+IF([1]DEPURADO!D405&gt;1,[1]DEPURADO!D405," ")</f>
        <v>43682</v>
      </c>
      <c r="G411" s="21">
        <f>[1]DEPURADO!F405</f>
        <v>34871</v>
      </c>
      <c r="H411" s="22">
        <v>0</v>
      </c>
      <c r="I411" s="22">
        <f>+[1]DEPURADO!N405+[1]DEPURADO!O405</f>
        <v>0</v>
      </c>
      <c r="J411" s="22">
        <f>+[1]DEPURADO!S405</f>
        <v>34871</v>
      </c>
      <c r="K411" s="23">
        <f>+[1]DEPURADO!Q405+[1]DEPURADO!R405</f>
        <v>0</v>
      </c>
      <c r="L411" s="22">
        <v>0</v>
      </c>
      <c r="M411" s="22">
        <v>0</v>
      </c>
      <c r="N411" s="22">
        <f t="shared" si="42"/>
        <v>34871</v>
      </c>
      <c r="O411" s="22">
        <f t="shared" si="43"/>
        <v>0</v>
      </c>
      <c r="P411" s="18">
        <f>IF([1]DEPURADO!I405&gt;1,0,[1]DEPURADO!B405)</f>
        <v>17966</v>
      </c>
      <c r="Q411" s="24">
        <f t="shared" si="44"/>
        <v>34871</v>
      </c>
      <c r="R411" s="25">
        <f t="shared" si="45"/>
        <v>0</v>
      </c>
      <c r="S411" s="25">
        <f>+[1]DEPURADO!K405</f>
        <v>0</v>
      </c>
      <c r="T411" s="17" t="s">
        <v>44</v>
      </c>
      <c r="U411" s="25">
        <f>+[1]DEPURADO!J405</f>
        <v>0</v>
      </c>
      <c r="V411" s="24"/>
      <c r="W411" s="17" t="s">
        <v>44</v>
      </c>
      <c r="X411" s="25">
        <f>+[1]DEPURADO!L405+[1]DEPURADO!M405</f>
        <v>0</v>
      </c>
      <c r="Y411" s="17" t="s">
        <v>44</v>
      </c>
      <c r="Z411" s="25">
        <f t="shared" si="46"/>
        <v>0</v>
      </c>
      <c r="AA411" s="25"/>
      <c r="AB411" s="25">
        <v>0</v>
      </c>
      <c r="AC411" s="25">
        <v>0</v>
      </c>
      <c r="AD411" s="24"/>
      <c r="AE411" s="24">
        <f>+[1]DEPURADO!L405</f>
        <v>0</v>
      </c>
      <c r="AF411" s="24">
        <v>0</v>
      </c>
      <c r="AG411" s="24">
        <f t="shared" si="47"/>
        <v>0</v>
      </c>
      <c r="AH411" s="24">
        <v>0</v>
      </c>
      <c r="AI411" s="24" t="str">
        <f>+[1]DEPURADO!G405</f>
        <v>CANCELADO</v>
      </c>
      <c r="AJ411" s="26"/>
      <c r="AK411" s="27"/>
    </row>
    <row r="412" spans="1:37" s="28" customFormat="1" x14ac:dyDescent="0.25">
      <c r="A412" s="17">
        <f t="shared" si="48"/>
        <v>404</v>
      </c>
      <c r="B412" s="18"/>
      <c r="C412" s="17">
        <f>+[1]DEPURADO!A406</f>
        <v>17983</v>
      </c>
      <c r="D412" s="17">
        <f>+[1]DEPURADO!B406</f>
        <v>17983</v>
      </c>
      <c r="E412" s="19">
        <f>+[1]DEPURADO!C406</f>
        <v>43664</v>
      </c>
      <c r="F412" s="20">
        <f>+IF([1]DEPURADO!D406&gt;1,[1]DEPURADO!D406," ")</f>
        <v>43682</v>
      </c>
      <c r="G412" s="21">
        <f>[1]DEPURADO!F406</f>
        <v>75425</v>
      </c>
      <c r="H412" s="22">
        <v>0</v>
      </c>
      <c r="I412" s="22">
        <f>+[1]DEPURADO!N406+[1]DEPURADO!O406</f>
        <v>0</v>
      </c>
      <c r="J412" s="22">
        <f>+[1]DEPURADO!S406</f>
        <v>75425</v>
      </c>
      <c r="K412" s="23">
        <f>+[1]DEPURADO!Q406+[1]DEPURADO!R406</f>
        <v>0</v>
      </c>
      <c r="L412" s="22">
        <v>0</v>
      </c>
      <c r="M412" s="22">
        <v>0</v>
      </c>
      <c r="N412" s="22">
        <f t="shared" si="42"/>
        <v>75425</v>
      </c>
      <c r="O412" s="22">
        <f t="shared" si="43"/>
        <v>0</v>
      </c>
      <c r="P412" s="18">
        <f>IF([1]DEPURADO!I406&gt;1,0,[1]DEPURADO!B406)</f>
        <v>17983</v>
      </c>
      <c r="Q412" s="24">
        <f t="shared" si="44"/>
        <v>75425</v>
      </c>
      <c r="R412" s="25">
        <f t="shared" si="45"/>
        <v>0</v>
      </c>
      <c r="S412" s="25">
        <f>+[1]DEPURADO!K406</f>
        <v>0</v>
      </c>
      <c r="T412" s="17" t="s">
        <v>44</v>
      </c>
      <c r="U412" s="25">
        <f>+[1]DEPURADO!J406</f>
        <v>0</v>
      </c>
      <c r="V412" s="24"/>
      <c r="W412" s="17" t="s">
        <v>44</v>
      </c>
      <c r="X412" s="25">
        <f>+[1]DEPURADO!L406+[1]DEPURADO!M406</f>
        <v>0</v>
      </c>
      <c r="Y412" s="17" t="s">
        <v>44</v>
      </c>
      <c r="Z412" s="25">
        <f t="shared" si="46"/>
        <v>0</v>
      </c>
      <c r="AA412" s="25"/>
      <c r="AB412" s="25">
        <v>0</v>
      </c>
      <c r="AC412" s="25">
        <v>0</v>
      </c>
      <c r="AD412" s="24"/>
      <c r="AE412" s="24">
        <f>+[1]DEPURADO!L406</f>
        <v>0</v>
      </c>
      <c r="AF412" s="24">
        <v>0</v>
      </c>
      <c r="AG412" s="24">
        <f t="shared" si="47"/>
        <v>0</v>
      </c>
      <c r="AH412" s="24">
        <v>0</v>
      </c>
      <c r="AI412" s="24" t="str">
        <f>+[1]DEPURADO!G406</f>
        <v>CANCELADO</v>
      </c>
      <c r="AJ412" s="26"/>
      <c r="AK412" s="27"/>
    </row>
    <row r="413" spans="1:37" s="28" customFormat="1" x14ac:dyDescent="0.25">
      <c r="A413" s="17">
        <f t="shared" si="48"/>
        <v>405</v>
      </c>
      <c r="B413" s="18"/>
      <c r="C413" s="17">
        <f>+[1]DEPURADO!A407</f>
        <v>17984</v>
      </c>
      <c r="D413" s="17">
        <f>+[1]DEPURADO!B407</f>
        <v>17984</v>
      </c>
      <c r="E413" s="19">
        <f>+[1]DEPURADO!C407</f>
        <v>43664</v>
      </c>
      <c r="F413" s="20">
        <f>+IF([1]DEPURADO!D407&gt;1,[1]DEPURADO!D407," ")</f>
        <v>43682</v>
      </c>
      <c r="G413" s="21">
        <f>[1]DEPURADO!F407</f>
        <v>71938</v>
      </c>
      <c r="H413" s="22">
        <v>0</v>
      </c>
      <c r="I413" s="22">
        <f>+[1]DEPURADO!N407+[1]DEPURADO!O407</f>
        <v>0</v>
      </c>
      <c r="J413" s="22">
        <f>+[1]DEPURADO!S407</f>
        <v>71938</v>
      </c>
      <c r="K413" s="23">
        <f>+[1]DEPURADO!Q407+[1]DEPURADO!R407</f>
        <v>0</v>
      </c>
      <c r="L413" s="22">
        <v>0</v>
      </c>
      <c r="M413" s="22">
        <v>0</v>
      </c>
      <c r="N413" s="22">
        <f t="shared" si="42"/>
        <v>71938</v>
      </c>
      <c r="O413" s="22">
        <f t="shared" si="43"/>
        <v>0</v>
      </c>
      <c r="P413" s="18">
        <f>IF([1]DEPURADO!I407&gt;1,0,[1]DEPURADO!B407)</f>
        <v>17984</v>
      </c>
      <c r="Q413" s="24">
        <f t="shared" si="44"/>
        <v>71938</v>
      </c>
      <c r="R413" s="25">
        <f t="shared" si="45"/>
        <v>0</v>
      </c>
      <c r="S413" s="25">
        <f>+[1]DEPURADO!K407</f>
        <v>0</v>
      </c>
      <c r="T413" s="17" t="s">
        <v>44</v>
      </c>
      <c r="U413" s="25">
        <f>+[1]DEPURADO!J407</f>
        <v>0</v>
      </c>
      <c r="V413" s="24"/>
      <c r="W413" s="17" t="s">
        <v>44</v>
      </c>
      <c r="X413" s="25">
        <f>+[1]DEPURADO!L407+[1]DEPURADO!M407</f>
        <v>0</v>
      </c>
      <c r="Y413" s="17" t="s">
        <v>44</v>
      </c>
      <c r="Z413" s="25">
        <f t="shared" si="46"/>
        <v>0</v>
      </c>
      <c r="AA413" s="25"/>
      <c r="AB413" s="25">
        <v>0</v>
      </c>
      <c r="AC413" s="25">
        <v>0</v>
      </c>
      <c r="AD413" s="24"/>
      <c r="AE413" s="24">
        <f>+[1]DEPURADO!L407</f>
        <v>0</v>
      </c>
      <c r="AF413" s="24">
        <v>0</v>
      </c>
      <c r="AG413" s="24">
        <f t="shared" si="47"/>
        <v>0</v>
      </c>
      <c r="AH413" s="24">
        <v>0</v>
      </c>
      <c r="AI413" s="24" t="str">
        <f>+[1]DEPURADO!G407</f>
        <v>CANCELADO</v>
      </c>
      <c r="AJ413" s="26"/>
      <c r="AK413" s="27"/>
    </row>
    <row r="414" spans="1:37" s="28" customFormat="1" x14ac:dyDescent="0.25">
      <c r="A414" s="17">
        <f t="shared" si="48"/>
        <v>406</v>
      </c>
      <c r="B414" s="18"/>
      <c r="C414" s="17">
        <f>+[1]DEPURADO!A408</f>
        <v>17988</v>
      </c>
      <c r="D414" s="17">
        <f>+[1]DEPURADO!B408</f>
        <v>17988</v>
      </c>
      <c r="E414" s="19">
        <f>+[1]DEPURADO!C408</f>
        <v>43665</v>
      </c>
      <c r="F414" s="20">
        <f>+IF([1]DEPURADO!D408&gt;1,[1]DEPURADO!D408," ")</f>
        <v>43682</v>
      </c>
      <c r="G414" s="21">
        <f>[1]DEPURADO!F408</f>
        <v>66043</v>
      </c>
      <c r="H414" s="22">
        <v>0</v>
      </c>
      <c r="I414" s="22">
        <f>+[1]DEPURADO!N408+[1]DEPURADO!O408</f>
        <v>0</v>
      </c>
      <c r="J414" s="22">
        <f>+[1]DEPURADO!S408</f>
        <v>66043</v>
      </c>
      <c r="K414" s="23">
        <f>+[1]DEPURADO!Q408+[1]DEPURADO!R408</f>
        <v>0</v>
      </c>
      <c r="L414" s="22">
        <v>0</v>
      </c>
      <c r="M414" s="22">
        <v>0</v>
      </c>
      <c r="N414" s="22">
        <f t="shared" si="42"/>
        <v>66043</v>
      </c>
      <c r="O414" s="22">
        <f t="shared" si="43"/>
        <v>0</v>
      </c>
      <c r="P414" s="18">
        <f>IF([1]DEPURADO!I408&gt;1,0,[1]DEPURADO!B408)</f>
        <v>17988</v>
      </c>
      <c r="Q414" s="24">
        <f t="shared" si="44"/>
        <v>66043</v>
      </c>
      <c r="R414" s="25">
        <f t="shared" si="45"/>
        <v>0</v>
      </c>
      <c r="S414" s="25">
        <f>+[1]DEPURADO!K408</f>
        <v>0</v>
      </c>
      <c r="T414" s="17" t="s">
        <v>44</v>
      </c>
      <c r="U414" s="25">
        <f>+[1]DEPURADO!J408</f>
        <v>0</v>
      </c>
      <c r="V414" s="24"/>
      <c r="W414" s="17" t="s">
        <v>44</v>
      </c>
      <c r="X414" s="25">
        <f>+[1]DEPURADO!L408+[1]DEPURADO!M408</f>
        <v>0</v>
      </c>
      <c r="Y414" s="17" t="s">
        <v>44</v>
      </c>
      <c r="Z414" s="25">
        <f t="shared" si="46"/>
        <v>0</v>
      </c>
      <c r="AA414" s="25"/>
      <c r="AB414" s="25">
        <v>0</v>
      </c>
      <c r="AC414" s="25">
        <v>0</v>
      </c>
      <c r="AD414" s="24"/>
      <c r="AE414" s="24">
        <f>+[1]DEPURADO!L408</f>
        <v>0</v>
      </c>
      <c r="AF414" s="24">
        <v>0</v>
      </c>
      <c r="AG414" s="24">
        <f t="shared" si="47"/>
        <v>0</v>
      </c>
      <c r="AH414" s="24">
        <v>0</v>
      </c>
      <c r="AI414" s="24" t="str">
        <f>+[1]DEPURADO!G408</f>
        <v>CANCELADO</v>
      </c>
      <c r="AJ414" s="26"/>
      <c r="AK414" s="27"/>
    </row>
    <row r="415" spans="1:37" s="28" customFormat="1" x14ac:dyDescent="0.25">
      <c r="A415" s="17">
        <f t="shared" si="48"/>
        <v>407</v>
      </c>
      <c r="B415" s="18"/>
      <c r="C415" s="17">
        <f>+[1]DEPURADO!A409</f>
        <v>17990</v>
      </c>
      <c r="D415" s="17">
        <f>+[1]DEPURADO!B409</f>
        <v>17990</v>
      </c>
      <c r="E415" s="19">
        <f>+[1]DEPURADO!C409</f>
        <v>43665</v>
      </c>
      <c r="F415" s="20">
        <f>+IF([1]DEPURADO!D409&gt;1,[1]DEPURADO!D409," ")</f>
        <v>43682</v>
      </c>
      <c r="G415" s="21">
        <f>[1]DEPURADO!F409</f>
        <v>88810</v>
      </c>
      <c r="H415" s="22">
        <v>0</v>
      </c>
      <c r="I415" s="22">
        <f>+[1]DEPURADO!N409+[1]DEPURADO!O409</f>
        <v>0</v>
      </c>
      <c r="J415" s="22">
        <f>+[1]DEPURADO!S409</f>
        <v>88810</v>
      </c>
      <c r="K415" s="23">
        <f>+[1]DEPURADO!Q409+[1]DEPURADO!R409</f>
        <v>0</v>
      </c>
      <c r="L415" s="22">
        <v>0</v>
      </c>
      <c r="M415" s="22">
        <v>0</v>
      </c>
      <c r="N415" s="22">
        <f t="shared" si="42"/>
        <v>88810</v>
      </c>
      <c r="O415" s="22">
        <f t="shared" si="43"/>
        <v>0</v>
      </c>
      <c r="P415" s="18">
        <f>IF([1]DEPURADO!I409&gt;1,0,[1]DEPURADO!B409)</f>
        <v>17990</v>
      </c>
      <c r="Q415" s="24">
        <f t="shared" si="44"/>
        <v>88810</v>
      </c>
      <c r="R415" s="25">
        <f t="shared" si="45"/>
        <v>0</v>
      </c>
      <c r="S415" s="25">
        <f>+[1]DEPURADO!K409</f>
        <v>0</v>
      </c>
      <c r="T415" s="17" t="s">
        <v>44</v>
      </c>
      <c r="U415" s="25">
        <f>+[1]DEPURADO!J409</f>
        <v>0</v>
      </c>
      <c r="V415" s="24"/>
      <c r="W415" s="17" t="s">
        <v>44</v>
      </c>
      <c r="X415" s="25">
        <f>+[1]DEPURADO!L409+[1]DEPURADO!M409</f>
        <v>0</v>
      </c>
      <c r="Y415" s="17" t="s">
        <v>44</v>
      </c>
      <c r="Z415" s="25">
        <f t="shared" si="46"/>
        <v>0</v>
      </c>
      <c r="AA415" s="25"/>
      <c r="AB415" s="25">
        <v>0</v>
      </c>
      <c r="AC415" s="25">
        <v>0</v>
      </c>
      <c r="AD415" s="24"/>
      <c r="AE415" s="24">
        <f>+[1]DEPURADO!L409</f>
        <v>0</v>
      </c>
      <c r="AF415" s="24">
        <v>0</v>
      </c>
      <c r="AG415" s="24">
        <f t="shared" si="47"/>
        <v>0</v>
      </c>
      <c r="AH415" s="24">
        <v>0</v>
      </c>
      <c r="AI415" s="24" t="str">
        <f>+[1]DEPURADO!G409</f>
        <v>CANCELADO</v>
      </c>
      <c r="AJ415" s="26"/>
      <c r="AK415" s="27"/>
    </row>
    <row r="416" spans="1:37" s="28" customFormat="1" x14ac:dyDescent="0.25">
      <c r="A416" s="17">
        <f t="shared" si="48"/>
        <v>408</v>
      </c>
      <c r="B416" s="18"/>
      <c r="C416" s="17">
        <f>+[1]DEPURADO!A410</f>
        <v>17991</v>
      </c>
      <c r="D416" s="17">
        <f>+[1]DEPURADO!B410</f>
        <v>17991</v>
      </c>
      <c r="E416" s="19">
        <f>+[1]DEPURADO!C410</f>
        <v>43665</v>
      </c>
      <c r="F416" s="20">
        <f>+IF([1]DEPURADO!D410&gt;1,[1]DEPURADO!D410," ")</f>
        <v>43682</v>
      </c>
      <c r="G416" s="21">
        <f>[1]DEPURADO!F410</f>
        <v>56555</v>
      </c>
      <c r="H416" s="22">
        <v>0</v>
      </c>
      <c r="I416" s="22">
        <f>+[1]DEPURADO!N410+[1]DEPURADO!O410</f>
        <v>0</v>
      </c>
      <c r="J416" s="22">
        <f>+[1]DEPURADO!S410</f>
        <v>56555</v>
      </c>
      <c r="K416" s="23">
        <f>+[1]DEPURADO!Q410+[1]DEPURADO!R410</f>
        <v>0</v>
      </c>
      <c r="L416" s="22">
        <v>0</v>
      </c>
      <c r="M416" s="22">
        <v>0</v>
      </c>
      <c r="N416" s="22">
        <f t="shared" si="42"/>
        <v>56555</v>
      </c>
      <c r="O416" s="22">
        <f t="shared" si="43"/>
        <v>0</v>
      </c>
      <c r="P416" s="18">
        <f>IF([1]DEPURADO!I410&gt;1,0,[1]DEPURADO!B410)</f>
        <v>17991</v>
      </c>
      <c r="Q416" s="24">
        <f t="shared" si="44"/>
        <v>56555</v>
      </c>
      <c r="R416" s="25">
        <f t="shared" si="45"/>
        <v>0</v>
      </c>
      <c r="S416" s="25">
        <f>+[1]DEPURADO!K410</f>
        <v>0</v>
      </c>
      <c r="T416" s="17" t="s">
        <v>44</v>
      </c>
      <c r="U416" s="25">
        <f>+[1]DEPURADO!J410</f>
        <v>0</v>
      </c>
      <c r="V416" s="24"/>
      <c r="W416" s="17" t="s">
        <v>44</v>
      </c>
      <c r="X416" s="25">
        <f>+[1]DEPURADO!L410+[1]DEPURADO!M410</f>
        <v>0</v>
      </c>
      <c r="Y416" s="17" t="s">
        <v>44</v>
      </c>
      <c r="Z416" s="25">
        <f t="shared" si="46"/>
        <v>0</v>
      </c>
      <c r="AA416" s="25"/>
      <c r="AB416" s="25">
        <v>0</v>
      </c>
      <c r="AC416" s="25">
        <v>0</v>
      </c>
      <c r="AD416" s="24"/>
      <c r="AE416" s="24">
        <f>+[1]DEPURADO!L410</f>
        <v>0</v>
      </c>
      <c r="AF416" s="24">
        <v>0</v>
      </c>
      <c r="AG416" s="24">
        <f t="shared" si="47"/>
        <v>0</v>
      </c>
      <c r="AH416" s="24">
        <v>0</v>
      </c>
      <c r="AI416" s="24" t="str">
        <f>+[1]DEPURADO!G410</f>
        <v>CANCELADO</v>
      </c>
      <c r="AJ416" s="26"/>
      <c r="AK416" s="27"/>
    </row>
    <row r="417" spans="1:37" s="28" customFormat="1" x14ac:dyDescent="0.25">
      <c r="A417" s="17">
        <f t="shared" si="48"/>
        <v>409</v>
      </c>
      <c r="B417" s="18"/>
      <c r="C417" s="17">
        <f>+[1]DEPURADO!A411</f>
        <v>18055</v>
      </c>
      <c r="D417" s="17">
        <f>+[1]DEPURADO!B411</f>
        <v>18055</v>
      </c>
      <c r="E417" s="19">
        <f>+[1]DEPURADO!C411</f>
        <v>43669</v>
      </c>
      <c r="F417" s="20">
        <f>+IF([1]DEPURADO!D411&gt;1,[1]DEPURADO!D411," ")</f>
        <v>43682</v>
      </c>
      <c r="G417" s="21">
        <f>[1]DEPURADO!F411</f>
        <v>2907381</v>
      </c>
      <c r="H417" s="22">
        <v>0</v>
      </c>
      <c r="I417" s="22">
        <f>+[1]DEPURADO!N411+[1]DEPURADO!O411</f>
        <v>0</v>
      </c>
      <c r="J417" s="22">
        <f>+[1]DEPURADO!S411</f>
        <v>0</v>
      </c>
      <c r="K417" s="23">
        <f>+[1]DEPURADO!Q411+[1]DEPURADO!R411</f>
        <v>2907381</v>
      </c>
      <c r="L417" s="22">
        <v>0</v>
      </c>
      <c r="M417" s="22">
        <v>0</v>
      </c>
      <c r="N417" s="22">
        <f t="shared" si="42"/>
        <v>2907381</v>
      </c>
      <c r="O417" s="22">
        <f t="shared" si="43"/>
        <v>0</v>
      </c>
      <c r="P417" s="18">
        <f>IF([1]DEPURADO!I411&gt;1,0,[1]DEPURADO!B411)</f>
        <v>18055</v>
      </c>
      <c r="Q417" s="24">
        <f t="shared" si="44"/>
        <v>2907381</v>
      </c>
      <c r="R417" s="25">
        <f t="shared" si="45"/>
        <v>0</v>
      </c>
      <c r="S417" s="25">
        <f>+[1]DEPURADO!K411</f>
        <v>0</v>
      </c>
      <c r="T417" s="17" t="s">
        <v>44</v>
      </c>
      <c r="U417" s="25">
        <f>+[1]DEPURADO!J411</f>
        <v>0</v>
      </c>
      <c r="V417" s="24"/>
      <c r="W417" s="17" t="s">
        <v>44</v>
      </c>
      <c r="X417" s="25">
        <f>+[1]DEPURADO!L411+[1]DEPURADO!M411</f>
        <v>0</v>
      </c>
      <c r="Y417" s="17" t="s">
        <v>44</v>
      </c>
      <c r="Z417" s="25">
        <f t="shared" si="46"/>
        <v>0</v>
      </c>
      <c r="AA417" s="25"/>
      <c r="AB417" s="25">
        <v>0</v>
      </c>
      <c r="AC417" s="25">
        <v>0</v>
      </c>
      <c r="AD417" s="24"/>
      <c r="AE417" s="24">
        <f>+[1]DEPURADO!L411</f>
        <v>0</v>
      </c>
      <c r="AF417" s="24">
        <v>0</v>
      </c>
      <c r="AG417" s="24">
        <f t="shared" si="47"/>
        <v>0</v>
      </c>
      <c r="AH417" s="24">
        <v>0</v>
      </c>
      <c r="AI417" s="24" t="str">
        <f>+[1]DEPURADO!G411</f>
        <v>CANCELADO</v>
      </c>
      <c r="AJ417" s="26"/>
      <c r="AK417" s="27"/>
    </row>
    <row r="418" spans="1:37" s="28" customFormat="1" x14ac:dyDescent="0.25">
      <c r="A418" s="17">
        <f t="shared" si="48"/>
        <v>410</v>
      </c>
      <c r="B418" s="18"/>
      <c r="C418" s="17">
        <f>+[1]DEPURADO!A412</f>
        <v>18056</v>
      </c>
      <c r="D418" s="17">
        <f>+[1]DEPURADO!B412</f>
        <v>18056</v>
      </c>
      <c r="E418" s="19">
        <f>+[1]DEPURADO!C412</f>
        <v>43669</v>
      </c>
      <c r="F418" s="20">
        <f>+IF([1]DEPURADO!D412&gt;1,[1]DEPURADO!D412," ")</f>
        <v>43682</v>
      </c>
      <c r="G418" s="21">
        <f>[1]DEPURADO!F412</f>
        <v>993530</v>
      </c>
      <c r="H418" s="22">
        <v>0</v>
      </c>
      <c r="I418" s="22">
        <f>+[1]DEPURADO!N412+[1]DEPURADO!O412</f>
        <v>993530</v>
      </c>
      <c r="J418" s="22">
        <f>+[1]DEPURADO!S412</f>
        <v>0</v>
      </c>
      <c r="K418" s="23">
        <f>+[1]DEPURADO!Q412+[1]DEPURADO!R412</f>
        <v>0</v>
      </c>
      <c r="L418" s="22">
        <v>0</v>
      </c>
      <c r="M418" s="22">
        <v>0</v>
      </c>
      <c r="N418" s="22">
        <f t="shared" si="42"/>
        <v>0</v>
      </c>
      <c r="O418" s="22">
        <f t="shared" si="43"/>
        <v>0</v>
      </c>
      <c r="P418" s="18">
        <f>IF([1]DEPURADO!I412&gt;1,0,[1]DEPURADO!B412)</f>
        <v>18056</v>
      </c>
      <c r="Q418" s="24">
        <f t="shared" si="44"/>
        <v>993530</v>
      </c>
      <c r="R418" s="25">
        <f t="shared" si="45"/>
        <v>0</v>
      </c>
      <c r="S418" s="25">
        <f>+[1]DEPURADO!K412</f>
        <v>0</v>
      </c>
      <c r="T418" s="17" t="s">
        <v>44</v>
      </c>
      <c r="U418" s="25">
        <f>+[1]DEPURADO!J412</f>
        <v>0</v>
      </c>
      <c r="V418" s="24"/>
      <c r="W418" s="17" t="s">
        <v>44</v>
      </c>
      <c r="X418" s="25">
        <f>+[1]DEPURADO!L412+[1]DEPURADO!M412</f>
        <v>0</v>
      </c>
      <c r="Y418" s="17" t="s">
        <v>44</v>
      </c>
      <c r="Z418" s="25">
        <f t="shared" si="46"/>
        <v>0</v>
      </c>
      <c r="AA418" s="25"/>
      <c r="AB418" s="25">
        <v>0</v>
      </c>
      <c r="AC418" s="25">
        <v>0</v>
      </c>
      <c r="AD418" s="24"/>
      <c r="AE418" s="24">
        <f>+[1]DEPURADO!L412</f>
        <v>0</v>
      </c>
      <c r="AF418" s="24">
        <v>0</v>
      </c>
      <c r="AG418" s="24">
        <f t="shared" si="47"/>
        <v>0</v>
      </c>
      <c r="AH418" s="24">
        <v>0</v>
      </c>
      <c r="AI418" s="24" t="str">
        <f>+[1]DEPURADO!G412</f>
        <v>CONTRATO LIQUIDADO</v>
      </c>
      <c r="AJ418" s="26"/>
      <c r="AK418" s="27"/>
    </row>
    <row r="419" spans="1:37" s="28" customFormat="1" x14ac:dyDescent="0.25">
      <c r="A419" s="17">
        <f t="shared" si="48"/>
        <v>411</v>
      </c>
      <c r="B419" s="18"/>
      <c r="C419" s="17">
        <f>+[1]DEPURADO!A413</f>
        <v>18057</v>
      </c>
      <c r="D419" s="17">
        <f>+[1]DEPURADO!B413</f>
        <v>18057</v>
      </c>
      <c r="E419" s="19">
        <f>+[1]DEPURADO!C413</f>
        <v>43669</v>
      </c>
      <c r="F419" s="20">
        <f>+IF([1]DEPURADO!D413&gt;1,[1]DEPURADO!D413," ")</f>
        <v>43682</v>
      </c>
      <c r="G419" s="21">
        <f>[1]DEPURADO!F413</f>
        <v>65774326</v>
      </c>
      <c r="H419" s="22">
        <v>0</v>
      </c>
      <c r="I419" s="22">
        <f>+[1]DEPURADO!N413+[1]DEPURADO!O413</f>
        <v>0</v>
      </c>
      <c r="J419" s="22">
        <f>+[1]DEPURADO!S413</f>
        <v>64852703</v>
      </c>
      <c r="K419" s="23">
        <f>+[1]DEPURADO!Q413+[1]DEPURADO!R413</f>
        <v>921623</v>
      </c>
      <c r="L419" s="22">
        <v>0</v>
      </c>
      <c r="M419" s="22">
        <v>0</v>
      </c>
      <c r="N419" s="22">
        <f t="shared" si="42"/>
        <v>65774326</v>
      </c>
      <c r="O419" s="22">
        <f t="shared" si="43"/>
        <v>0</v>
      </c>
      <c r="P419" s="18">
        <f>IF([1]DEPURADO!I413&gt;1,0,[1]DEPURADO!B413)</f>
        <v>18057</v>
      </c>
      <c r="Q419" s="24">
        <f t="shared" si="44"/>
        <v>65774326</v>
      </c>
      <c r="R419" s="25">
        <f t="shared" si="45"/>
        <v>0</v>
      </c>
      <c r="S419" s="25">
        <f>+[1]DEPURADO!K413</f>
        <v>0</v>
      </c>
      <c r="T419" s="17" t="s">
        <v>44</v>
      </c>
      <c r="U419" s="25">
        <f>+[1]DEPURADO!J413</f>
        <v>0</v>
      </c>
      <c r="V419" s="24"/>
      <c r="W419" s="17" t="s">
        <v>44</v>
      </c>
      <c r="X419" s="25">
        <f>+[1]DEPURADO!L413+[1]DEPURADO!M413</f>
        <v>0</v>
      </c>
      <c r="Y419" s="17" t="s">
        <v>44</v>
      </c>
      <c r="Z419" s="25">
        <f t="shared" si="46"/>
        <v>0</v>
      </c>
      <c r="AA419" s="25"/>
      <c r="AB419" s="25">
        <v>0</v>
      </c>
      <c r="AC419" s="25">
        <v>0</v>
      </c>
      <c r="AD419" s="24"/>
      <c r="AE419" s="24">
        <f>+[1]DEPURADO!L413</f>
        <v>0</v>
      </c>
      <c r="AF419" s="24">
        <v>0</v>
      </c>
      <c r="AG419" s="24">
        <f t="shared" si="47"/>
        <v>0</v>
      </c>
      <c r="AH419" s="24">
        <v>0</v>
      </c>
      <c r="AI419" s="24" t="str">
        <f>+[1]DEPURADO!G413</f>
        <v>CANCELADO</v>
      </c>
      <c r="AJ419" s="26"/>
      <c r="AK419" s="27"/>
    </row>
    <row r="420" spans="1:37" s="28" customFormat="1" x14ac:dyDescent="0.25">
      <c r="A420" s="17">
        <f t="shared" si="48"/>
        <v>412</v>
      </c>
      <c r="B420" s="18"/>
      <c r="C420" s="17">
        <f>+[1]DEPURADO!A414</f>
        <v>18058</v>
      </c>
      <c r="D420" s="17">
        <f>+[1]DEPURADO!B414</f>
        <v>18058</v>
      </c>
      <c r="E420" s="19">
        <f>+[1]DEPURADO!C414</f>
        <v>43669</v>
      </c>
      <c r="F420" s="20">
        <f>+IF([1]DEPURADO!D414&gt;1,[1]DEPURADO!D414," ")</f>
        <v>43682</v>
      </c>
      <c r="G420" s="21">
        <f>[1]DEPURADO!F414</f>
        <v>22479072</v>
      </c>
      <c r="H420" s="22">
        <v>0</v>
      </c>
      <c r="I420" s="22">
        <f>+[1]DEPURADO!N414+[1]DEPURADO!O414</f>
        <v>22479072</v>
      </c>
      <c r="J420" s="22">
        <f>+[1]DEPURADO!S414</f>
        <v>0</v>
      </c>
      <c r="K420" s="23">
        <f>+[1]DEPURADO!Q414+[1]DEPURADO!R414</f>
        <v>0</v>
      </c>
      <c r="L420" s="22">
        <v>0</v>
      </c>
      <c r="M420" s="22">
        <v>0</v>
      </c>
      <c r="N420" s="22">
        <f t="shared" si="42"/>
        <v>0</v>
      </c>
      <c r="O420" s="22">
        <f t="shared" si="43"/>
        <v>0</v>
      </c>
      <c r="P420" s="18">
        <f>IF([1]DEPURADO!I414&gt;1,0,[1]DEPURADO!B414)</f>
        <v>18058</v>
      </c>
      <c r="Q420" s="24">
        <f t="shared" si="44"/>
        <v>22479072</v>
      </c>
      <c r="R420" s="25">
        <f t="shared" si="45"/>
        <v>0</v>
      </c>
      <c r="S420" s="25">
        <f>+[1]DEPURADO!K414</f>
        <v>0</v>
      </c>
      <c r="T420" s="17" t="s">
        <v>44</v>
      </c>
      <c r="U420" s="25">
        <f>+[1]DEPURADO!J414</f>
        <v>0</v>
      </c>
      <c r="V420" s="24"/>
      <c r="W420" s="17" t="s">
        <v>44</v>
      </c>
      <c r="X420" s="25">
        <f>+[1]DEPURADO!L414+[1]DEPURADO!M414</f>
        <v>0</v>
      </c>
      <c r="Y420" s="17" t="s">
        <v>44</v>
      </c>
      <c r="Z420" s="25">
        <f t="shared" si="46"/>
        <v>0</v>
      </c>
      <c r="AA420" s="25"/>
      <c r="AB420" s="25">
        <v>0</v>
      </c>
      <c r="AC420" s="25">
        <v>0</v>
      </c>
      <c r="AD420" s="24"/>
      <c r="AE420" s="24">
        <f>+[1]DEPURADO!L414</f>
        <v>0</v>
      </c>
      <c r="AF420" s="24">
        <v>0</v>
      </c>
      <c r="AG420" s="24">
        <f t="shared" si="47"/>
        <v>0</v>
      </c>
      <c r="AH420" s="24">
        <v>0</v>
      </c>
      <c r="AI420" s="24" t="str">
        <f>+[1]DEPURADO!G414</f>
        <v>CONTRATO LIQUIDADO</v>
      </c>
      <c r="AJ420" s="26"/>
      <c r="AK420" s="27"/>
    </row>
    <row r="421" spans="1:37" s="28" customFormat="1" x14ac:dyDescent="0.25">
      <c r="A421" s="17">
        <f t="shared" si="48"/>
        <v>413</v>
      </c>
      <c r="B421" s="18"/>
      <c r="C421" s="17">
        <f>+[1]DEPURADO!A415</f>
        <v>18015</v>
      </c>
      <c r="D421" s="17">
        <f>+[1]DEPURADO!B415</f>
        <v>18015</v>
      </c>
      <c r="E421" s="19">
        <f>+[1]DEPURADO!C415</f>
        <v>43671</v>
      </c>
      <c r="F421" s="20">
        <f>+IF([1]DEPURADO!D415&gt;1,[1]DEPURADO!D415," ")</f>
        <v>43724</v>
      </c>
      <c r="G421" s="21">
        <f>[1]DEPURADO!F415</f>
        <v>178160</v>
      </c>
      <c r="H421" s="22">
        <v>0</v>
      </c>
      <c r="I421" s="22">
        <f>+[1]DEPURADO!N415+[1]DEPURADO!O415</f>
        <v>0</v>
      </c>
      <c r="J421" s="22">
        <f>+[1]DEPURADO!S415</f>
        <v>178160</v>
      </c>
      <c r="K421" s="23">
        <f>+[1]DEPURADO!Q415+[1]DEPURADO!R415</f>
        <v>0</v>
      </c>
      <c r="L421" s="22">
        <v>0</v>
      </c>
      <c r="M421" s="22">
        <v>0</v>
      </c>
      <c r="N421" s="22">
        <f t="shared" si="42"/>
        <v>178160</v>
      </c>
      <c r="O421" s="22">
        <f t="shared" si="43"/>
        <v>0</v>
      </c>
      <c r="P421" s="18">
        <f>IF([1]DEPURADO!I415&gt;1,0,[1]DEPURADO!B415)</f>
        <v>18015</v>
      </c>
      <c r="Q421" s="24">
        <f t="shared" si="44"/>
        <v>178160</v>
      </c>
      <c r="R421" s="25">
        <f t="shared" si="45"/>
        <v>0</v>
      </c>
      <c r="S421" s="25">
        <f>+[1]DEPURADO!K415</f>
        <v>0</v>
      </c>
      <c r="T421" s="17" t="s">
        <v>44</v>
      </c>
      <c r="U421" s="25">
        <f>+[1]DEPURADO!J415</f>
        <v>0</v>
      </c>
      <c r="V421" s="24"/>
      <c r="W421" s="17" t="s">
        <v>44</v>
      </c>
      <c r="X421" s="25">
        <f>+[1]DEPURADO!L415+[1]DEPURADO!M415</f>
        <v>0</v>
      </c>
      <c r="Y421" s="17" t="s">
        <v>44</v>
      </c>
      <c r="Z421" s="25">
        <f t="shared" si="46"/>
        <v>0</v>
      </c>
      <c r="AA421" s="25"/>
      <c r="AB421" s="25">
        <v>0</v>
      </c>
      <c r="AC421" s="25">
        <v>0</v>
      </c>
      <c r="AD421" s="24"/>
      <c r="AE421" s="24">
        <f>+[1]DEPURADO!L415</f>
        <v>0</v>
      </c>
      <c r="AF421" s="24">
        <v>0</v>
      </c>
      <c r="AG421" s="24">
        <f t="shared" si="47"/>
        <v>0</v>
      </c>
      <c r="AH421" s="24">
        <v>0</v>
      </c>
      <c r="AI421" s="24" t="str">
        <f>+[1]DEPURADO!G415</f>
        <v>CANCELADO</v>
      </c>
      <c r="AJ421" s="26"/>
      <c r="AK421" s="27"/>
    </row>
    <row r="422" spans="1:37" s="28" customFormat="1" x14ac:dyDescent="0.25">
      <c r="A422" s="17">
        <f t="shared" si="48"/>
        <v>414</v>
      </c>
      <c r="B422" s="18"/>
      <c r="C422" s="17">
        <f>+[1]DEPURADO!A416</f>
        <v>18020</v>
      </c>
      <c r="D422" s="17">
        <f>+[1]DEPURADO!B416</f>
        <v>18020</v>
      </c>
      <c r="E422" s="19">
        <f>+[1]DEPURADO!C416</f>
        <v>43672</v>
      </c>
      <c r="F422" s="20">
        <f>+IF([1]DEPURADO!D416&gt;1,[1]DEPURADO!D416," ")</f>
        <v>43724</v>
      </c>
      <c r="G422" s="21">
        <f>[1]DEPURADO!F416</f>
        <v>538404</v>
      </c>
      <c r="H422" s="22">
        <v>0</v>
      </c>
      <c r="I422" s="22">
        <f>+[1]DEPURADO!N416+[1]DEPURADO!O416</f>
        <v>0</v>
      </c>
      <c r="J422" s="22">
        <f>+[1]DEPURADO!S416</f>
        <v>538404</v>
      </c>
      <c r="K422" s="23">
        <f>+[1]DEPURADO!Q416+[1]DEPURADO!R416</f>
        <v>0</v>
      </c>
      <c r="L422" s="22">
        <v>0</v>
      </c>
      <c r="M422" s="22">
        <v>0</v>
      </c>
      <c r="N422" s="22">
        <f t="shared" si="42"/>
        <v>538404</v>
      </c>
      <c r="O422" s="22">
        <f t="shared" si="43"/>
        <v>0</v>
      </c>
      <c r="P422" s="18">
        <f>IF([1]DEPURADO!I416&gt;1,0,[1]DEPURADO!B416)</f>
        <v>18020</v>
      </c>
      <c r="Q422" s="24">
        <f t="shared" si="44"/>
        <v>538404</v>
      </c>
      <c r="R422" s="25">
        <f t="shared" si="45"/>
        <v>0</v>
      </c>
      <c r="S422" s="25">
        <f>+[1]DEPURADO!K416</f>
        <v>0</v>
      </c>
      <c r="T422" s="17" t="s">
        <v>44</v>
      </c>
      <c r="U422" s="25">
        <f>+[1]DEPURADO!J416</f>
        <v>0</v>
      </c>
      <c r="V422" s="24"/>
      <c r="W422" s="17" t="s">
        <v>44</v>
      </c>
      <c r="X422" s="25">
        <f>+[1]DEPURADO!L416+[1]DEPURADO!M416</f>
        <v>0</v>
      </c>
      <c r="Y422" s="17" t="s">
        <v>44</v>
      </c>
      <c r="Z422" s="25">
        <f t="shared" si="46"/>
        <v>0</v>
      </c>
      <c r="AA422" s="25"/>
      <c r="AB422" s="25">
        <v>0</v>
      </c>
      <c r="AC422" s="25">
        <v>0</v>
      </c>
      <c r="AD422" s="24"/>
      <c r="AE422" s="24">
        <f>+[1]DEPURADO!L416</f>
        <v>0</v>
      </c>
      <c r="AF422" s="24">
        <v>0</v>
      </c>
      <c r="AG422" s="24">
        <f t="shared" si="47"/>
        <v>0</v>
      </c>
      <c r="AH422" s="24">
        <v>0</v>
      </c>
      <c r="AI422" s="24" t="str">
        <f>+[1]DEPURADO!G416</f>
        <v>CANCELADO</v>
      </c>
      <c r="AJ422" s="26"/>
      <c r="AK422" s="27"/>
    </row>
    <row r="423" spans="1:37" s="28" customFormat="1" x14ac:dyDescent="0.25">
      <c r="A423" s="17">
        <f t="shared" si="48"/>
        <v>415</v>
      </c>
      <c r="B423" s="18"/>
      <c r="C423" s="17">
        <f>+[1]DEPURADO!A417</f>
        <v>18028</v>
      </c>
      <c r="D423" s="17">
        <f>+[1]DEPURADO!B417</f>
        <v>18028</v>
      </c>
      <c r="E423" s="19">
        <f>+[1]DEPURADO!C417</f>
        <v>43674</v>
      </c>
      <c r="F423" s="20">
        <f>+IF([1]DEPURADO!D417&gt;1,[1]DEPURADO!D417," ")</f>
        <v>43724</v>
      </c>
      <c r="G423" s="21">
        <f>[1]DEPURADO!F417</f>
        <v>32974</v>
      </c>
      <c r="H423" s="22">
        <v>0</v>
      </c>
      <c r="I423" s="22">
        <f>+[1]DEPURADO!N417+[1]DEPURADO!O417</f>
        <v>0</v>
      </c>
      <c r="J423" s="22">
        <f>+[1]DEPURADO!S417</f>
        <v>32974</v>
      </c>
      <c r="K423" s="23">
        <f>+[1]DEPURADO!Q417+[1]DEPURADO!R417</f>
        <v>0</v>
      </c>
      <c r="L423" s="22">
        <v>0</v>
      </c>
      <c r="M423" s="22">
        <v>0</v>
      </c>
      <c r="N423" s="22">
        <f t="shared" si="42"/>
        <v>32974</v>
      </c>
      <c r="O423" s="22">
        <f t="shared" si="43"/>
        <v>0</v>
      </c>
      <c r="P423" s="18">
        <f>IF([1]DEPURADO!I417&gt;1,0,[1]DEPURADO!B417)</f>
        <v>18028</v>
      </c>
      <c r="Q423" s="24">
        <f t="shared" si="44"/>
        <v>32974</v>
      </c>
      <c r="R423" s="25">
        <f t="shared" si="45"/>
        <v>0</v>
      </c>
      <c r="S423" s="25">
        <f>+[1]DEPURADO!K417</f>
        <v>0</v>
      </c>
      <c r="T423" s="17" t="s">
        <v>44</v>
      </c>
      <c r="U423" s="25">
        <f>+[1]DEPURADO!J417</f>
        <v>0</v>
      </c>
      <c r="V423" s="24"/>
      <c r="W423" s="17" t="s">
        <v>44</v>
      </c>
      <c r="X423" s="25">
        <f>+[1]DEPURADO!L417+[1]DEPURADO!M417</f>
        <v>0</v>
      </c>
      <c r="Y423" s="17" t="s">
        <v>44</v>
      </c>
      <c r="Z423" s="25">
        <f t="shared" si="46"/>
        <v>0</v>
      </c>
      <c r="AA423" s="25"/>
      <c r="AB423" s="25">
        <v>0</v>
      </c>
      <c r="AC423" s="25">
        <v>0</v>
      </c>
      <c r="AD423" s="24"/>
      <c r="AE423" s="24">
        <f>+[1]DEPURADO!L417</f>
        <v>0</v>
      </c>
      <c r="AF423" s="24">
        <v>0</v>
      </c>
      <c r="AG423" s="24">
        <f t="shared" si="47"/>
        <v>0</v>
      </c>
      <c r="AH423" s="24">
        <v>0</v>
      </c>
      <c r="AI423" s="24" t="str">
        <f>+[1]DEPURADO!G417</f>
        <v>CANCELADO</v>
      </c>
      <c r="AJ423" s="26"/>
      <c r="AK423" s="27"/>
    </row>
    <row r="424" spans="1:37" s="28" customFormat="1" x14ac:dyDescent="0.25">
      <c r="A424" s="17">
        <f t="shared" si="48"/>
        <v>416</v>
      </c>
      <c r="B424" s="18"/>
      <c r="C424" s="17">
        <f>+[1]DEPURADO!A418</f>
        <v>18054</v>
      </c>
      <c r="D424" s="17">
        <f>+[1]DEPURADO!B418</f>
        <v>18054</v>
      </c>
      <c r="E424" s="19">
        <f>+[1]DEPURADO!C418</f>
        <v>43675</v>
      </c>
      <c r="F424" s="20">
        <f>+IF([1]DEPURADO!D418&gt;1,[1]DEPURADO!D418," ")</f>
        <v>43724</v>
      </c>
      <c r="G424" s="21">
        <f>[1]DEPURADO!F418</f>
        <v>62331</v>
      </c>
      <c r="H424" s="22">
        <v>0</v>
      </c>
      <c r="I424" s="22">
        <f>+[1]DEPURADO!N418+[1]DEPURADO!O418</f>
        <v>0</v>
      </c>
      <c r="J424" s="22">
        <f>+[1]DEPURADO!S418</f>
        <v>62331</v>
      </c>
      <c r="K424" s="23">
        <f>+[1]DEPURADO!Q418+[1]DEPURADO!R418</f>
        <v>0</v>
      </c>
      <c r="L424" s="22">
        <v>0</v>
      </c>
      <c r="M424" s="22">
        <v>0</v>
      </c>
      <c r="N424" s="22">
        <f t="shared" si="42"/>
        <v>62331</v>
      </c>
      <c r="O424" s="22">
        <f t="shared" si="43"/>
        <v>0</v>
      </c>
      <c r="P424" s="18">
        <f>IF([1]DEPURADO!I418&gt;1,0,[1]DEPURADO!B418)</f>
        <v>18054</v>
      </c>
      <c r="Q424" s="24">
        <f t="shared" si="44"/>
        <v>62331</v>
      </c>
      <c r="R424" s="25">
        <f t="shared" si="45"/>
        <v>0</v>
      </c>
      <c r="S424" s="25">
        <f>+[1]DEPURADO!K418</f>
        <v>0</v>
      </c>
      <c r="T424" s="17" t="s">
        <v>44</v>
      </c>
      <c r="U424" s="25">
        <f>+[1]DEPURADO!J418</f>
        <v>0</v>
      </c>
      <c r="V424" s="24"/>
      <c r="W424" s="17" t="s">
        <v>44</v>
      </c>
      <c r="X424" s="25">
        <f>+[1]DEPURADO!L418+[1]DEPURADO!M418</f>
        <v>0</v>
      </c>
      <c r="Y424" s="17" t="s">
        <v>44</v>
      </c>
      <c r="Z424" s="25">
        <f t="shared" si="46"/>
        <v>0</v>
      </c>
      <c r="AA424" s="25"/>
      <c r="AB424" s="25">
        <v>0</v>
      </c>
      <c r="AC424" s="25">
        <v>0</v>
      </c>
      <c r="AD424" s="24"/>
      <c r="AE424" s="24">
        <f>+[1]DEPURADO!L418</f>
        <v>0</v>
      </c>
      <c r="AF424" s="24">
        <v>0</v>
      </c>
      <c r="AG424" s="24">
        <f t="shared" si="47"/>
        <v>0</v>
      </c>
      <c r="AH424" s="24">
        <v>0</v>
      </c>
      <c r="AI424" s="24" t="str">
        <f>+[1]DEPURADO!G418</f>
        <v>CANCELADO</v>
      </c>
      <c r="AJ424" s="26"/>
      <c r="AK424" s="27"/>
    </row>
    <row r="425" spans="1:37" s="28" customFormat="1" x14ac:dyDescent="0.25">
      <c r="A425" s="17">
        <f t="shared" si="48"/>
        <v>417</v>
      </c>
      <c r="B425" s="18"/>
      <c r="C425" s="17">
        <f>+[1]DEPURADO!A419</f>
        <v>18038</v>
      </c>
      <c r="D425" s="17">
        <f>+[1]DEPURADO!B419</f>
        <v>18038</v>
      </c>
      <c r="E425" s="19">
        <f>+[1]DEPURADO!C419</f>
        <v>43677</v>
      </c>
      <c r="F425" s="20">
        <f>+IF([1]DEPURADO!D419&gt;1,[1]DEPURADO!D419," ")</f>
        <v>43724</v>
      </c>
      <c r="G425" s="21">
        <f>[1]DEPURADO!F419</f>
        <v>433902</v>
      </c>
      <c r="H425" s="22">
        <v>0</v>
      </c>
      <c r="I425" s="22">
        <f>+[1]DEPURADO!N419+[1]DEPURADO!O419</f>
        <v>0</v>
      </c>
      <c r="J425" s="22">
        <f>+[1]DEPURADO!S419</f>
        <v>433902</v>
      </c>
      <c r="K425" s="23">
        <f>+[1]DEPURADO!Q419+[1]DEPURADO!R419</f>
        <v>0</v>
      </c>
      <c r="L425" s="22">
        <v>0</v>
      </c>
      <c r="M425" s="22">
        <v>0</v>
      </c>
      <c r="N425" s="22">
        <f t="shared" si="42"/>
        <v>433902</v>
      </c>
      <c r="O425" s="22">
        <f t="shared" si="43"/>
        <v>0</v>
      </c>
      <c r="P425" s="18">
        <f>IF([1]DEPURADO!I419&gt;1,0,[1]DEPURADO!B419)</f>
        <v>18038</v>
      </c>
      <c r="Q425" s="24">
        <f t="shared" si="44"/>
        <v>433902</v>
      </c>
      <c r="R425" s="25">
        <f t="shared" si="45"/>
        <v>0</v>
      </c>
      <c r="S425" s="25">
        <f>+[1]DEPURADO!K419</f>
        <v>0</v>
      </c>
      <c r="T425" s="17" t="s">
        <v>44</v>
      </c>
      <c r="U425" s="25">
        <f>+[1]DEPURADO!J419</f>
        <v>0</v>
      </c>
      <c r="V425" s="24"/>
      <c r="W425" s="17" t="s">
        <v>44</v>
      </c>
      <c r="X425" s="25">
        <f>+[1]DEPURADO!L419+[1]DEPURADO!M419</f>
        <v>0</v>
      </c>
      <c r="Y425" s="17" t="s">
        <v>44</v>
      </c>
      <c r="Z425" s="25">
        <f t="shared" si="46"/>
        <v>0</v>
      </c>
      <c r="AA425" s="25"/>
      <c r="AB425" s="25">
        <v>0</v>
      </c>
      <c r="AC425" s="25">
        <v>0</v>
      </c>
      <c r="AD425" s="24"/>
      <c r="AE425" s="24">
        <f>+[1]DEPURADO!L419</f>
        <v>0</v>
      </c>
      <c r="AF425" s="24">
        <v>0</v>
      </c>
      <c r="AG425" s="24">
        <f t="shared" si="47"/>
        <v>0</v>
      </c>
      <c r="AH425" s="24">
        <v>0</v>
      </c>
      <c r="AI425" s="24" t="str">
        <f>+[1]DEPURADO!G419</f>
        <v>CANCELADO</v>
      </c>
      <c r="AJ425" s="26"/>
      <c r="AK425" s="27"/>
    </row>
    <row r="426" spans="1:37" s="28" customFormat="1" x14ac:dyDescent="0.25">
      <c r="A426" s="17">
        <f t="shared" si="48"/>
        <v>418</v>
      </c>
      <c r="B426" s="18"/>
      <c r="C426" s="17">
        <f>+[1]DEPURADO!A420</f>
        <v>18041</v>
      </c>
      <c r="D426" s="17">
        <f>+[1]DEPURADO!B420</f>
        <v>18041</v>
      </c>
      <c r="E426" s="19">
        <f>+[1]DEPURADO!C420</f>
        <v>43677</v>
      </c>
      <c r="F426" s="20">
        <f>+IF([1]DEPURADO!D420&gt;1,[1]DEPURADO!D420," ")</f>
        <v>43724</v>
      </c>
      <c r="G426" s="21">
        <f>[1]DEPURADO!F420</f>
        <v>69829</v>
      </c>
      <c r="H426" s="22">
        <v>0</v>
      </c>
      <c r="I426" s="22">
        <f>+[1]DEPURADO!N420+[1]DEPURADO!O420</f>
        <v>0</v>
      </c>
      <c r="J426" s="22">
        <f>+[1]DEPURADO!S420</f>
        <v>69829</v>
      </c>
      <c r="K426" s="23">
        <f>+[1]DEPURADO!Q420+[1]DEPURADO!R420</f>
        <v>0</v>
      </c>
      <c r="L426" s="22">
        <v>0</v>
      </c>
      <c r="M426" s="22">
        <v>0</v>
      </c>
      <c r="N426" s="22">
        <f t="shared" si="42"/>
        <v>69829</v>
      </c>
      <c r="O426" s="22">
        <f t="shared" si="43"/>
        <v>0</v>
      </c>
      <c r="P426" s="18">
        <f>IF([1]DEPURADO!I420&gt;1,0,[1]DEPURADO!B420)</f>
        <v>18041</v>
      </c>
      <c r="Q426" s="24">
        <f t="shared" si="44"/>
        <v>69829</v>
      </c>
      <c r="R426" s="25">
        <f t="shared" si="45"/>
        <v>0</v>
      </c>
      <c r="S426" s="25">
        <f>+[1]DEPURADO!K420</f>
        <v>0</v>
      </c>
      <c r="T426" s="17" t="s">
        <v>44</v>
      </c>
      <c r="U426" s="25">
        <f>+[1]DEPURADO!J420</f>
        <v>0</v>
      </c>
      <c r="V426" s="24"/>
      <c r="W426" s="17" t="s">
        <v>44</v>
      </c>
      <c r="X426" s="25">
        <f>+[1]DEPURADO!L420+[1]DEPURADO!M420</f>
        <v>0</v>
      </c>
      <c r="Y426" s="17" t="s">
        <v>44</v>
      </c>
      <c r="Z426" s="25">
        <f t="shared" si="46"/>
        <v>0</v>
      </c>
      <c r="AA426" s="25"/>
      <c r="AB426" s="25">
        <v>0</v>
      </c>
      <c r="AC426" s="25">
        <v>0</v>
      </c>
      <c r="AD426" s="24"/>
      <c r="AE426" s="24">
        <f>+[1]DEPURADO!L420</f>
        <v>0</v>
      </c>
      <c r="AF426" s="24">
        <v>0</v>
      </c>
      <c r="AG426" s="24">
        <f t="shared" si="47"/>
        <v>0</v>
      </c>
      <c r="AH426" s="24">
        <v>0</v>
      </c>
      <c r="AI426" s="24" t="str">
        <f>+[1]DEPURADO!G420</f>
        <v>CANCELADO</v>
      </c>
      <c r="AJ426" s="26"/>
      <c r="AK426" s="27"/>
    </row>
    <row r="427" spans="1:37" s="28" customFormat="1" x14ac:dyDescent="0.25">
      <c r="A427" s="17">
        <f t="shared" si="48"/>
        <v>419</v>
      </c>
      <c r="B427" s="18"/>
      <c r="C427" s="17">
        <f>+[1]DEPURADO!A421</f>
        <v>18047</v>
      </c>
      <c r="D427" s="17">
        <f>+[1]DEPURADO!B421</f>
        <v>18047</v>
      </c>
      <c r="E427" s="19">
        <f>+[1]DEPURADO!C421</f>
        <v>43677</v>
      </c>
      <c r="F427" s="20">
        <f>+IF([1]DEPURADO!D421&gt;1,[1]DEPURADO!D421," ")</f>
        <v>43724</v>
      </c>
      <c r="G427" s="21">
        <f>[1]DEPURADO!F421</f>
        <v>61865</v>
      </c>
      <c r="H427" s="22">
        <v>0</v>
      </c>
      <c r="I427" s="22">
        <f>+[1]DEPURADO!N421+[1]DEPURADO!O421</f>
        <v>0</v>
      </c>
      <c r="J427" s="22">
        <f>+[1]DEPURADO!S421</f>
        <v>61865</v>
      </c>
      <c r="K427" s="23">
        <f>+[1]DEPURADO!Q421+[1]DEPURADO!R421</f>
        <v>0</v>
      </c>
      <c r="L427" s="22">
        <v>0</v>
      </c>
      <c r="M427" s="22">
        <v>0</v>
      </c>
      <c r="N427" s="22">
        <f t="shared" si="42"/>
        <v>61865</v>
      </c>
      <c r="O427" s="22">
        <f t="shared" si="43"/>
        <v>0</v>
      </c>
      <c r="P427" s="18">
        <f>IF([1]DEPURADO!I421&gt;1,0,[1]DEPURADO!B421)</f>
        <v>18047</v>
      </c>
      <c r="Q427" s="24">
        <f t="shared" si="44"/>
        <v>61865</v>
      </c>
      <c r="R427" s="25">
        <f t="shared" si="45"/>
        <v>0</v>
      </c>
      <c r="S427" s="25">
        <f>+[1]DEPURADO!K421</f>
        <v>0</v>
      </c>
      <c r="T427" s="17" t="s">
        <v>44</v>
      </c>
      <c r="U427" s="25">
        <f>+[1]DEPURADO!J421</f>
        <v>0</v>
      </c>
      <c r="V427" s="24"/>
      <c r="W427" s="17" t="s">
        <v>44</v>
      </c>
      <c r="X427" s="25">
        <f>+[1]DEPURADO!L421+[1]DEPURADO!M421</f>
        <v>0</v>
      </c>
      <c r="Y427" s="17" t="s">
        <v>44</v>
      </c>
      <c r="Z427" s="25">
        <f t="shared" si="46"/>
        <v>0</v>
      </c>
      <c r="AA427" s="25"/>
      <c r="AB427" s="25">
        <v>0</v>
      </c>
      <c r="AC427" s="25">
        <v>0</v>
      </c>
      <c r="AD427" s="24"/>
      <c r="AE427" s="24">
        <f>+[1]DEPURADO!L421</f>
        <v>0</v>
      </c>
      <c r="AF427" s="24">
        <v>0</v>
      </c>
      <c r="AG427" s="24">
        <f t="shared" si="47"/>
        <v>0</v>
      </c>
      <c r="AH427" s="24">
        <v>0</v>
      </c>
      <c r="AI427" s="24" t="str">
        <f>+[1]DEPURADO!G421</f>
        <v>CANCELADO</v>
      </c>
      <c r="AJ427" s="26"/>
      <c r="AK427" s="27"/>
    </row>
    <row r="428" spans="1:37" s="28" customFormat="1" x14ac:dyDescent="0.25">
      <c r="A428" s="17">
        <f t="shared" si="48"/>
        <v>420</v>
      </c>
      <c r="B428" s="18"/>
      <c r="C428" s="17">
        <f>+[1]DEPURADO!A422</f>
        <v>18051</v>
      </c>
      <c r="D428" s="17">
        <f>+[1]DEPURADO!B422</f>
        <v>18051</v>
      </c>
      <c r="E428" s="19">
        <f>+[1]DEPURADO!C422</f>
        <v>43677</v>
      </c>
      <c r="F428" s="20">
        <f>+IF([1]DEPURADO!D422&gt;1,[1]DEPURADO!D422," ")</f>
        <v>43724</v>
      </c>
      <c r="G428" s="21">
        <f>[1]DEPURADO!F422</f>
        <v>46291</v>
      </c>
      <c r="H428" s="22">
        <v>0</v>
      </c>
      <c r="I428" s="22">
        <f>+[1]DEPURADO!N422+[1]DEPURADO!O422</f>
        <v>0</v>
      </c>
      <c r="J428" s="22">
        <f>+[1]DEPURADO!S422</f>
        <v>46291</v>
      </c>
      <c r="K428" s="23">
        <f>+[1]DEPURADO!Q422+[1]DEPURADO!R422</f>
        <v>0</v>
      </c>
      <c r="L428" s="22">
        <v>0</v>
      </c>
      <c r="M428" s="22">
        <v>0</v>
      </c>
      <c r="N428" s="22">
        <f t="shared" si="42"/>
        <v>46291</v>
      </c>
      <c r="O428" s="22">
        <f t="shared" si="43"/>
        <v>0</v>
      </c>
      <c r="P428" s="18">
        <f>IF([1]DEPURADO!I422&gt;1,0,[1]DEPURADO!B422)</f>
        <v>18051</v>
      </c>
      <c r="Q428" s="24">
        <f t="shared" si="44"/>
        <v>46291</v>
      </c>
      <c r="R428" s="25">
        <f t="shared" si="45"/>
        <v>0</v>
      </c>
      <c r="S428" s="25">
        <f>+[1]DEPURADO!K422</f>
        <v>0</v>
      </c>
      <c r="T428" s="17" t="s">
        <v>44</v>
      </c>
      <c r="U428" s="25">
        <f>+[1]DEPURADO!J422</f>
        <v>0</v>
      </c>
      <c r="V428" s="24"/>
      <c r="W428" s="17" t="s">
        <v>44</v>
      </c>
      <c r="X428" s="25">
        <f>+[1]DEPURADO!L422+[1]DEPURADO!M422</f>
        <v>0</v>
      </c>
      <c r="Y428" s="17" t="s">
        <v>44</v>
      </c>
      <c r="Z428" s="25">
        <f t="shared" si="46"/>
        <v>0</v>
      </c>
      <c r="AA428" s="25"/>
      <c r="AB428" s="25">
        <v>0</v>
      </c>
      <c r="AC428" s="25">
        <v>0</v>
      </c>
      <c r="AD428" s="24"/>
      <c r="AE428" s="24">
        <f>+[1]DEPURADO!L422</f>
        <v>0</v>
      </c>
      <c r="AF428" s="24">
        <v>0</v>
      </c>
      <c r="AG428" s="24">
        <f t="shared" si="47"/>
        <v>0</v>
      </c>
      <c r="AH428" s="24">
        <v>0</v>
      </c>
      <c r="AI428" s="24" t="str">
        <f>+[1]DEPURADO!G422</f>
        <v>CANCELADO</v>
      </c>
      <c r="AJ428" s="26"/>
      <c r="AK428" s="27"/>
    </row>
    <row r="429" spans="1:37" s="28" customFormat="1" x14ac:dyDescent="0.25">
      <c r="A429" s="17">
        <f t="shared" si="48"/>
        <v>421</v>
      </c>
      <c r="B429" s="18"/>
      <c r="C429" s="17">
        <f>+[1]DEPURADO!A423</f>
        <v>18053</v>
      </c>
      <c r="D429" s="17">
        <f>+[1]DEPURADO!B423</f>
        <v>18053</v>
      </c>
      <c r="E429" s="19">
        <f>+[1]DEPURADO!C423</f>
        <v>43677</v>
      </c>
      <c r="F429" s="20">
        <f>+IF([1]DEPURADO!D423&gt;1,[1]DEPURADO!D423," ")</f>
        <v>43724</v>
      </c>
      <c r="G429" s="21">
        <f>[1]DEPURADO!F423</f>
        <v>66851</v>
      </c>
      <c r="H429" s="22">
        <v>0</v>
      </c>
      <c r="I429" s="22">
        <f>+[1]DEPURADO!N423+[1]DEPURADO!O423</f>
        <v>0</v>
      </c>
      <c r="J429" s="22">
        <f>+[1]DEPURADO!S423</f>
        <v>66851</v>
      </c>
      <c r="K429" s="23">
        <f>+[1]DEPURADO!Q423+[1]DEPURADO!R423</f>
        <v>0</v>
      </c>
      <c r="L429" s="22">
        <v>0</v>
      </c>
      <c r="M429" s="22">
        <v>0</v>
      </c>
      <c r="N429" s="22">
        <f t="shared" si="42"/>
        <v>66851</v>
      </c>
      <c r="O429" s="22">
        <f t="shared" si="43"/>
        <v>0</v>
      </c>
      <c r="P429" s="18">
        <f>IF([1]DEPURADO!I423&gt;1,0,[1]DEPURADO!B423)</f>
        <v>18053</v>
      </c>
      <c r="Q429" s="24">
        <f t="shared" si="44"/>
        <v>66851</v>
      </c>
      <c r="R429" s="25">
        <f t="shared" si="45"/>
        <v>0</v>
      </c>
      <c r="S429" s="25">
        <f>+[1]DEPURADO!K423</f>
        <v>0</v>
      </c>
      <c r="T429" s="17" t="s">
        <v>44</v>
      </c>
      <c r="U429" s="25">
        <f>+[1]DEPURADO!J423</f>
        <v>0</v>
      </c>
      <c r="V429" s="24"/>
      <c r="W429" s="17" t="s">
        <v>44</v>
      </c>
      <c r="X429" s="25">
        <f>+[1]DEPURADO!L423+[1]DEPURADO!M423</f>
        <v>0</v>
      </c>
      <c r="Y429" s="17" t="s">
        <v>44</v>
      </c>
      <c r="Z429" s="25">
        <f t="shared" si="46"/>
        <v>0</v>
      </c>
      <c r="AA429" s="25"/>
      <c r="AB429" s="25">
        <v>0</v>
      </c>
      <c r="AC429" s="25">
        <v>0</v>
      </c>
      <c r="AD429" s="24"/>
      <c r="AE429" s="24">
        <f>+[1]DEPURADO!L423</f>
        <v>0</v>
      </c>
      <c r="AF429" s="24">
        <v>0</v>
      </c>
      <c r="AG429" s="24">
        <f t="shared" si="47"/>
        <v>0</v>
      </c>
      <c r="AH429" s="24">
        <v>0</v>
      </c>
      <c r="AI429" s="24" t="str">
        <f>+[1]DEPURADO!G423</f>
        <v>CANCELADO</v>
      </c>
      <c r="AJ429" s="26"/>
      <c r="AK429" s="27"/>
    </row>
    <row r="430" spans="1:37" s="28" customFormat="1" x14ac:dyDescent="0.25">
      <c r="A430" s="17">
        <f t="shared" si="48"/>
        <v>422</v>
      </c>
      <c r="B430" s="18"/>
      <c r="C430" s="17">
        <f>+[1]DEPURADO!A424</f>
        <v>18086</v>
      </c>
      <c r="D430" s="17">
        <f>+[1]DEPURADO!B424</f>
        <v>18086</v>
      </c>
      <c r="E430" s="19">
        <f>+[1]DEPURADO!C424</f>
        <v>43679</v>
      </c>
      <c r="F430" s="20">
        <f>+IF([1]DEPURADO!D424&gt;1,[1]DEPURADO!D424," ")</f>
        <v>43724</v>
      </c>
      <c r="G430" s="21">
        <f>[1]DEPURADO!F424</f>
        <v>76132</v>
      </c>
      <c r="H430" s="22">
        <v>0</v>
      </c>
      <c r="I430" s="22">
        <f>+[1]DEPURADO!N424+[1]DEPURADO!O424</f>
        <v>0</v>
      </c>
      <c r="J430" s="22">
        <f>+[1]DEPURADO!S424</f>
        <v>76132</v>
      </c>
      <c r="K430" s="23">
        <f>+[1]DEPURADO!Q424+[1]DEPURADO!R424</f>
        <v>0</v>
      </c>
      <c r="L430" s="22">
        <v>0</v>
      </c>
      <c r="M430" s="22">
        <v>0</v>
      </c>
      <c r="N430" s="22">
        <f t="shared" si="42"/>
        <v>76132</v>
      </c>
      <c r="O430" s="22">
        <f t="shared" si="43"/>
        <v>0</v>
      </c>
      <c r="P430" s="18">
        <f>IF([1]DEPURADO!I424&gt;1,0,[1]DEPURADO!B424)</f>
        <v>18086</v>
      </c>
      <c r="Q430" s="24">
        <f t="shared" si="44"/>
        <v>76132</v>
      </c>
      <c r="R430" s="25">
        <f t="shared" si="45"/>
        <v>0</v>
      </c>
      <c r="S430" s="25">
        <f>+[1]DEPURADO!K424</f>
        <v>0</v>
      </c>
      <c r="T430" s="17" t="s">
        <v>44</v>
      </c>
      <c r="U430" s="25">
        <f>+[1]DEPURADO!J424</f>
        <v>0</v>
      </c>
      <c r="V430" s="24"/>
      <c r="W430" s="17" t="s">
        <v>44</v>
      </c>
      <c r="X430" s="25">
        <f>+[1]DEPURADO!L424+[1]DEPURADO!M424</f>
        <v>0</v>
      </c>
      <c r="Y430" s="17" t="s">
        <v>44</v>
      </c>
      <c r="Z430" s="25">
        <f t="shared" si="46"/>
        <v>0</v>
      </c>
      <c r="AA430" s="25"/>
      <c r="AB430" s="25">
        <v>0</v>
      </c>
      <c r="AC430" s="25">
        <v>0</v>
      </c>
      <c r="AD430" s="24"/>
      <c r="AE430" s="24">
        <f>+[1]DEPURADO!L424</f>
        <v>0</v>
      </c>
      <c r="AF430" s="24">
        <v>0</v>
      </c>
      <c r="AG430" s="24">
        <f t="shared" si="47"/>
        <v>0</v>
      </c>
      <c r="AH430" s="24">
        <v>0</v>
      </c>
      <c r="AI430" s="24" t="str">
        <f>+[1]DEPURADO!G424</f>
        <v>CANCELADO</v>
      </c>
      <c r="AJ430" s="26"/>
      <c r="AK430" s="27"/>
    </row>
    <row r="431" spans="1:37" s="28" customFormat="1" x14ac:dyDescent="0.25">
      <c r="A431" s="17">
        <f t="shared" si="48"/>
        <v>423</v>
      </c>
      <c r="B431" s="18"/>
      <c r="C431" s="17">
        <f>+[1]DEPURADO!A425</f>
        <v>18190</v>
      </c>
      <c r="D431" s="17">
        <f>+[1]DEPURADO!B425</f>
        <v>18190</v>
      </c>
      <c r="E431" s="19">
        <f>+[1]DEPURADO!C425</f>
        <v>43680</v>
      </c>
      <c r="F431" s="20">
        <f>+IF([1]DEPURADO!D425&gt;1,[1]DEPURADO!D425," ")</f>
        <v>43724</v>
      </c>
      <c r="G431" s="21">
        <f>[1]DEPURADO!F425</f>
        <v>79512</v>
      </c>
      <c r="H431" s="22">
        <v>0</v>
      </c>
      <c r="I431" s="22">
        <f>+[1]DEPURADO!N425+[1]DEPURADO!O425</f>
        <v>0</v>
      </c>
      <c r="J431" s="22">
        <f>+[1]DEPURADO!S425</f>
        <v>79512</v>
      </c>
      <c r="K431" s="23">
        <f>+[1]DEPURADO!Q425+[1]DEPURADO!R425</f>
        <v>0</v>
      </c>
      <c r="L431" s="22">
        <v>0</v>
      </c>
      <c r="M431" s="22">
        <v>0</v>
      </c>
      <c r="N431" s="22">
        <f t="shared" si="42"/>
        <v>79512</v>
      </c>
      <c r="O431" s="22">
        <f t="shared" si="43"/>
        <v>0</v>
      </c>
      <c r="P431" s="18">
        <f>IF([1]DEPURADO!I425&gt;1,0,[1]DEPURADO!B425)</f>
        <v>18190</v>
      </c>
      <c r="Q431" s="24">
        <f t="shared" si="44"/>
        <v>79512</v>
      </c>
      <c r="R431" s="25">
        <f t="shared" si="45"/>
        <v>0</v>
      </c>
      <c r="S431" s="25">
        <f>+[1]DEPURADO!K425</f>
        <v>0</v>
      </c>
      <c r="T431" s="17" t="s">
        <v>44</v>
      </c>
      <c r="U431" s="25">
        <f>+[1]DEPURADO!J425</f>
        <v>0</v>
      </c>
      <c r="V431" s="24"/>
      <c r="W431" s="17" t="s">
        <v>44</v>
      </c>
      <c r="X431" s="25">
        <f>+[1]DEPURADO!L425+[1]DEPURADO!M425</f>
        <v>0</v>
      </c>
      <c r="Y431" s="17" t="s">
        <v>44</v>
      </c>
      <c r="Z431" s="25">
        <f t="shared" si="46"/>
        <v>0</v>
      </c>
      <c r="AA431" s="25"/>
      <c r="AB431" s="25">
        <v>0</v>
      </c>
      <c r="AC431" s="25">
        <v>0</v>
      </c>
      <c r="AD431" s="24"/>
      <c r="AE431" s="24">
        <f>+[1]DEPURADO!L425</f>
        <v>0</v>
      </c>
      <c r="AF431" s="24">
        <v>0</v>
      </c>
      <c r="AG431" s="24">
        <f t="shared" si="47"/>
        <v>0</v>
      </c>
      <c r="AH431" s="24">
        <v>0</v>
      </c>
      <c r="AI431" s="24" t="str">
        <f>+[1]DEPURADO!G425</f>
        <v>CANCELADO</v>
      </c>
      <c r="AJ431" s="26"/>
      <c r="AK431" s="27"/>
    </row>
    <row r="432" spans="1:37" s="28" customFormat="1" x14ac:dyDescent="0.25">
      <c r="A432" s="17">
        <f t="shared" si="48"/>
        <v>424</v>
      </c>
      <c r="B432" s="18"/>
      <c r="C432" s="17">
        <f>+[1]DEPURADO!A426</f>
        <v>18191</v>
      </c>
      <c r="D432" s="17">
        <f>+[1]DEPURADO!B426</f>
        <v>18191</v>
      </c>
      <c r="E432" s="19">
        <f>+[1]DEPURADO!C426</f>
        <v>43681</v>
      </c>
      <c r="F432" s="20">
        <f>+IF([1]DEPURADO!D426&gt;1,[1]DEPURADO!D426," ")</f>
        <v>43724</v>
      </c>
      <c r="G432" s="21">
        <f>[1]DEPURADO!F426</f>
        <v>56439</v>
      </c>
      <c r="H432" s="22">
        <v>0</v>
      </c>
      <c r="I432" s="22">
        <f>+[1]DEPURADO!N426+[1]DEPURADO!O426</f>
        <v>0</v>
      </c>
      <c r="J432" s="22">
        <f>+[1]DEPURADO!S426</f>
        <v>56439</v>
      </c>
      <c r="K432" s="23">
        <f>+[1]DEPURADO!Q426+[1]DEPURADO!R426</f>
        <v>0</v>
      </c>
      <c r="L432" s="22">
        <v>0</v>
      </c>
      <c r="M432" s="22">
        <v>0</v>
      </c>
      <c r="N432" s="22">
        <f t="shared" si="42"/>
        <v>56439</v>
      </c>
      <c r="O432" s="22">
        <f t="shared" si="43"/>
        <v>0</v>
      </c>
      <c r="P432" s="18">
        <f>IF([1]DEPURADO!I426&gt;1,0,[1]DEPURADO!B426)</f>
        <v>18191</v>
      </c>
      <c r="Q432" s="24">
        <f t="shared" si="44"/>
        <v>56439</v>
      </c>
      <c r="R432" s="25">
        <f t="shared" si="45"/>
        <v>0</v>
      </c>
      <c r="S432" s="25">
        <f>+[1]DEPURADO!K426</f>
        <v>0</v>
      </c>
      <c r="T432" s="17" t="s">
        <v>44</v>
      </c>
      <c r="U432" s="25">
        <f>+[1]DEPURADO!J426</f>
        <v>0</v>
      </c>
      <c r="V432" s="24"/>
      <c r="W432" s="17" t="s">
        <v>44</v>
      </c>
      <c r="X432" s="25">
        <f>+[1]DEPURADO!L426+[1]DEPURADO!M426</f>
        <v>0</v>
      </c>
      <c r="Y432" s="17" t="s">
        <v>44</v>
      </c>
      <c r="Z432" s="25">
        <f t="shared" si="46"/>
        <v>0</v>
      </c>
      <c r="AA432" s="25"/>
      <c r="AB432" s="25">
        <v>0</v>
      </c>
      <c r="AC432" s="25">
        <v>0</v>
      </c>
      <c r="AD432" s="24"/>
      <c r="AE432" s="24">
        <f>+[1]DEPURADO!L426</f>
        <v>0</v>
      </c>
      <c r="AF432" s="24">
        <v>0</v>
      </c>
      <c r="AG432" s="24">
        <f t="shared" si="47"/>
        <v>0</v>
      </c>
      <c r="AH432" s="24">
        <v>0</v>
      </c>
      <c r="AI432" s="24" t="str">
        <f>+[1]DEPURADO!G426</f>
        <v>CANCELADO</v>
      </c>
      <c r="AJ432" s="26"/>
      <c r="AK432" s="27"/>
    </row>
    <row r="433" spans="1:37" s="28" customFormat="1" x14ac:dyDescent="0.25">
      <c r="A433" s="17">
        <f t="shared" si="48"/>
        <v>425</v>
      </c>
      <c r="B433" s="18"/>
      <c r="C433" s="17">
        <f>+[1]DEPURADO!A427</f>
        <v>18229</v>
      </c>
      <c r="D433" s="17">
        <f>+[1]DEPURADO!B427</f>
        <v>18229</v>
      </c>
      <c r="E433" s="19">
        <f>+[1]DEPURADO!C427</f>
        <v>43682</v>
      </c>
      <c r="F433" s="20">
        <f>+IF([1]DEPURADO!D427&gt;1,[1]DEPURADO!D427," ")</f>
        <v>43724</v>
      </c>
      <c r="G433" s="21">
        <f>[1]DEPURADO!F427</f>
        <v>71180</v>
      </c>
      <c r="H433" s="22">
        <v>0</v>
      </c>
      <c r="I433" s="22">
        <f>+[1]DEPURADO!N427+[1]DEPURADO!O427</f>
        <v>0</v>
      </c>
      <c r="J433" s="22">
        <f>+[1]DEPURADO!S427</f>
        <v>71180</v>
      </c>
      <c r="K433" s="23">
        <f>+[1]DEPURADO!Q427+[1]DEPURADO!R427</f>
        <v>0</v>
      </c>
      <c r="L433" s="22">
        <v>0</v>
      </c>
      <c r="M433" s="22">
        <v>0</v>
      </c>
      <c r="N433" s="22">
        <f t="shared" si="42"/>
        <v>71180</v>
      </c>
      <c r="O433" s="22">
        <f t="shared" si="43"/>
        <v>0</v>
      </c>
      <c r="P433" s="18">
        <f>IF([1]DEPURADO!I427&gt;1,0,[1]DEPURADO!B427)</f>
        <v>18229</v>
      </c>
      <c r="Q433" s="24">
        <f t="shared" si="44"/>
        <v>71180</v>
      </c>
      <c r="R433" s="25">
        <f t="shared" si="45"/>
        <v>0</v>
      </c>
      <c r="S433" s="25">
        <f>+[1]DEPURADO!K427</f>
        <v>0</v>
      </c>
      <c r="T433" s="17" t="s">
        <v>44</v>
      </c>
      <c r="U433" s="25">
        <f>+[1]DEPURADO!J427</f>
        <v>0</v>
      </c>
      <c r="V433" s="24"/>
      <c r="W433" s="17" t="s">
        <v>44</v>
      </c>
      <c r="X433" s="25">
        <f>+[1]DEPURADO!L427+[1]DEPURADO!M427</f>
        <v>0</v>
      </c>
      <c r="Y433" s="17" t="s">
        <v>44</v>
      </c>
      <c r="Z433" s="25">
        <f t="shared" si="46"/>
        <v>0</v>
      </c>
      <c r="AA433" s="25"/>
      <c r="AB433" s="25">
        <v>0</v>
      </c>
      <c r="AC433" s="25">
        <v>0</v>
      </c>
      <c r="AD433" s="24"/>
      <c r="AE433" s="24">
        <f>+[1]DEPURADO!L427</f>
        <v>0</v>
      </c>
      <c r="AF433" s="24">
        <v>0</v>
      </c>
      <c r="AG433" s="24">
        <f t="shared" si="47"/>
        <v>0</v>
      </c>
      <c r="AH433" s="24">
        <v>0</v>
      </c>
      <c r="AI433" s="24" t="str">
        <f>+[1]DEPURADO!G427</f>
        <v>CANCELADO</v>
      </c>
      <c r="AJ433" s="26"/>
      <c r="AK433" s="27"/>
    </row>
    <row r="434" spans="1:37" s="28" customFormat="1" x14ac:dyDescent="0.25">
      <c r="A434" s="17">
        <f t="shared" si="48"/>
        <v>426</v>
      </c>
      <c r="B434" s="18"/>
      <c r="C434" s="17">
        <f>+[1]DEPURADO!A428</f>
        <v>18088</v>
      </c>
      <c r="D434" s="17">
        <f>+[1]DEPURADO!B428</f>
        <v>18088</v>
      </c>
      <c r="E434" s="19">
        <f>+[1]DEPURADO!C428</f>
        <v>43683</v>
      </c>
      <c r="F434" s="20">
        <f>+IF([1]DEPURADO!D428&gt;1,[1]DEPURADO!D428," ")</f>
        <v>43724</v>
      </c>
      <c r="G434" s="21">
        <f>[1]DEPURADO!F428</f>
        <v>555869</v>
      </c>
      <c r="H434" s="22">
        <v>0</v>
      </c>
      <c r="I434" s="22">
        <f>+[1]DEPURADO!N428+[1]DEPURADO!O428</f>
        <v>0</v>
      </c>
      <c r="J434" s="22">
        <f>+[1]DEPURADO!S428</f>
        <v>555869</v>
      </c>
      <c r="K434" s="23">
        <f>+[1]DEPURADO!Q428+[1]DEPURADO!R428</f>
        <v>0</v>
      </c>
      <c r="L434" s="22">
        <v>0</v>
      </c>
      <c r="M434" s="22">
        <v>0</v>
      </c>
      <c r="N434" s="22">
        <f t="shared" si="42"/>
        <v>555869</v>
      </c>
      <c r="O434" s="22">
        <f t="shared" si="43"/>
        <v>0</v>
      </c>
      <c r="P434" s="18">
        <f>IF([1]DEPURADO!I428&gt;1,0,[1]DEPURADO!B428)</f>
        <v>18088</v>
      </c>
      <c r="Q434" s="24">
        <f t="shared" si="44"/>
        <v>555869</v>
      </c>
      <c r="R434" s="25">
        <f t="shared" si="45"/>
        <v>0</v>
      </c>
      <c r="S434" s="25">
        <f>+[1]DEPURADO!K428</f>
        <v>0</v>
      </c>
      <c r="T434" s="17" t="s">
        <v>44</v>
      </c>
      <c r="U434" s="25">
        <f>+[1]DEPURADO!J428</f>
        <v>0</v>
      </c>
      <c r="V434" s="24"/>
      <c r="W434" s="17" t="s">
        <v>44</v>
      </c>
      <c r="X434" s="25">
        <f>+[1]DEPURADO!L428+[1]DEPURADO!M428</f>
        <v>0</v>
      </c>
      <c r="Y434" s="17" t="s">
        <v>44</v>
      </c>
      <c r="Z434" s="25">
        <f t="shared" si="46"/>
        <v>0</v>
      </c>
      <c r="AA434" s="25"/>
      <c r="AB434" s="25">
        <v>0</v>
      </c>
      <c r="AC434" s="25">
        <v>0</v>
      </c>
      <c r="AD434" s="24"/>
      <c r="AE434" s="24">
        <f>+[1]DEPURADO!L428</f>
        <v>0</v>
      </c>
      <c r="AF434" s="24">
        <v>0</v>
      </c>
      <c r="AG434" s="24">
        <f t="shared" si="47"/>
        <v>0</v>
      </c>
      <c r="AH434" s="24">
        <v>0</v>
      </c>
      <c r="AI434" s="24" t="str">
        <f>+[1]DEPURADO!G428</f>
        <v>CANCELADO</v>
      </c>
      <c r="AJ434" s="26"/>
      <c r="AK434" s="27"/>
    </row>
    <row r="435" spans="1:37" s="28" customFormat="1" x14ac:dyDescent="0.25">
      <c r="A435" s="17">
        <f t="shared" si="48"/>
        <v>427</v>
      </c>
      <c r="B435" s="18"/>
      <c r="C435" s="17">
        <f>+[1]DEPURADO!A429</f>
        <v>18080</v>
      </c>
      <c r="D435" s="17">
        <f>+[1]DEPURADO!B429</f>
        <v>18080</v>
      </c>
      <c r="E435" s="19">
        <f>+[1]DEPURADO!C429</f>
        <v>43685</v>
      </c>
      <c r="F435" s="20">
        <f>+IF([1]DEPURADO!D429&gt;1,[1]DEPURADO!D429," ")</f>
        <v>43724</v>
      </c>
      <c r="G435" s="21">
        <f>[1]DEPURADO!F429</f>
        <v>392212</v>
      </c>
      <c r="H435" s="22">
        <v>0</v>
      </c>
      <c r="I435" s="22">
        <f>+[1]DEPURADO!N429+[1]DEPURADO!O429</f>
        <v>0</v>
      </c>
      <c r="J435" s="22">
        <f>+[1]DEPURADO!S429</f>
        <v>392212</v>
      </c>
      <c r="K435" s="23">
        <f>+[1]DEPURADO!Q429+[1]DEPURADO!R429</f>
        <v>0</v>
      </c>
      <c r="L435" s="22">
        <v>0</v>
      </c>
      <c r="M435" s="22">
        <v>0</v>
      </c>
      <c r="N435" s="22">
        <f t="shared" si="42"/>
        <v>392212</v>
      </c>
      <c r="O435" s="22">
        <f t="shared" si="43"/>
        <v>0</v>
      </c>
      <c r="P435" s="18">
        <f>IF([1]DEPURADO!I429&gt;1,0,[1]DEPURADO!B429)</f>
        <v>18080</v>
      </c>
      <c r="Q435" s="24">
        <f t="shared" si="44"/>
        <v>392212</v>
      </c>
      <c r="R435" s="25">
        <f t="shared" si="45"/>
        <v>0</v>
      </c>
      <c r="S435" s="25">
        <f>+[1]DEPURADO!K429</f>
        <v>0</v>
      </c>
      <c r="T435" s="17" t="s">
        <v>44</v>
      </c>
      <c r="U435" s="25">
        <f>+[1]DEPURADO!J429</f>
        <v>0</v>
      </c>
      <c r="V435" s="24"/>
      <c r="W435" s="17" t="s">
        <v>44</v>
      </c>
      <c r="X435" s="25">
        <f>+[1]DEPURADO!L429+[1]DEPURADO!M429</f>
        <v>0</v>
      </c>
      <c r="Y435" s="17" t="s">
        <v>44</v>
      </c>
      <c r="Z435" s="25">
        <f t="shared" si="46"/>
        <v>0</v>
      </c>
      <c r="AA435" s="25"/>
      <c r="AB435" s="25">
        <v>0</v>
      </c>
      <c r="AC435" s="25">
        <v>0</v>
      </c>
      <c r="AD435" s="24"/>
      <c r="AE435" s="24">
        <f>+[1]DEPURADO!L429</f>
        <v>0</v>
      </c>
      <c r="AF435" s="24">
        <v>0</v>
      </c>
      <c r="AG435" s="24">
        <f t="shared" si="47"/>
        <v>0</v>
      </c>
      <c r="AH435" s="24">
        <v>0</v>
      </c>
      <c r="AI435" s="24" t="str">
        <f>+[1]DEPURADO!G429</f>
        <v>CANCELADO</v>
      </c>
      <c r="AJ435" s="26"/>
      <c r="AK435" s="27"/>
    </row>
    <row r="436" spans="1:37" s="28" customFormat="1" x14ac:dyDescent="0.25">
      <c r="A436" s="17">
        <f t="shared" si="48"/>
        <v>428</v>
      </c>
      <c r="B436" s="18"/>
      <c r="C436" s="17">
        <f>+[1]DEPURADO!A430</f>
        <v>18081</v>
      </c>
      <c r="D436" s="17">
        <f>+[1]DEPURADO!B430</f>
        <v>18081</v>
      </c>
      <c r="E436" s="19">
        <f>+[1]DEPURADO!C430</f>
        <v>43685</v>
      </c>
      <c r="F436" s="20">
        <f>+IF([1]DEPURADO!D430&gt;1,[1]DEPURADO!D430," ")</f>
        <v>43724</v>
      </c>
      <c r="G436" s="21">
        <f>[1]DEPURADO!F430</f>
        <v>57514</v>
      </c>
      <c r="H436" s="22">
        <v>0</v>
      </c>
      <c r="I436" s="22">
        <f>+[1]DEPURADO!N430+[1]DEPURADO!O430</f>
        <v>0</v>
      </c>
      <c r="J436" s="22">
        <f>+[1]DEPURADO!S430</f>
        <v>57514</v>
      </c>
      <c r="K436" s="23">
        <f>+[1]DEPURADO!Q430+[1]DEPURADO!R430</f>
        <v>0</v>
      </c>
      <c r="L436" s="22">
        <v>0</v>
      </c>
      <c r="M436" s="22">
        <v>0</v>
      </c>
      <c r="N436" s="22">
        <f t="shared" si="42"/>
        <v>57514</v>
      </c>
      <c r="O436" s="22">
        <f t="shared" si="43"/>
        <v>0</v>
      </c>
      <c r="P436" s="18">
        <f>IF([1]DEPURADO!I430&gt;1,0,[1]DEPURADO!B430)</f>
        <v>18081</v>
      </c>
      <c r="Q436" s="24">
        <f t="shared" si="44"/>
        <v>57514</v>
      </c>
      <c r="R436" s="25">
        <f t="shared" si="45"/>
        <v>0</v>
      </c>
      <c r="S436" s="25">
        <f>+[1]DEPURADO!K430</f>
        <v>0</v>
      </c>
      <c r="T436" s="17" t="s">
        <v>44</v>
      </c>
      <c r="U436" s="25">
        <f>+[1]DEPURADO!J430</f>
        <v>0</v>
      </c>
      <c r="V436" s="24"/>
      <c r="W436" s="17" t="s">
        <v>44</v>
      </c>
      <c r="X436" s="25">
        <f>+[1]DEPURADO!L430+[1]DEPURADO!M430</f>
        <v>0</v>
      </c>
      <c r="Y436" s="17" t="s">
        <v>44</v>
      </c>
      <c r="Z436" s="25">
        <f t="shared" si="46"/>
        <v>0</v>
      </c>
      <c r="AA436" s="25"/>
      <c r="AB436" s="25">
        <v>0</v>
      </c>
      <c r="AC436" s="25">
        <v>0</v>
      </c>
      <c r="AD436" s="24"/>
      <c r="AE436" s="24">
        <f>+[1]DEPURADO!L430</f>
        <v>0</v>
      </c>
      <c r="AF436" s="24">
        <v>0</v>
      </c>
      <c r="AG436" s="24">
        <f t="shared" si="47"/>
        <v>0</v>
      </c>
      <c r="AH436" s="24">
        <v>0</v>
      </c>
      <c r="AI436" s="24" t="str">
        <f>+[1]DEPURADO!G430</f>
        <v>CANCELADO</v>
      </c>
      <c r="AJ436" s="26"/>
      <c r="AK436" s="27"/>
    </row>
    <row r="437" spans="1:37" s="28" customFormat="1" x14ac:dyDescent="0.25">
      <c r="A437" s="17">
        <f t="shared" si="48"/>
        <v>429</v>
      </c>
      <c r="B437" s="18"/>
      <c r="C437" s="17">
        <f>+[1]DEPURADO!A431</f>
        <v>18087</v>
      </c>
      <c r="D437" s="17">
        <f>+[1]DEPURADO!B431</f>
        <v>18087</v>
      </c>
      <c r="E437" s="19">
        <f>+[1]DEPURADO!C431</f>
        <v>43685</v>
      </c>
      <c r="F437" s="20">
        <f>+IF([1]DEPURADO!D431&gt;1,[1]DEPURADO!D431," ")</f>
        <v>43724</v>
      </c>
      <c r="G437" s="21">
        <f>[1]DEPURADO!F431</f>
        <v>71180</v>
      </c>
      <c r="H437" s="22">
        <v>0</v>
      </c>
      <c r="I437" s="22">
        <f>+[1]DEPURADO!N431+[1]DEPURADO!O431</f>
        <v>0</v>
      </c>
      <c r="J437" s="22">
        <f>+[1]DEPURADO!S431</f>
        <v>71180</v>
      </c>
      <c r="K437" s="23">
        <f>+[1]DEPURADO!Q431+[1]DEPURADO!R431</f>
        <v>0</v>
      </c>
      <c r="L437" s="22">
        <v>0</v>
      </c>
      <c r="M437" s="22">
        <v>0</v>
      </c>
      <c r="N437" s="22">
        <f t="shared" si="42"/>
        <v>71180</v>
      </c>
      <c r="O437" s="22">
        <f t="shared" si="43"/>
        <v>0</v>
      </c>
      <c r="P437" s="18">
        <f>IF([1]DEPURADO!I431&gt;1,0,[1]DEPURADO!B431)</f>
        <v>18087</v>
      </c>
      <c r="Q437" s="24">
        <f t="shared" si="44"/>
        <v>71180</v>
      </c>
      <c r="R437" s="25">
        <f t="shared" si="45"/>
        <v>0</v>
      </c>
      <c r="S437" s="25">
        <f>+[1]DEPURADO!K431</f>
        <v>0</v>
      </c>
      <c r="T437" s="17" t="s">
        <v>44</v>
      </c>
      <c r="U437" s="25">
        <f>+[1]DEPURADO!J431</f>
        <v>0</v>
      </c>
      <c r="V437" s="24"/>
      <c r="W437" s="17" t="s">
        <v>44</v>
      </c>
      <c r="X437" s="25">
        <f>+[1]DEPURADO!L431+[1]DEPURADO!M431</f>
        <v>0</v>
      </c>
      <c r="Y437" s="17" t="s">
        <v>44</v>
      </c>
      <c r="Z437" s="25">
        <f t="shared" si="46"/>
        <v>0</v>
      </c>
      <c r="AA437" s="25"/>
      <c r="AB437" s="25">
        <v>0</v>
      </c>
      <c r="AC437" s="25">
        <v>0</v>
      </c>
      <c r="AD437" s="24"/>
      <c r="AE437" s="24">
        <f>+[1]DEPURADO!L431</f>
        <v>0</v>
      </c>
      <c r="AF437" s="24">
        <v>0</v>
      </c>
      <c r="AG437" s="24">
        <f t="shared" si="47"/>
        <v>0</v>
      </c>
      <c r="AH437" s="24">
        <v>0</v>
      </c>
      <c r="AI437" s="24" t="str">
        <f>+[1]DEPURADO!G431</f>
        <v>CANCELADO</v>
      </c>
      <c r="AJ437" s="26"/>
      <c r="AK437" s="27"/>
    </row>
    <row r="438" spans="1:37" s="28" customFormat="1" x14ac:dyDescent="0.25">
      <c r="A438" s="17">
        <f t="shared" si="48"/>
        <v>430</v>
      </c>
      <c r="B438" s="18"/>
      <c r="C438" s="17">
        <f>+[1]DEPURADO!A432</f>
        <v>18142</v>
      </c>
      <c r="D438" s="17">
        <f>+[1]DEPURADO!B432</f>
        <v>18142</v>
      </c>
      <c r="E438" s="19">
        <f>+[1]DEPURADO!C432</f>
        <v>43687</v>
      </c>
      <c r="F438" s="20">
        <f>+IF([1]DEPURADO!D432&gt;1,[1]DEPURADO!D432," ")</f>
        <v>43724</v>
      </c>
      <c r="G438" s="21">
        <f>[1]DEPURADO!F432</f>
        <v>42802</v>
      </c>
      <c r="H438" s="22">
        <v>0</v>
      </c>
      <c r="I438" s="22">
        <f>+[1]DEPURADO!N432+[1]DEPURADO!O432</f>
        <v>0</v>
      </c>
      <c r="J438" s="22">
        <f>+[1]DEPURADO!S432</f>
        <v>42802</v>
      </c>
      <c r="K438" s="23">
        <f>+[1]DEPURADO!Q432+[1]DEPURADO!R432</f>
        <v>0</v>
      </c>
      <c r="L438" s="22">
        <v>0</v>
      </c>
      <c r="M438" s="22">
        <v>0</v>
      </c>
      <c r="N438" s="22">
        <f t="shared" si="42"/>
        <v>42802</v>
      </c>
      <c r="O438" s="22">
        <f t="shared" si="43"/>
        <v>0</v>
      </c>
      <c r="P438" s="18">
        <f>IF([1]DEPURADO!I432&gt;1,0,[1]DEPURADO!B432)</f>
        <v>18142</v>
      </c>
      <c r="Q438" s="24">
        <f t="shared" si="44"/>
        <v>42802</v>
      </c>
      <c r="R438" s="25">
        <f t="shared" si="45"/>
        <v>0</v>
      </c>
      <c r="S438" s="25">
        <f>+[1]DEPURADO!K432</f>
        <v>0</v>
      </c>
      <c r="T438" s="17" t="s">
        <v>44</v>
      </c>
      <c r="U438" s="25">
        <f>+[1]DEPURADO!J432</f>
        <v>0</v>
      </c>
      <c r="V438" s="24"/>
      <c r="W438" s="17" t="s">
        <v>44</v>
      </c>
      <c r="X438" s="25">
        <f>+[1]DEPURADO!L432+[1]DEPURADO!M432</f>
        <v>0</v>
      </c>
      <c r="Y438" s="17" t="s">
        <v>44</v>
      </c>
      <c r="Z438" s="25">
        <f t="shared" si="46"/>
        <v>0</v>
      </c>
      <c r="AA438" s="25"/>
      <c r="AB438" s="25">
        <v>0</v>
      </c>
      <c r="AC438" s="25">
        <v>0</v>
      </c>
      <c r="AD438" s="24"/>
      <c r="AE438" s="24">
        <f>+[1]DEPURADO!L432</f>
        <v>0</v>
      </c>
      <c r="AF438" s="24">
        <v>0</v>
      </c>
      <c r="AG438" s="24">
        <f t="shared" si="47"/>
        <v>0</v>
      </c>
      <c r="AH438" s="24">
        <v>0</v>
      </c>
      <c r="AI438" s="24" t="str">
        <f>+[1]DEPURADO!G432</f>
        <v>CANCELADO</v>
      </c>
      <c r="AJ438" s="26"/>
      <c r="AK438" s="27"/>
    </row>
    <row r="439" spans="1:37" s="28" customFormat="1" x14ac:dyDescent="0.25">
      <c r="A439" s="17">
        <f t="shared" si="48"/>
        <v>431</v>
      </c>
      <c r="B439" s="18"/>
      <c r="C439" s="17">
        <f>+[1]DEPURADO!A433</f>
        <v>18124</v>
      </c>
      <c r="D439" s="17">
        <f>+[1]DEPURADO!B433</f>
        <v>18124</v>
      </c>
      <c r="E439" s="19">
        <f>+[1]DEPURADO!C433</f>
        <v>43689</v>
      </c>
      <c r="F439" s="20">
        <f>+IF([1]DEPURADO!D433&gt;1,[1]DEPURADO!D433," ")</f>
        <v>43724</v>
      </c>
      <c r="G439" s="21">
        <f>[1]DEPURADO!F433</f>
        <v>85624</v>
      </c>
      <c r="H439" s="22">
        <v>0</v>
      </c>
      <c r="I439" s="22">
        <f>+[1]DEPURADO!N433+[1]DEPURADO!O433</f>
        <v>0</v>
      </c>
      <c r="J439" s="22">
        <f>+[1]DEPURADO!S433</f>
        <v>85624</v>
      </c>
      <c r="K439" s="23">
        <f>+[1]DEPURADO!Q433+[1]DEPURADO!R433</f>
        <v>0</v>
      </c>
      <c r="L439" s="22">
        <v>0</v>
      </c>
      <c r="M439" s="22">
        <v>0</v>
      </c>
      <c r="N439" s="22">
        <f t="shared" si="42"/>
        <v>85624</v>
      </c>
      <c r="O439" s="22">
        <f t="shared" si="43"/>
        <v>0</v>
      </c>
      <c r="P439" s="18">
        <f>IF([1]DEPURADO!I433&gt;1,0,[1]DEPURADO!B433)</f>
        <v>18124</v>
      </c>
      <c r="Q439" s="24">
        <f t="shared" si="44"/>
        <v>85624</v>
      </c>
      <c r="R439" s="25">
        <f t="shared" si="45"/>
        <v>0</v>
      </c>
      <c r="S439" s="25">
        <f>+[1]DEPURADO!K433</f>
        <v>0</v>
      </c>
      <c r="T439" s="17" t="s">
        <v>44</v>
      </c>
      <c r="U439" s="25">
        <f>+[1]DEPURADO!J433</f>
        <v>0</v>
      </c>
      <c r="V439" s="24"/>
      <c r="W439" s="17" t="s">
        <v>44</v>
      </c>
      <c r="X439" s="25">
        <f>+[1]DEPURADO!L433+[1]DEPURADO!M433</f>
        <v>0</v>
      </c>
      <c r="Y439" s="17" t="s">
        <v>44</v>
      </c>
      <c r="Z439" s="25">
        <f t="shared" si="46"/>
        <v>0</v>
      </c>
      <c r="AA439" s="25"/>
      <c r="AB439" s="25">
        <v>0</v>
      </c>
      <c r="AC439" s="25">
        <v>0</v>
      </c>
      <c r="AD439" s="24"/>
      <c r="AE439" s="24">
        <f>+[1]DEPURADO!L433</f>
        <v>0</v>
      </c>
      <c r="AF439" s="24">
        <v>0</v>
      </c>
      <c r="AG439" s="24">
        <f t="shared" si="47"/>
        <v>0</v>
      </c>
      <c r="AH439" s="24">
        <v>0</v>
      </c>
      <c r="AI439" s="24" t="str">
        <f>+[1]DEPURADO!G433</f>
        <v>CANCELADO</v>
      </c>
      <c r="AJ439" s="26"/>
      <c r="AK439" s="27"/>
    </row>
    <row r="440" spans="1:37" s="28" customFormat="1" x14ac:dyDescent="0.25">
      <c r="A440" s="17">
        <f t="shared" si="48"/>
        <v>432</v>
      </c>
      <c r="B440" s="18"/>
      <c r="C440" s="17">
        <f>+[1]DEPURADO!A434</f>
        <v>18111</v>
      </c>
      <c r="D440" s="17">
        <f>+[1]DEPURADO!B434</f>
        <v>18111</v>
      </c>
      <c r="E440" s="19">
        <f>+[1]DEPURADO!C434</f>
        <v>43695</v>
      </c>
      <c r="F440" s="20">
        <f>+IF([1]DEPURADO!D434&gt;1,[1]DEPURADO!D434," ")</f>
        <v>43724</v>
      </c>
      <c r="G440" s="21">
        <f>[1]DEPURADO!F434</f>
        <v>30728</v>
      </c>
      <c r="H440" s="22">
        <v>0</v>
      </c>
      <c r="I440" s="22">
        <f>+[1]DEPURADO!N434+[1]DEPURADO!O434</f>
        <v>0</v>
      </c>
      <c r="J440" s="22">
        <f>+[1]DEPURADO!S434</f>
        <v>30728</v>
      </c>
      <c r="K440" s="23">
        <f>+[1]DEPURADO!Q434+[1]DEPURADO!R434</f>
        <v>0</v>
      </c>
      <c r="L440" s="22">
        <v>0</v>
      </c>
      <c r="M440" s="22">
        <v>0</v>
      </c>
      <c r="N440" s="22">
        <f t="shared" si="42"/>
        <v>30728</v>
      </c>
      <c r="O440" s="22">
        <f t="shared" si="43"/>
        <v>0</v>
      </c>
      <c r="P440" s="18">
        <f>IF([1]DEPURADO!I434&gt;1,0,[1]DEPURADO!B434)</f>
        <v>18111</v>
      </c>
      <c r="Q440" s="24">
        <f t="shared" si="44"/>
        <v>30728</v>
      </c>
      <c r="R440" s="25">
        <f t="shared" si="45"/>
        <v>0</v>
      </c>
      <c r="S440" s="25">
        <f>+[1]DEPURADO!K434</f>
        <v>0</v>
      </c>
      <c r="T440" s="17" t="s">
        <v>44</v>
      </c>
      <c r="U440" s="25">
        <f>+[1]DEPURADO!J434</f>
        <v>0</v>
      </c>
      <c r="V440" s="24"/>
      <c r="W440" s="17" t="s">
        <v>44</v>
      </c>
      <c r="X440" s="25">
        <f>+[1]DEPURADO!L434+[1]DEPURADO!M434</f>
        <v>0</v>
      </c>
      <c r="Y440" s="17" t="s">
        <v>44</v>
      </c>
      <c r="Z440" s="25">
        <f t="shared" si="46"/>
        <v>0</v>
      </c>
      <c r="AA440" s="25"/>
      <c r="AB440" s="25">
        <v>0</v>
      </c>
      <c r="AC440" s="25">
        <v>0</v>
      </c>
      <c r="AD440" s="24"/>
      <c r="AE440" s="24">
        <f>+[1]DEPURADO!L434</f>
        <v>0</v>
      </c>
      <c r="AF440" s="24">
        <v>0</v>
      </c>
      <c r="AG440" s="24">
        <f t="shared" si="47"/>
        <v>0</v>
      </c>
      <c r="AH440" s="24">
        <v>0</v>
      </c>
      <c r="AI440" s="24" t="str">
        <f>+[1]DEPURADO!G434</f>
        <v>CANCELADO</v>
      </c>
      <c r="AJ440" s="26"/>
      <c r="AK440" s="27"/>
    </row>
    <row r="441" spans="1:37" s="28" customFormat="1" x14ac:dyDescent="0.25">
      <c r="A441" s="17">
        <f t="shared" si="48"/>
        <v>433</v>
      </c>
      <c r="B441" s="18"/>
      <c r="C441" s="17">
        <f>+[1]DEPURADO!A435</f>
        <v>18115</v>
      </c>
      <c r="D441" s="17">
        <f>+[1]DEPURADO!B435</f>
        <v>18115</v>
      </c>
      <c r="E441" s="19">
        <f>+[1]DEPURADO!C435</f>
        <v>43696</v>
      </c>
      <c r="F441" s="20">
        <f>+IF([1]DEPURADO!D435&gt;1,[1]DEPURADO!D435," ")</f>
        <v>43724</v>
      </c>
      <c r="G441" s="21">
        <f>[1]DEPURADO!F435</f>
        <v>69658</v>
      </c>
      <c r="H441" s="22">
        <v>0</v>
      </c>
      <c r="I441" s="22">
        <f>+[1]DEPURADO!N435+[1]DEPURADO!O435</f>
        <v>0</v>
      </c>
      <c r="J441" s="22">
        <f>+[1]DEPURADO!S435</f>
        <v>69658</v>
      </c>
      <c r="K441" s="23">
        <f>+[1]DEPURADO!Q435+[1]DEPURADO!R435</f>
        <v>0</v>
      </c>
      <c r="L441" s="22">
        <v>0</v>
      </c>
      <c r="M441" s="22">
        <v>0</v>
      </c>
      <c r="N441" s="22">
        <f t="shared" si="42"/>
        <v>69658</v>
      </c>
      <c r="O441" s="22">
        <f t="shared" si="43"/>
        <v>0</v>
      </c>
      <c r="P441" s="18">
        <f>IF([1]DEPURADO!I435&gt;1,0,[1]DEPURADO!B435)</f>
        <v>18115</v>
      </c>
      <c r="Q441" s="24">
        <f t="shared" si="44"/>
        <v>69658</v>
      </c>
      <c r="R441" s="25">
        <f t="shared" si="45"/>
        <v>0</v>
      </c>
      <c r="S441" s="25">
        <f>+[1]DEPURADO!K435</f>
        <v>0</v>
      </c>
      <c r="T441" s="17" t="s">
        <v>44</v>
      </c>
      <c r="U441" s="25">
        <f>+[1]DEPURADO!J435</f>
        <v>0</v>
      </c>
      <c r="V441" s="24"/>
      <c r="W441" s="17" t="s">
        <v>44</v>
      </c>
      <c r="X441" s="25">
        <f>+[1]DEPURADO!L435+[1]DEPURADO!M435</f>
        <v>0</v>
      </c>
      <c r="Y441" s="17" t="s">
        <v>44</v>
      </c>
      <c r="Z441" s="25">
        <f t="shared" si="46"/>
        <v>0</v>
      </c>
      <c r="AA441" s="25"/>
      <c r="AB441" s="25">
        <v>0</v>
      </c>
      <c r="AC441" s="25">
        <v>0</v>
      </c>
      <c r="AD441" s="24"/>
      <c r="AE441" s="24">
        <f>+[1]DEPURADO!L435</f>
        <v>0</v>
      </c>
      <c r="AF441" s="24">
        <v>0</v>
      </c>
      <c r="AG441" s="24">
        <f t="shared" si="47"/>
        <v>0</v>
      </c>
      <c r="AH441" s="24">
        <v>0</v>
      </c>
      <c r="AI441" s="24" t="str">
        <f>+[1]DEPURADO!G435</f>
        <v>CANCELADO</v>
      </c>
      <c r="AJ441" s="26"/>
      <c r="AK441" s="27"/>
    </row>
    <row r="442" spans="1:37" s="28" customFormat="1" x14ac:dyDescent="0.25">
      <c r="A442" s="17">
        <f t="shared" si="48"/>
        <v>434</v>
      </c>
      <c r="B442" s="18"/>
      <c r="C442" s="17">
        <f>+[1]DEPURADO!A436</f>
        <v>18129</v>
      </c>
      <c r="D442" s="17">
        <f>+[1]DEPURADO!B436</f>
        <v>18129</v>
      </c>
      <c r="E442" s="19">
        <f>+[1]DEPURADO!C436</f>
        <v>43697</v>
      </c>
      <c r="F442" s="20">
        <f>+IF([1]DEPURADO!D436&gt;1,[1]DEPURADO!D436," ")</f>
        <v>43724</v>
      </c>
      <c r="G442" s="21">
        <f>[1]DEPURADO!F436</f>
        <v>826654</v>
      </c>
      <c r="H442" s="22">
        <v>0</v>
      </c>
      <c r="I442" s="22">
        <f>+[1]DEPURADO!N436+[1]DEPURADO!O436</f>
        <v>0</v>
      </c>
      <c r="J442" s="22">
        <f>+[1]DEPURADO!S436</f>
        <v>826654</v>
      </c>
      <c r="K442" s="23">
        <f>+[1]DEPURADO!Q436+[1]DEPURADO!R436</f>
        <v>0</v>
      </c>
      <c r="L442" s="22">
        <v>0</v>
      </c>
      <c r="M442" s="22">
        <v>0</v>
      </c>
      <c r="N442" s="22">
        <f t="shared" si="42"/>
        <v>826654</v>
      </c>
      <c r="O442" s="22">
        <f t="shared" si="43"/>
        <v>0</v>
      </c>
      <c r="P442" s="18">
        <f>IF([1]DEPURADO!I436&gt;1,0,[1]DEPURADO!B436)</f>
        <v>18129</v>
      </c>
      <c r="Q442" s="24">
        <f t="shared" si="44"/>
        <v>826654</v>
      </c>
      <c r="R442" s="25">
        <f t="shared" si="45"/>
        <v>0</v>
      </c>
      <c r="S442" s="25">
        <f>+[1]DEPURADO!K436</f>
        <v>0</v>
      </c>
      <c r="T442" s="17" t="s">
        <v>44</v>
      </c>
      <c r="U442" s="25">
        <f>+[1]DEPURADO!J436</f>
        <v>0</v>
      </c>
      <c r="V442" s="24"/>
      <c r="W442" s="17" t="s">
        <v>44</v>
      </c>
      <c r="X442" s="25">
        <f>+[1]DEPURADO!L436+[1]DEPURADO!M436</f>
        <v>0</v>
      </c>
      <c r="Y442" s="17" t="s">
        <v>44</v>
      </c>
      <c r="Z442" s="25">
        <f t="shared" si="46"/>
        <v>0</v>
      </c>
      <c r="AA442" s="25"/>
      <c r="AB442" s="25">
        <v>0</v>
      </c>
      <c r="AC442" s="25">
        <v>0</v>
      </c>
      <c r="AD442" s="24"/>
      <c r="AE442" s="24">
        <f>+[1]DEPURADO!L436</f>
        <v>0</v>
      </c>
      <c r="AF442" s="24">
        <v>0</v>
      </c>
      <c r="AG442" s="24">
        <f t="shared" si="47"/>
        <v>0</v>
      </c>
      <c r="AH442" s="24">
        <v>0</v>
      </c>
      <c r="AI442" s="24" t="str">
        <f>+[1]DEPURADO!G436</f>
        <v>CANCELADO</v>
      </c>
      <c r="AJ442" s="26"/>
      <c r="AK442" s="27"/>
    </row>
    <row r="443" spans="1:37" s="28" customFormat="1" x14ac:dyDescent="0.25">
      <c r="A443" s="17">
        <f t="shared" si="48"/>
        <v>435</v>
      </c>
      <c r="B443" s="18"/>
      <c r="C443" s="17">
        <f>+[1]DEPURADO!A437</f>
        <v>18145</v>
      </c>
      <c r="D443" s="17">
        <f>+[1]DEPURADO!B437</f>
        <v>18145</v>
      </c>
      <c r="E443" s="19">
        <f>+[1]DEPURADO!C437</f>
        <v>43698</v>
      </c>
      <c r="F443" s="20">
        <f>+IF([1]DEPURADO!D437&gt;1,[1]DEPURADO!D437," ")</f>
        <v>43724</v>
      </c>
      <c r="G443" s="21">
        <f>[1]DEPURADO!F437</f>
        <v>36144</v>
      </c>
      <c r="H443" s="22">
        <v>0</v>
      </c>
      <c r="I443" s="22">
        <f>+[1]DEPURADO!N437+[1]DEPURADO!O437</f>
        <v>0</v>
      </c>
      <c r="J443" s="22">
        <f>+[1]DEPURADO!S437</f>
        <v>36144</v>
      </c>
      <c r="K443" s="23">
        <f>+[1]DEPURADO!Q437+[1]DEPURADO!R437</f>
        <v>0</v>
      </c>
      <c r="L443" s="22">
        <v>0</v>
      </c>
      <c r="M443" s="22">
        <v>0</v>
      </c>
      <c r="N443" s="22">
        <f t="shared" si="42"/>
        <v>36144</v>
      </c>
      <c r="O443" s="22">
        <f t="shared" si="43"/>
        <v>0</v>
      </c>
      <c r="P443" s="18">
        <f>IF([1]DEPURADO!I437&gt;1,0,[1]DEPURADO!B437)</f>
        <v>18145</v>
      </c>
      <c r="Q443" s="24">
        <f t="shared" si="44"/>
        <v>36144</v>
      </c>
      <c r="R443" s="25">
        <f t="shared" si="45"/>
        <v>0</v>
      </c>
      <c r="S443" s="25">
        <f>+[1]DEPURADO!K437</f>
        <v>0</v>
      </c>
      <c r="T443" s="17" t="s">
        <v>44</v>
      </c>
      <c r="U443" s="25">
        <f>+[1]DEPURADO!J437</f>
        <v>0</v>
      </c>
      <c r="V443" s="24"/>
      <c r="W443" s="17" t="s">
        <v>44</v>
      </c>
      <c r="X443" s="25">
        <f>+[1]DEPURADO!L437+[1]DEPURADO!M437</f>
        <v>0</v>
      </c>
      <c r="Y443" s="17" t="s">
        <v>44</v>
      </c>
      <c r="Z443" s="25">
        <f t="shared" si="46"/>
        <v>0</v>
      </c>
      <c r="AA443" s="25"/>
      <c r="AB443" s="25">
        <v>0</v>
      </c>
      <c r="AC443" s="25">
        <v>0</v>
      </c>
      <c r="AD443" s="24"/>
      <c r="AE443" s="24">
        <f>+[1]DEPURADO!L437</f>
        <v>0</v>
      </c>
      <c r="AF443" s="24">
        <v>0</v>
      </c>
      <c r="AG443" s="24">
        <f t="shared" si="47"/>
        <v>0</v>
      </c>
      <c r="AH443" s="24">
        <v>0</v>
      </c>
      <c r="AI443" s="24" t="str">
        <f>+[1]DEPURADO!G437</f>
        <v>CANCELADO</v>
      </c>
      <c r="AJ443" s="26"/>
      <c r="AK443" s="27"/>
    </row>
    <row r="444" spans="1:37" s="28" customFormat="1" x14ac:dyDescent="0.25">
      <c r="A444" s="17">
        <f t="shared" si="48"/>
        <v>436</v>
      </c>
      <c r="B444" s="18"/>
      <c r="C444" s="17">
        <f>+[1]DEPURADO!A438</f>
        <v>18149</v>
      </c>
      <c r="D444" s="17">
        <f>+[1]DEPURADO!B438</f>
        <v>18149</v>
      </c>
      <c r="E444" s="19">
        <f>+[1]DEPURADO!C438</f>
        <v>43699</v>
      </c>
      <c r="F444" s="20">
        <f>+IF([1]DEPURADO!D438&gt;1,[1]DEPURADO!D438," ")</f>
        <v>43724</v>
      </c>
      <c r="G444" s="21">
        <f>[1]DEPURADO!F438</f>
        <v>99505</v>
      </c>
      <c r="H444" s="22">
        <v>0</v>
      </c>
      <c r="I444" s="22">
        <f>+[1]DEPURADO!N438+[1]DEPURADO!O438</f>
        <v>0</v>
      </c>
      <c r="J444" s="22">
        <f>+[1]DEPURADO!S438</f>
        <v>99505</v>
      </c>
      <c r="K444" s="23">
        <f>+[1]DEPURADO!Q438+[1]DEPURADO!R438</f>
        <v>0</v>
      </c>
      <c r="L444" s="22">
        <v>0</v>
      </c>
      <c r="M444" s="22">
        <v>0</v>
      </c>
      <c r="N444" s="22">
        <f t="shared" si="42"/>
        <v>99505</v>
      </c>
      <c r="O444" s="22">
        <f t="shared" si="43"/>
        <v>0</v>
      </c>
      <c r="P444" s="18">
        <f>IF([1]DEPURADO!I438&gt;1,0,[1]DEPURADO!B438)</f>
        <v>18149</v>
      </c>
      <c r="Q444" s="24">
        <f t="shared" si="44"/>
        <v>99505</v>
      </c>
      <c r="R444" s="25">
        <f t="shared" si="45"/>
        <v>0</v>
      </c>
      <c r="S444" s="25">
        <f>+[1]DEPURADO!K438</f>
        <v>0</v>
      </c>
      <c r="T444" s="17" t="s">
        <v>44</v>
      </c>
      <c r="U444" s="25">
        <f>+[1]DEPURADO!J438</f>
        <v>0</v>
      </c>
      <c r="V444" s="24"/>
      <c r="W444" s="17" t="s">
        <v>44</v>
      </c>
      <c r="X444" s="25">
        <f>+[1]DEPURADO!L438+[1]DEPURADO!M438</f>
        <v>0</v>
      </c>
      <c r="Y444" s="17" t="s">
        <v>44</v>
      </c>
      <c r="Z444" s="25">
        <f t="shared" si="46"/>
        <v>0</v>
      </c>
      <c r="AA444" s="25"/>
      <c r="AB444" s="25">
        <v>0</v>
      </c>
      <c r="AC444" s="25">
        <v>0</v>
      </c>
      <c r="AD444" s="24"/>
      <c r="AE444" s="24">
        <f>+[1]DEPURADO!L438</f>
        <v>0</v>
      </c>
      <c r="AF444" s="24">
        <v>0</v>
      </c>
      <c r="AG444" s="24">
        <f t="shared" si="47"/>
        <v>0</v>
      </c>
      <c r="AH444" s="24">
        <v>0</v>
      </c>
      <c r="AI444" s="24" t="str">
        <f>+[1]DEPURADO!G438</f>
        <v>CANCELADO</v>
      </c>
      <c r="AJ444" s="26"/>
      <c r="AK444" s="27"/>
    </row>
    <row r="445" spans="1:37" s="28" customFormat="1" x14ac:dyDescent="0.25">
      <c r="A445" s="17">
        <f t="shared" si="48"/>
        <v>437</v>
      </c>
      <c r="B445" s="18"/>
      <c r="C445" s="17">
        <f>+[1]DEPURADO!A439</f>
        <v>18205</v>
      </c>
      <c r="D445" s="17">
        <f>+[1]DEPURADO!B439</f>
        <v>18205</v>
      </c>
      <c r="E445" s="19">
        <f>+[1]DEPURADO!C439</f>
        <v>43700</v>
      </c>
      <c r="F445" s="20">
        <f>+IF([1]DEPURADO!D439&gt;1,[1]DEPURADO!D439," ")</f>
        <v>43724</v>
      </c>
      <c r="G445" s="21">
        <f>[1]DEPURADO!F439</f>
        <v>3029347</v>
      </c>
      <c r="H445" s="22">
        <v>0</v>
      </c>
      <c r="I445" s="22">
        <f>+[1]DEPURADO!N439+[1]DEPURADO!O439</f>
        <v>0</v>
      </c>
      <c r="J445" s="22">
        <f>+[1]DEPURADO!S439</f>
        <v>0</v>
      </c>
      <c r="K445" s="23">
        <f>+[1]DEPURADO!Q439+[1]DEPURADO!R439</f>
        <v>3029347</v>
      </c>
      <c r="L445" s="22">
        <v>0</v>
      </c>
      <c r="M445" s="22">
        <v>0</v>
      </c>
      <c r="N445" s="22">
        <f t="shared" si="42"/>
        <v>3029347</v>
      </c>
      <c r="O445" s="22">
        <f t="shared" si="43"/>
        <v>0</v>
      </c>
      <c r="P445" s="18">
        <f>IF([1]DEPURADO!I439&gt;1,0,[1]DEPURADO!B439)</f>
        <v>18205</v>
      </c>
      <c r="Q445" s="24">
        <f t="shared" si="44"/>
        <v>3029347</v>
      </c>
      <c r="R445" s="25">
        <f t="shared" si="45"/>
        <v>0</v>
      </c>
      <c r="S445" s="25">
        <f>+[1]DEPURADO!K439</f>
        <v>0</v>
      </c>
      <c r="T445" s="17" t="s">
        <v>44</v>
      </c>
      <c r="U445" s="25">
        <f>+[1]DEPURADO!J439</f>
        <v>0</v>
      </c>
      <c r="V445" s="24"/>
      <c r="W445" s="17" t="s">
        <v>44</v>
      </c>
      <c r="X445" s="25">
        <f>+[1]DEPURADO!L439+[1]DEPURADO!M439</f>
        <v>0</v>
      </c>
      <c r="Y445" s="17" t="s">
        <v>44</v>
      </c>
      <c r="Z445" s="25">
        <f t="shared" si="46"/>
        <v>0</v>
      </c>
      <c r="AA445" s="25"/>
      <c r="AB445" s="25">
        <v>0</v>
      </c>
      <c r="AC445" s="25">
        <v>0</v>
      </c>
      <c r="AD445" s="24"/>
      <c r="AE445" s="24">
        <f>+[1]DEPURADO!L439</f>
        <v>0</v>
      </c>
      <c r="AF445" s="24">
        <v>0</v>
      </c>
      <c r="AG445" s="24">
        <f t="shared" si="47"/>
        <v>0</v>
      </c>
      <c r="AH445" s="24">
        <v>0</v>
      </c>
      <c r="AI445" s="24" t="str">
        <f>+[1]DEPURADO!G439</f>
        <v>CANCELADO</v>
      </c>
      <c r="AJ445" s="26"/>
      <c r="AK445" s="27"/>
    </row>
    <row r="446" spans="1:37" s="28" customFormat="1" x14ac:dyDescent="0.25">
      <c r="A446" s="17">
        <f t="shared" si="48"/>
        <v>438</v>
      </c>
      <c r="B446" s="18"/>
      <c r="C446" s="17">
        <f>+[1]DEPURADO!A440</f>
        <v>18206</v>
      </c>
      <c r="D446" s="17">
        <f>+[1]DEPURADO!B440</f>
        <v>18206</v>
      </c>
      <c r="E446" s="19">
        <f>+[1]DEPURADO!C440</f>
        <v>43700</v>
      </c>
      <c r="F446" s="20">
        <f>+IF([1]DEPURADO!D440&gt;1,[1]DEPURADO!D440," ")</f>
        <v>43724</v>
      </c>
      <c r="G446" s="21">
        <f>[1]DEPURADO!F440</f>
        <v>1035209</v>
      </c>
      <c r="H446" s="22">
        <v>0</v>
      </c>
      <c r="I446" s="22">
        <f>+[1]DEPURADO!N440+[1]DEPURADO!O440</f>
        <v>1035209</v>
      </c>
      <c r="J446" s="22">
        <f>+[1]DEPURADO!S440</f>
        <v>0</v>
      </c>
      <c r="K446" s="23">
        <f>+[1]DEPURADO!Q440+[1]DEPURADO!R440</f>
        <v>0</v>
      </c>
      <c r="L446" s="22">
        <v>0</v>
      </c>
      <c r="M446" s="22">
        <v>0</v>
      </c>
      <c r="N446" s="22">
        <f t="shared" si="42"/>
        <v>0</v>
      </c>
      <c r="O446" s="22">
        <f t="shared" si="43"/>
        <v>0</v>
      </c>
      <c r="P446" s="18">
        <f>IF([1]DEPURADO!I440&gt;1,0,[1]DEPURADO!B440)</f>
        <v>18206</v>
      </c>
      <c r="Q446" s="24">
        <f t="shared" si="44"/>
        <v>1035209</v>
      </c>
      <c r="R446" s="25">
        <f t="shared" si="45"/>
        <v>0</v>
      </c>
      <c r="S446" s="25">
        <f>+[1]DEPURADO!K440</f>
        <v>0</v>
      </c>
      <c r="T446" s="17" t="s">
        <v>44</v>
      </c>
      <c r="U446" s="25">
        <f>+[1]DEPURADO!J440</f>
        <v>0</v>
      </c>
      <c r="V446" s="24"/>
      <c r="W446" s="17" t="s">
        <v>44</v>
      </c>
      <c r="X446" s="25">
        <f>+[1]DEPURADO!L440+[1]DEPURADO!M440</f>
        <v>0</v>
      </c>
      <c r="Y446" s="17" t="s">
        <v>44</v>
      </c>
      <c r="Z446" s="25">
        <f t="shared" si="46"/>
        <v>0</v>
      </c>
      <c r="AA446" s="25"/>
      <c r="AB446" s="25">
        <v>0</v>
      </c>
      <c r="AC446" s="25">
        <v>0</v>
      </c>
      <c r="AD446" s="24"/>
      <c r="AE446" s="24">
        <f>+[1]DEPURADO!L440</f>
        <v>0</v>
      </c>
      <c r="AF446" s="24">
        <v>0</v>
      </c>
      <c r="AG446" s="24">
        <f t="shared" si="47"/>
        <v>0</v>
      </c>
      <c r="AH446" s="24">
        <v>0</v>
      </c>
      <c r="AI446" s="24" t="str">
        <f>+[1]DEPURADO!G440</f>
        <v>CONTRATO LIQUIDADO</v>
      </c>
      <c r="AJ446" s="26"/>
      <c r="AK446" s="27"/>
    </row>
    <row r="447" spans="1:37" s="28" customFormat="1" x14ac:dyDescent="0.25">
      <c r="A447" s="17">
        <f t="shared" si="48"/>
        <v>439</v>
      </c>
      <c r="B447" s="18"/>
      <c r="C447" s="17">
        <f>+[1]DEPURADO!A441</f>
        <v>18207</v>
      </c>
      <c r="D447" s="17">
        <f>+[1]DEPURADO!B441</f>
        <v>18207</v>
      </c>
      <c r="E447" s="19">
        <f>+[1]DEPURADO!C441</f>
        <v>43700</v>
      </c>
      <c r="F447" s="20">
        <f>+IF([1]DEPURADO!D441&gt;1,[1]DEPURADO!D441," ")</f>
        <v>43724</v>
      </c>
      <c r="G447" s="21">
        <f>[1]DEPURADO!F441</f>
        <v>66050157</v>
      </c>
      <c r="H447" s="22">
        <v>0</v>
      </c>
      <c r="I447" s="22">
        <f>+[1]DEPURADO!N441+[1]DEPURADO!O441</f>
        <v>0</v>
      </c>
      <c r="J447" s="22">
        <f>+[1]DEPURADO!S441</f>
        <v>65680067.329999998</v>
      </c>
      <c r="K447" s="23">
        <f>+[1]DEPURADO!Q441+[1]DEPURADO!R441</f>
        <v>370089.67000000179</v>
      </c>
      <c r="L447" s="22">
        <v>0</v>
      </c>
      <c r="M447" s="22">
        <v>0</v>
      </c>
      <c r="N447" s="22">
        <f t="shared" si="42"/>
        <v>66050157</v>
      </c>
      <c r="O447" s="22">
        <f t="shared" si="43"/>
        <v>0</v>
      </c>
      <c r="P447" s="18">
        <f>IF([1]DEPURADO!I441&gt;1,0,[1]DEPURADO!B441)</f>
        <v>18207</v>
      </c>
      <c r="Q447" s="24">
        <f t="shared" si="44"/>
        <v>66050157</v>
      </c>
      <c r="R447" s="25">
        <f t="shared" si="45"/>
        <v>0</v>
      </c>
      <c r="S447" s="25">
        <f>+[1]DEPURADO!K441</f>
        <v>0</v>
      </c>
      <c r="T447" s="17" t="s">
        <v>44</v>
      </c>
      <c r="U447" s="25">
        <f>+[1]DEPURADO!J441</f>
        <v>0</v>
      </c>
      <c r="V447" s="24"/>
      <c r="W447" s="17" t="s">
        <v>44</v>
      </c>
      <c r="X447" s="25">
        <f>+[1]DEPURADO!L441+[1]DEPURADO!M441</f>
        <v>0</v>
      </c>
      <c r="Y447" s="17" t="s">
        <v>44</v>
      </c>
      <c r="Z447" s="25">
        <f t="shared" si="46"/>
        <v>0</v>
      </c>
      <c r="AA447" s="25"/>
      <c r="AB447" s="25">
        <v>0</v>
      </c>
      <c r="AC447" s="25">
        <v>0</v>
      </c>
      <c r="AD447" s="24"/>
      <c r="AE447" s="24">
        <f>+[1]DEPURADO!L441</f>
        <v>0</v>
      </c>
      <c r="AF447" s="24">
        <v>0</v>
      </c>
      <c r="AG447" s="24">
        <f t="shared" si="47"/>
        <v>0</v>
      </c>
      <c r="AH447" s="24">
        <v>0</v>
      </c>
      <c r="AI447" s="24" t="str">
        <f>+[1]DEPURADO!G441</f>
        <v>CANCELADO</v>
      </c>
      <c r="AJ447" s="26"/>
      <c r="AK447" s="27"/>
    </row>
    <row r="448" spans="1:37" s="28" customFormat="1" x14ac:dyDescent="0.25">
      <c r="A448" s="17">
        <f t="shared" si="48"/>
        <v>440</v>
      </c>
      <c r="B448" s="18"/>
      <c r="C448" s="17">
        <f>+[1]DEPURADO!A442</f>
        <v>18208</v>
      </c>
      <c r="D448" s="17">
        <f>+[1]DEPURADO!B442</f>
        <v>18208</v>
      </c>
      <c r="E448" s="19">
        <f>+[1]DEPURADO!C442</f>
        <v>43700</v>
      </c>
      <c r="F448" s="20">
        <f>+IF([1]DEPURADO!D442&gt;1,[1]DEPURADO!D442," ")</f>
        <v>43724</v>
      </c>
      <c r="G448" s="21">
        <f>[1]DEPURADO!F442</f>
        <v>22573331</v>
      </c>
      <c r="H448" s="22">
        <v>0</v>
      </c>
      <c r="I448" s="22">
        <f>+[1]DEPURADO!N442+[1]DEPURADO!O442</f>
        <v>22573331</v>
      </c>
      <c r="J448" s="22">
        <f>+[1]DEPURADO!S442</f>
        <v>0</v>
      </c>
      <c r="K448" s="23">
        <f>+[1]DEPURADO!Q442+[1]DEPURADO!R442</f>
        <v>0</v>
      </c>
      <c r="L448" s="22">
        <v>0</v>
      </c>
      <c r="M448" s="22">
        <v>0</v>
      </c>
      <c r="N448" s="22">
        <f t="shared" si="42"/>
        <v>0</v>
      </c>
      <c r="O448" s="22">
        <f t="shared" si="43"/>
        <v>0</v>
      </c>
      <c r="P448" s="18">
        <f>IF([1]DEPURADO!I442&gt;1,0,[1]DEPURADO!B442)</f>
        <v>18208</v>
      </c>
      <c r="Q448" s="24">
        <f t="shared" si="44"/>
        <v>22573331</v>
      </c>
      <c r="R448" s="25">
        <f t="shared" si="45"/>
        <v>0</v>
      </c>
      <c r="S448" s="25">
        <f>+[1]DEPURADO!K442</f>
        <v>0</v>
      </c>
      <c r="T448" s="17" t="s">
        <v>44</v>
      </c>
      <c r="U448" s="25">
        <f>+[1]DEPURADO!J442</f>
        <v>0</v>
      </c>
      <c r="V448" s="24"/>
      <c r="W448" s="17" t="s">
        <v>44</v>
      </c>
      <c r="X448" s="25">
        <f>+[1]DEPURADO!L442+[1]DEPURADO!M442</f>
        <v>0</v>
      </c>
      <c r="Y448" s="17" t="s">
        <v>44</v>
      </c>
      <c r="Z448" s="25">
        <f t="shared" si="46"/>
        <v>0</v>
      </c>
      <c r="AA448" s="25"/>
      <c r="AB448" s="25">
        <v>0</v>
      </c>
      <c r="AC448" s="25">
        <v>0</v>
      </c>
      <c r="AD448" s="24"/>
      <c r="AE448" s="24">
        <f>+[1]DEPURADO!L442</f>
        <v>0</v>
      </c>
      <c r="AF448" s="24">
        <v>0</v>
      </c>
      <c r="AG448" s="24">
        <f t="shared" si="47"/>
        <v>0</v>
      </c>
      <c r="AH448" s="24">
        <v>0</v>
      </c>
      <c r="AI448" s="24" t="str">
        <f>+[1]DEPURADO!G442</f>
        <v>CONTRATO LIQUIDADO</v>
      </c>
      <c r="AJ448" s="26"/>
      <c r="AK448" s="27"/>
    </row>
    <row r="449" spans="1:37" s="28" customFormat="1" x14ac:dyDescent="0.25">
      <c r="A449" s="17">
        <f t="shared" si="48"/>
        <v>441</v>
      </c>
      <c r="B449" s="18"/>
      <c r="C449" s="17">
        <f>+[1]DEPURADO!A443</f>
        <v>18156</v>
      </c>
      <c r="D449" s="17">
        <f>+[1]DEPURADO!B443</f>
        <v>18156</v>
      </c>
      <c r="E449" s="19">
        <f>+[1]DEPURADO!C443</f>
        <v>43701</v>
      </c>
      <c r="F449" s="20">
        <f>+IF([1]DEPURADO!D443&gt;1,[1]DEPURADO!D443," ")</f>
        <v>43724</v>
      </c>
      <c r="G449" s="21">
        <f>[1]DEPURADO!F443</f>
        <v>43165</v>
      </c>
      <c r="H449" s="22">
        <v>0</v>
      </c>
      <c r="I449" s="22">
        <f>+[1]DEPURADO!N443+[1]DEPURADO!O443</f>
        <v>0</v>
      </c>
      <c r="J449" s="22">
        <f>+[1]DEPURADO!S443</f>
        <v>43165</v>
      </c>
      <c r="K449" s="23">
        <f>+[1]DEPURADO!Q443+[1]DEPURADO!R443</f>
        <v>0</v>
      </c>
      <c r="L449" s="22">
        <v>0</v>
      </c>
      <c r="M449" s="22">
        <v>0</v>
      </c>
      <c r="N449" s="22">
        <f t="shared" si="42"/>
        <v>43165</v>
      </c>
      <c r="O449" s="22">
        <f t="shared" si="43"/>
        <v>0</v>
      </c>
      <c r="P449" s="18">
        <f>IF([1]DEPURADO!I443&gt;1,0,[1]DEPURADO!B443)</f>
        <v>18156</v>
      </c>
      <c r="Q449" s="24">
        <f t="shared" si="44"/>
        <v>43165</v>
      </c>
      <c r="R449" s="25">
        <f t="shared" si="45"/>
        <v>0</v>
      </c>
      <c r="S449" s="25">
        <f>+[1]DEPURADO!K443</f>
        <v>0</v>
      </c>
      <c r="T449" s="17" t="s">
        <v>44</v>
      </c>
      <c r="U449" s="25">
        <f>+[1]DEPURADO!J443</f>
        <v>0</v>
      </c>
      <c r="V449" s="24"/>
      <c r="W449" s="17" t="s">
        <v>44</v>
      </c>
      <c r="X449" s="25">
        <f>+[1]DEPURADO!L443+[1]DEPURADO!M443</f>
        <v>0</v>
      </c>
      <c r="Y449" s="17" t="s">
        <v>44</v>
      </c>
      <c r="Z449" s="25">
        <f t="shared" si="46"/>
        <v>0</v>
      </c>
      <c r="AA449" s="25"/>
      <c r="AB449" s="25">
        <v>0</v>
      </c>
      <c r="AC449" s="25">
        <v>0</v>
      </c>
      <c r="AD449" s="24"/>
      <c r="AE449" s="24">
        <f>+[1]DEPURADO!L443</f>
        <v>0</v>
      </c>
      <c r="AF449" s="24">
        <v>0</v>
      </c>
      <c r="AG449" s="24">
        <f t="shared" si="47"/>
        <v>0</v>
      </c>
      <c r="AH449" s="24">
        <v>0</v>
      </c>
      <c r="AI449" s="24" t="str">
        <f>+[1]DEPURADO!G443</f>
        <v>CANCELADO</v>
      </c>
      <c r="AJ449" s="26"/>
      <c r="AK449" s="27"/>
    </row>
    <row r="450" spans="1:37" s="28" customFormat="1" x14ac:dyDescent="0.25">
      <c r="A450" s="17">
        <f t="shared" si="48"/>
        <v>442</v>
      </c>
      <c r="B450" s="18"/>
      <c r="C450" s="17">
        <f>+[1]DEPURADO!A444</f>
        <v>18165</v>
      </c>
      <c r="D450" s="17">
        <f>+[1]DEPURADO!B444</f>
        <v>18165</v>
      </c>
      <c r="E450" s="19">
        <f>+[1]DEPURADO!C444</f>
        <v>43704</v>
      </c>
      <c r="F450" s="20">
        <f>+IF([1]DEPURADO!D444&gt;1,[1]DEPURADO!D444," ")</f>
        <v>43724</v>
      </c>
      <c r="G450" s="21">
        <f>[1]DEPURADO!F444</f>
        <v>56634</v>
      </c>
      <c r="H450" s="22">
        <v>0</v>
      </c>
      <c r="I450" s="22">
        <f>+[1]DEPURADO!N444+[1]DEPURADO!O444</f>
        <v>0</v>
      </c>
      <c r="J450" s="22">
        <f>+[1]DEPURADO!S444</f>
        <v>56634</v>
      </c>
      <c r="K450" s="23">
        <f>+[1]DEPURADO!Q444+[1]DEPURADO!R444</f>
        <v>0</v>
      </c>
      <c r="L450" s="22">
        <v>0</v>
      </c>
      <c r="M450" s="22">
        <v>0</v>
      </c>
      <c r="N450" s="22">
        <f t="shared" si="42"/>
        <v>56634</v>
      </c>
      <c r="O450" s="22">
        <f t="shared" si="43"/>
        <v>0</v>
      </c>
      <c r="P450" s="18">
        <f>IF([1]DEPURADO!I444&gt;1,0,[1]DEPURADO!B444)</f>
        <v>18165</v>
      </c>
      <c r="Q450" s="24">
        <f t="shared" si="44"/>
        <v>56634</v>
      </c>
      <c r="R450" s="25">
        <f t="shared" si="45"/>
        <v>0</v>
      </c>
      <c r="S450" s="25">
        <f>+[1]DEPURADO!K444</f>
        <v>0</v>
      </c>
      <c r="T450" s="17" t="s">
        <v>44</v>
      </c>
      <c r="U450" s="25">
        <f>+[1]DEPURADO!J444</f>
        <v>0</v>
      </c>
      <c r="V450" s="24"/>
      <c r="W450" s="17" t="s">
        <v>44</v>
      </c>
      <c r="X450" s="25">
        <f>+[1]DEPURADO!L444+[1]DEPURADO!M444</f>
        <v>0</v>
      </c>
      <c r="Y450" s="17" t="s">
        <v>44</v>
      </c>
      <c r="Z450" s="25">
        <f t="shared" si="46"/>
        <v>0</v>
      </c>
      <c r="AA450" s="25"/>
      <c r="AB450" s="25">
        <v>0</v>
      </c>
      <c r="AC450" s="25">
        <v>0</v>
      </c>
      <c r="AD450" s="24"/>
      <c r="AE450" s="24">
        <f>+[1]DEPURADO!L444</f>
        <v>0</v>
      </c>
      <c r="AF450" s="24">
        <v>0</v>
      </c>
      <c r="AG450" s="24">
        <f t="shared" si="47"/>
        <v>0</v>
      </c>
      <c r="AH450" s="24">
        <v>0</v>
      </c>
      <c r="AI450" s="24" t="str">
        <f>+[1]DEPURADO!G444</f>
        <v>CANCELADO</v>
      </c>
      <c r="AJ450" s="26"/>
      <c r="AK450" s="27"/>
    </row>
    <row r="451" spans="1:37" s="28" customFormat="1" x14ac:dyDescent="0.25">
      <c r="A451" s="17">
        <f t="shared" si="48"/>
        <v>443</v>
      </c>
      <c r="B451" s="18"/>
      <c r="C451" s="17">
        <f>+[1]DEPURADO!A445</f>
        <v>18166</v>
      </c>
      <c r="D451" s="17">
        <f>+[1]DEPURADO!B445</f>
        <v>18166</v>
      </c>
      <c r="E451" s="19">
        <f>+[1]DEPURADO!C445</f>
        <v>43704</v>
      </c>
      <c r="F451" s="20">
        <f>+IF([1]DEPURADO!D445&gt;1,[1]DEPURADO!D445," ")</f>
        <v>43724</v>
      </c>
      <c r="G451" s="21">
        <f>[1]DEPURADO!F445</f>
        <v>30884</v>
      </c>
      <c r="H451" s="22">
        <v>0</v>
      </c>
      <c r="I451" s="22">
        <f>+[1]DEPURADO!N445+[1]DEPURADO!O445</f>
        <v>0</v>
      </c>
      <c r="J451" s="22">
        <f>+[1]DEPURADO!S445</f>
        <v>30884</v>
      </c>
      <c r="K451" s="23">
        <f>+[1]DEPURADO!Q445+[1]DEPURADO!R445</f>
        <v>0</v>
      </c>
      <c r="L451" s="22">
        <v>0</v>
      </c>
      <c r="M451" s="22">
        <v>0</v>
      </c>
      <c r="N451" s="22">
        <f t="shared" si="42"/>
        <v>30884</v>
      </c>
      <c r="O451" s="22">
        <f t="shared" si="43"/>
        <v>0</v>
      </c>
      <c r="P451" s="18">
        <f>IF([1]DEPURADO!I445&gt;1,0,[1]DEPURADO!B445)</f>
        <v>18166</v>
      </c>
      <c r="Q451" s="24">
        <f t="shared" si="44"/>
        <v>30884</v>
      </c>
      <c r="R451" s="25">
        <f t="shared" si="45"/>
        <v>0</v>
      </c>
      <c r="S451" s="25">
        <f>+[1]DEPURADO!K445</f>
        <v>0</v>
      </c>
      <c r="T451" s="17" t="s">
        <v>44</v>
      </c>
      <c r="U451" s="25">
        <f>+[1]DEPURADO!J445</f>
        <v>0</v>
      </c>
      <c r="V451" s="24"/>
      <c r="W451" s="17" t="s">
        <v>44</v>
      </c>
      <c r="X451" s="25">
        <f>+[1]DEPURADO!L445+[1]DEPURADO!M445</f>
        <v>0</v>
      </c>
      <c r="Y451" s="17" t="s">
        <v>44</v>
      </c>
      <c r="Z451" s="25">
        <f t="shared" si="46"/>
        <v>0</v>
      </c>
      <c r="AA451" s="25"/>
      <c r="AB451" s="25">
        <v>0</v>
      </c>
      <c r="AC451" s="25">
        <v>0</v>
      </c>
      <c r="AD451" s="24"/>
      <c r="AE451" s="24">
        <f>+[1]DEPURADO!L445</f>
        <v>0</v>
      </c>
      <c r="AF451" s="24">
        <v>0</v>
      </c>
      <c r="AG451" s="24">
        <f t="shared" si="47"/>
        <v>0</v>
      </c>
      <c r="AH451" s="24">
        <v>0</v>
      </c>
      <c r="AI451" s="24" t="str">
        <f>+[1]DEPURADO!G445</f>
        <v>CANCELADO</v>
      </c>
      <c r="AJ451" s="26"/>
      <c r="AK451" s="27"/>
    </row>
    <row r="452" spans="1:37" s="28" customFormat="1" x14ac:dyDescent="0.25">
      <c r="A452" s="17">
        <f t="shared" si="48"/>
        <v>444</v>
      </c>
      <c r="B452" s="18"/>
      <c r="C452" s="17">
        <f>+[1]DEPURADO!A446</f>
        <v>18178</v>
      </c>
      <c r="D452" s="17">
        <f>+[1]DEPURADO!B446</f>
        <v>18178</v>
      </c>
      <c r="E452" s="19">
        <f>+[1]DEPURADO!C446</f>
        <v>43705</v>
      </c>
      <c r="F452" s="20">
        <f>+IF([1]DEPURADO!D446&gt;1,[1]DEPURADO!D446," ")</f>
        <v>43724</v>
      </c>
      <c r="G452" s="21">
        <f>[1]DEPURADO!F446</f>
        <v>61461</v>
      </c>
      <c r="H452" s="22">
        <v>0</v>
      </c>
      <c r="I452" s="22">
        <f>+[1]DEPURADO!N446+[1]DEPURADO!O446</f>
        <v>0</v>
      </c>
      <c r="J452" s="22">
        <f>+[1]DEPURADO!S446</f>
        <v>61461</v>
      </c>
      <c r="K452" s="23">
        <f>+[1]DEPURADO!Q446+[1]DEPURADO!R446</f>
        <v>0</v>
      </c>
      <c r="L452" s="22">
        <v>0</v>
      </c>
      <c r="M452" s="22">
        <v>0</v>
      </c>
      <c r="N452" s="22">
        <f t="shared" si="42"/>
        <v>61461</v>
      </c>
      <c r="O452" s="22">
        <f t="shared" si="43"/>
        <v>0</v>
      </c>
      <c r="P452" s="18">
        <f>IF([1]DEPURADO!I446&gt;1,0,[1]DEPURADO!B446)</f>
        <v>18178</v>
      </c>
      <c r="Q452" s="24">
        <f t="shared" si="44"/>
        <v>61461</v>
      </c>
      <c r="R452" s="25">
        <f t="shared" si="45"/>
        <v>0</v>
      </c>
      <c r="S452" s="25">
        <f>+[1]DEPURADO!K446</f>
        <v>0</v>
      </c>
      <c r="T452" s="17" t="s">
        <v>44</v>
      </c>
      <c r="U452" s="25">
        <f>+[1]DEPURADO!J446</f>
        <v>0</v>
      </c>
      <c r="V452" s="24"/>
      <c r="W452" s="17" t="s">
        <v>44</v>
      </c>
      <c r="X452" s="25">
        <f>+[1]DEPURADO!L446+[1]DEPURADO!M446</f>
        <v>0</v>
      </c>
      <c r="Y452" s="17" t="s">
        <v>44</v>
      </c>
      <c r="Z452" s="25">
        <f t="shared" si="46"/>
        <v>0</v>
      </c>
      <c r="AA452" s="25"/>
      <c r="AB452" s="25">
        <v>0</v>
      </c>
      <c r="AC452" s="25">
        <v>0</v>
      </c>
      <c r="AD452" s="24"/>
      <c r="AE452" s="24">
        <f>+[1]DEPURADO!L446</f>
        <v>0</v>
      </c>
      <c r="AF452" s="24">
        <v>0</v>
      </c>
      <c r="AG452" s="24">
        <f t="shared" si="47"/>
        <v>0</v>
      </c>
      <c r="AH452" s="24">
        <v>0</v>
      </c>
      <c r="AI452" s="24" t="str">
        <f>+[1]DEPURADO!G446</f>
        <v>CANCELADO</v>
      </c>
      <c r="AJ452" s="26"/>
      <c r="AK452" s="27"/>
    </row>
    <row r="453" spans="1:37" s="28" customFormat="1" x14ac:dyDescent="0.25">
      <c r="A453" s="17">
        <f t="shared" si="48"/>
        <v>445</v>
      </c>
      <c r="B453" s="18"/>
      <c r="C453" s="17">
        <f>+[1]DEPURADO!A447</f>
        <v>18179</v>
      </c>
      <c r="D453" s="17">
        <f>+[1]DEPURADO!B447</f>
        <v>18179</v>
      </c>
      <c r="E453" s="19">
        <f>+[1]DEPURADO!C447</f>
        <v>43705</v>
      </c>
      <c r="F453" s="20">
        <f>+IF([1]DEPURADO!D447&gt;1,[1]DEPURADO!D447," ")</f>
        <v>43724</v>
      </c>
      <c r="G453" s="21">
        <f>[1]DEPURADO!F447</f>
        <v>348734</v>
      </c>
      <c r="H453" s="22">
        <v>0</v>
      </c>
      <c r="I453" s="22">
        <f>+[1]DEPURADO!N447+[1]DEPURADO!O447</f>
        <v>0</v>
      </c>
      <c r="J453" s="22">
        <f>+[1]DEPURADO!S447</f>
        <v>348734</v>
      </c>
      <c r="K453" s="23">
        <f>+[1]DEPURADO!Q447+[1]DEPURADO!R447</f>
        <v>0</v>
      </c>
      <c r="L453" s="22">
        <v>0</v>
      </c>
      <c r="M453" s="22">
        <v>0</v>
      </c>
      <c r="N453" s="22">
        <f t="shared" si="42"/>
        <v>348734</v>
      </c>
      <c r="O453" s="22">
        <f t="shared" si="43"/>
        <v>0</v>
      </c>
      <c r="P453" s="18">
        <f>IF([1]DEPURADO!I447&gt;1,0,[1]DEPURADO!B447)</f>
        <v>18179</v>
      </c>
      <c r="Q453" s="24">
        <f t="shared" si="44"/>
        <v>348734</v>
      </c>
      <c r="R453" s="25">
        <f t="shared" si="45"/>
        <v>0</v>
      </c>
      <c r="S453" s="25">
        <f>+[1]DEPURADO!K447</f>
        <v>0</v>
      </c>
      <c r="T453" s="17" t="s">
        <v>44</v>
      </c>
      <c r="U453" s="25">
        <f>+[1]DEPURADO!J447</f>
        <v>0</v>
      </c>
      <c r="V453" s="24"/>
      <c r="W453" s="17" t="s">
        <v>44</v>
      </c>
      <c r="X453" s="25">
        <f>+[1]DEPURADO!L447+[1]DEPURADO!M447</f>
        <v>0</v>
      </c>
      <c r="Y453" s="17" t="s">
        <v>44</v>
      </c>
      <c r="Z453" s="25">
        <f t="shared" si="46"/>
        <v>0</v>
      </c>
      <c r="AA453" s="25"/>
      <c r="AB453" s="25">
        <v>0</v>
      </c>
      <c r="AC453" s="25">
        <v>0</v>
      </c>
      <c r="AD453" s="24"/>
      <c r="AE453" s="24">
        <f>+[1]DEPURADO!L447</f>
        <v>0</v>
      </c>
      <c r="AF453" s="24">
        <v>0</v>
      </c>
      <c r="AG453" s="24">
        <f t="shared" si="47"/>
        <v>0</v>
      </c>
      <c r="AH453" s="24">
        <v>0</v>
      </c>
      <c r="AI453" s="24" t="str">
        <f>+[1]DEPURADO!G447</f>
        <v>CANCELADO</v>
      </c>
      <c r="AJ453" s="26"/>
      <c r="AK453" s="27"/>
    </row>
    <row r="454" spans="1:37" s="28" customFormat="1" x14ac:dyDescent="0.25">
      <c r="A454" s="17">
        <f t="shared" si="48"/>
        <v>446</v>
      </c>
      <c r="B454" s="18"/>
      <c r="C454" s="17">
        <f>+[1]DEPURADO!A448</f>
        <v>18193</v>
      </c>
      <c r="D454" s="17">
        <f>+[1]DEPURADO!B448</f>
        <v>18193</v>
      </c>
      <c r="E454" s="19">
        <f>+[1]DEPURADO!C448</f>
        <v>43708</v>
      </c>
      <c r="F454" s="20">
        <f>+IF([1]DEPURADO!D448&gt;1,[1]DEPURADO!D448," ")</f>
        <v>43724</v>
      </c>
      <c r="G454" s="21">
        <f>[1]DEPURADO!F448</f>
        <v>547321</v>
      </c>
      <c r="H454" s="22">
        <v>0</v>
      </c>
      <c r="I454" s="22">
        <f>+[1]DEPURADO!N448+[1]DEPURADO!O448</f>
        <v>0</v>
      </c>
      <c r="J454" s="22">
        <f>+[1]DEPURADO!S448</f>
        <v>547321</v>
      </c>
      <c r="K454" s="23">
        <f>+[1]DEPURADO!Q448+[1]DEPURADO!R448</f>
        <v>0</v>
      </c>
      <c r="L454" s="22">
        <v>0</v>
      </c>
      <c r="M454" s="22">
        <v>0</v>
      </c>
      <c r="N454" s="22">
        <f t="shared" si="42"/>
        <v>547321</v>
      </c>
      <c r="O454" s="22">
        <f t="shared" si="43"/>
        <v>0</v>
      </c>
      <c r="P454" s="18">
        <f>IF([1]DEPURADO!I448&gt;1,0,[1]DEPURADO!B448)</f>
        <v>18193</v>
      </c>
      <c r="Q454" s="24">
        <f t="shared" si="44"/>
        <v>547321</v>
      </c>
      <c r="R454" s="25">
        <f t="shared" si="45"/>
        <v>0</v>
      </c>
      <c r="S454" s="25">
        <f>+[1]DEPURADO!K448</f>
        <v>0</v>
      </c>
      <c r="T454" s="17" t="s">
        <v>44</v>
      </c>
      <c r="U454" s="25">
        <f>+[1]DEPURADO!J448</f>
        <v>0</v>
      </c>
      <c r="V454" s="24"/>
      <c r="W454" s="17" t="s">
        <v>44</v>
      </c>
      <c r="X454" s="25">
        <f>+[1]DEPURADO!L448+[1]DEPURADO!M448</f>
        <v>0</v>
      </c>
      <c r="Y454" s="17" t="s">
        <v>44</v>
      </c>
      <c r="Z454" s="25">
        <f t="shared" si="46"/>
        <v>0</v>
      </c>
      <c r="AA454" s="25"/>
      <c r="AB454" s="25">
        <v>0</v>
      </c>
      <c r="AC454" s="25">
        <v>0</v>
      </c>
      <c r="AD454" s="24"/>
      <c r="AE454" s="24">
        <f>+[1]DEPURADO!L448</f>
        <v>0</v>
      </c>
      <c r="AF454" s="24">
        <v>0</v>
      </c>
      <c r="AG454" s="24">
        <f t="shared" si="47"/>
        <v>0</v>
      </c>
      <c r="AH454" s="24">
        <v>0</v>
      </c>
      <c r="AI454" s="24" t="str">
        <f>+[1]DEPURADO!G448</f>
        <v>CANCELADO</v>
      </c>
      <c r="AJ454" s="26"/>
      <c r="AK454" s="27"/>
    </row>
    <row r="455" spans="1:37" s="28" customFormat="1" x14ac:dyDescent="0.25">
      <c r="A455" s="17">
        <f t="shared" si="48"/>
        <v>447</v>
      </c>
      <c r="B455" s="18"/>
      <c r="C455" s="17">
        <f>+[1]DEPURADO!A449</f>
        <v>18230</v>
      </c>
      <c r="D455" s="17">
        <f>+[1]DEPURADO!B449</f>
        <v>18230</v>
      </c>
      <c r="E455" s="19">
        <f>+[1]DEPURADO!C449</f>
        <v>43711</v>
      </c>
      <c r="F455" s="20">
        <f>+IF([1]DEPURADO!D449&gt;1,[1]DEPURADO!D449," ")</f>
        <v>43907</v>
      </c>
      <c r="G455" s="21">
        <f>[1]DEPURADO!F449</f>
        <v>57688</v>
      </c>
      <c r="H455" s="22">
        <v>0</v>
      </c>
      <c r="I455" s="22">
        <f>+[1]DEPURADO!N449+[1]DEPURADO!O449</f>
        <v>0</v>
      </c>
      <c r="J455" s="22">
        <f>+[1]DEPURADO!S449</f>
        <v>57688</v>
      </c>
      <c r="K455" s="23">
        <f>+[1]DEPURADO!Q449+[1]DEPURADO!R449</f>
        <v>0</v>
      </c>
      <c r="L455" s="22">
        <v>0</v>
      </c>
      <c r="M455" s="22">
        <v>0</v>
      </c>
      <c r="N455" s="22">
        <f t="shared" si="42"/>
        <v>57688</v>
      </c>
      <c r="O455" s="22">
        <f t="shared" si="43"/>
        <v>0</v>
      </c>
      <c r="P455" s="18">
        <f>IF([1]DEPURADO!I449&gt;1,0,[1]DEPURADO!B449)</f>
        <v>18230</v>
      </c>
      <c r="Q455" s="24">
        <f t="shared" si="44"/>
        <v>57688</v>
      </c>
      <c r="R455" s="25">
        <f t="shared" si="45"/>
        <v>0</v>
      </c>
      <c r="S455" s="25">
        <f>+[1]DEPURADO!K449</f>
        <v>0</v>
      </c>
      <c r="T455" s="17" t="s">
        <v>44</v>
      </c>
      <c r="U455" s="25">
        <f>+[1]DEPURADO!J449</f>
        <v>0</v>
      </c>
      <c r="V455" s="24"/>
      <c r="W455" s="17" t="s">
        <v>44</v>
      </c>
      <c r="X455" s="25">
        <f>+[1]DEPURADO!L449+[1]DEPURADO!M449</f>
        <v>0</v>
      </c>
      <c r="Y455" s="17" t="s">
        <v>44</v>
      </c>
      <c r="Z455" s="25">
        <f t="shared" si="46"/>
        <v>0</v>
      </c>
      <c r="AA455" s="25"/>
      <c r="AB455" s="25">
        <v>0</v>
      </c>
      <c r="AC455" s="25">
        <v>0</v>
      </c>
      <c r="AD455" s="24"/>
      <c r="AE455" s="24">
        <f>+[1]DEPURADO!L449</f>
        <v>0</v>
      </c>
      <c r="AF455" s="24">
        <v>0</v>
      </c>
      <c r="AG455" s="24">
        <f t="shared" si="47"/>
        <v>0</v>
      </c>
      <c r="AH455" s="24">
        <v>0</v>
      </c>
      <c r="AI455" s="24" t="str">
        <f>+[1]DEPURADO!G449</f>
        <v>CANCELADO</v>
      </c>
      <c r="AJ455" s="26"/>
      <c r="AK455" s="27"/>
    </row>
    <row r="456" spans="1:37" s="28" customFormat="1" x14ac:dyDescent="0.25">
      <c r="A456" s="17">
        <f t="shared" si="48"/>
        <v>448</v>
      </c>
      <c r="B456" s="18"/>
      <c r="C456" s="17">
        <f>+[1]DEPURADO!A450</f>
        <v>18288</v>
      </c>
      <c r="D456" s="17">
        <f>+[1]DEPURADO!B450</f>
        <v>18288</v>
      </c>
      <c r="E456" s="19">
        <f>+[1]DEPURADO!C450</f>
        <v>43712</v>
      </c>
      <c r="F456" s="20">
        <f>+IF([1]DEPURADO!D450&gt;1,[1]DEPURADO!D450," ")</f>
        <v>43907</v>
      </c>
      <c r="G456" s="21">
        <f>[1]DEPURADO!F450</f>
        <v>71180</v>
      </c>
      <c r="H456" s="22">
        <v>0</v>
      </c>
      <c r="I456" s="22">
        <f>+[1]DEPURADO!N450+[1]DEPURADO!O450</f>
        <v>0</v>
      </c>
      <c r="J456" s="22">
        <f>+[1]DEPURADO!S450</f>
        <v>71180</v>
      </c>
      <c r="K456" s="23">
        <f>+[1]DEPURADO!Q450+[1]DEPURADO!R450</f>
        <v>0</v>
      </c>
      <c r="L456" s="22">
        <v>0</v>
      </c>
      <c r="M456" s="22">
        <v>0</v>
      </c>
      <c r="N456" s="22">
        <f t="shared" si="42"/>
        <v>71180</v>
      </c>
      <c r="O456" s="22">
        <f t="shared" si="43"/>
        <v>0</v>
      </c>
      <c r="P456" s="18">
        <f>IF([1]DEPURADO!I450&gt;1,0,[1]DEPURADO!B450)</f>
        <v>18288</v>
      </c>
      <c r="Q456" s="24">
        <f t="shared" si="44"/>
        <v>71180</v>
      </c>
      <c r="R456" s="25">
        <f t="shared" si="45"/>
        <v>0</v>
      </c>
      <c r="S456" s="25">
        <f>+[1]DEPURADO!K450</f>
        <v>0</v>
      </c>
      <c r="T456" s="17" t="s">
        <v>44</v>
      </c>
      <c r="U456" s="25">
        <f>+[1]DEPURADO!J450</f>
        <v>0</v>
      </c>
      <c r="V456" s="24"/>
      <c r="W456" s="17" t="s">
        <v>44</v>
      </c>
      <c r="X456" s="25">
        <f>+[1]DEPURADO!L450+[1]DEPURADO!M450</f>
        <v>0</v>
      </c>
      <c r="Y456" s="17" t="s">
        <v>44</v>
      </c>
      <c r="Z456" s="25">
        <f t="shared" si="46"/>
        <v>0</v>
      </c>
      <c r="AA456" s="25"/>
      <c r="AB456" s="25">
        <v>0</v>
      </c>
      <c r="AC456" s="25">
        <v>0</v>
      </c>
      <c r="AD456" s="24"/>
      <c r="AE456" s="24">
        <f>+[1]DEPURADO!L450</f>
        <v>0</v>
      </c>
      <c r="AF456" s="24">
        <v>0</v>
      </c>
      <c r="AG456" s="24">
        <f t="shared" si="47"/>
        <v>0</v>
      </c>
      <c r="AH456" s="24">
        <v>0</v>
      </c>
      <c r="AI456" s="24" t="str">
        <f>+[1]DEPURADO!G450</f>
        <v>CANCELADO</v>
      </c>
      <c r="AJ456" s="26"/>
      <c r="AK456" s="27"/>
    </row>
    <row r="457" spans="1:37" s="28" customFormat="1" x14ac:dyDescent="0.25">
      <c r="A457" s="17">
        <f t="shared" si="48"/>
        <v>449</v>
      </c>
      <c r="B457" s="18"/>
      <c r="C457" s="17">
        <f>+[1]DEPURADO!A451</f>
        <v>18254</v>
      </c>
      <c r="D457" s="17">
        <f>+[1]DEPURADO!B451</f>
        <v>18254</v>
      </c>
      <c r="E457" s="19">
        <f>+[1]DEPURADO!C451</f>
        <v>43718</v>
      </c>
      <c r="F457" s="20">
        <f>+IF([1]DEPURADO!D451&gt;1,[1]DEPURADO!D451," ")</f>
        <v>43907</v>
      </c>
      <c r="G457" s="21">
        <f>[1]DEPURADO!F451</f>
        <v>41012</v>
      </c>
      <c r="H457" s="22">
        <v>0</v>
      </c>
      <c r="I457" s="22">
        <f>+[1]DEPURADO!N451+[1]DEPURADO!O451</f>
        <v>0</v>
      </c>
      <c r="J457" s="22">
        <f>+[1]DEPURADO!S451</f>
        <v>41012</v>
      </c>
      <c r="K457" s="23">
        <f>+[1]DEPURADO!Q451+[1]DEPURADO!R451</f>
        <v>0</v>
      </c>
      <c r="L457" s="22">
        <v>0</v>
      </c>
      <c r="M457" s="22">
        <v>0</v>
      </c>
      <c r="N457" s="22">
        <f t="shared" si="42"/>
        <v>41012</v>
      </c>
      <c r="O457" s="22">
        <f t="shared" si="43"/>
        <v>0</v>
      </c>
      <c r="P457" s="18">
        <f>IF([1]DEPURADO!I451&gt;1,0,[1]DEPURADO!B451)</f>
        <v>18254</v>
      </c>
      <c r="Q457" s="24">
        <f t="shared" si="44"/>
        <v>41012</v>
      </c>
      <c r="R457" s="25">
        <f t="shared" si="45"/>
        <v>0</v>
      </c>
      <c r="S457" s="25">
        <f>+[1]DEPURADO!K451</f>
        <v>0</v>
      </c>
      <c r="T457" s="17" t="s">
        <v>44</v>
      </c>
      <c r="U457" s="25">
        <f>+[1]DEPURADO!J451</f>
        <v>0</v>
      </c>
      <c r="V457" s="24"/>
      <c r="W457" s="17" t="s">
        <v>44</v>
      </c>
      <c r="X457" s="25">
        <f>+[1]DEPURADO!L451+[1]DEPURADO!M451</f>
        <v>0</v>
      </c>
      <c r="Y457" s="17" t="s">
        <v>44</v>
      </c>
      <c r="Z457" s="25">
        <f t="shared" si="46"/>
        <v>0</v>
      </c>
      <c r="AA457" s="25"/>
      <c r="AB457" s="25">
        <v>0</v>
      </c>
      <c r="AC457" s="25">
        <v>0</v>
      </c>
      <c r="AD457" s="24"/>
      <c r="AE457" s="24">
        <f>+[1]DEPURADO!L451</f>
        <v>0</v>
      </c>
      <c r="AF457" s="24">
        <v>0</v>
      </c>
      <c r="AG457" s="24">
        <f t="shared" si="47"/>
        <v>0</v>
      </c>
      <c r="AH457" s="24">
        <v>0</v>
      </c>
      <c r="AI457" s="24" t="str">
        <f>+[1]DEPURADO!G451</f>
        <v>CANCELADO</v>
      </c>
      <c r="AJ457" s="26"/>
      <c r="AK457" s="27"/>
    </row>
    <row r="458" spans="1:37" s="28" customFormat="1" x14ac:dyDescent="0.25">
      <c r="A458" s="17">
        <f t="shared" si="48"/>
        <v>450</v>
      </c>
      <c r="B458" s="18"/>
      <c r="C458" s="17">
        <f>+[1]DEPURADO!A452</f>
        <v>18263</v>
      </c>
      <c r="D458" s="17">
        <f>+[1]DEPURADO!B452</f>
        <v>18263</v>
      </c>
      <c r="E458" s="19">
        <f>+[1]DEPURADO!C452</f>
        <v>43718</v>
      </c>
      <c r="F458" s="20">
        <f>+IF([1]DEPURADO!D452&gt;1,[1]DEPURADO!D452," ")</f>
        <v>43907</v>
      </c>
      <c r="G458" s="21">
        <f>[1]DEPURADO!F452</f>
        <v>30594</v>
      </c>
      <c r="H458" s="22">
        <v>0</v>
      </c>
      <c r="I458" s="22">
        <f>+[1]DEPURADO!N452+[1]DEPURADO!O452</f>
        <v>0</v>
      </c>
      <c r="J458" s="22">
        <f>+[1]DEPURADO!S452</f>
        <v>30594</v>
      </c>
      <c r="K458" s="23">
        <f>+[1]DEPURADO!Q452+[1]DEPURADO!R452</f>
        <v>0</v>
      </c>
      <c r="L458" s="22">
        <v>0</v>
      </c>
      <c r="M458" s="22">
        <v>0</v>
      </c>
      <c r="N458" s="22">
        <f t="shared" ref="N458:N521" si="49">+SUM(J458:M458)</f>
        <v>30594</v>
      </c>
      <c r="O458" s="22">
        <f t="shared" ref="O458:O521" si="50">+G458-I458-N458</f>
        <v>0</v>
      </c>
      <c r="P458" s="18">
        <f>IF([1]DEPURADO!I452&gt;1,0,[1]DEPURADO!B452)</f>
        <v>18263</v>
      </c>
      <c r="Q458" s="24">
        <f t="shared" ref="Q458:Q521" si="51">+IF(P458&gt;0,G458,0)</f>
        <v>30594</v>
      </c>
      <c r="R458" s="25">
        <f t="shared" ref="R458:R521" si="52">IF(P458=0,G458,0)</f>
        <v>0</v>
      </c>
      <c r="S458" s="25">
        <f>+[1]DEPURADO!K452</f>
        <v>0</v>
      </c>
      <c r="T458" s="17" t="s">
        <v>44</v>
      </c>
      <c r="U458" s="25">
        <f>+[1]DEPURADO!J452</f>
        <v>0</v>
      </c>
      <c r="V458" s="24"/>
      <c r="W458" s="17" t="s">
        <v>44</v>
      </c>
      <c r="X458" s="25">
        <f>+[1]DEPURADO!L452+[1]DEPURADO!M452</f>
        <v>0</v>
      </c>
      <c r="Y458" s="17" t="s">
        <v>44</v>
      </c>
      <c r="Z458" s="25">
        <f t="shared" ref="Z458:Z521" si="53">+X458-AE458+IF(X458-AE458&lt;-1,-X458+AE458,0)</f>
        <v>0</v>
      </c>
      <c r="AA458" s="25"/>
      <c r="AB458" s="25">
        <v>0</v>
      </c>
      <c r="AC458" s="25">
        <v>0</v>
      </c>
      <c r="AD458" s="24"/>
      <c r="AE458" s="24">
        <f>+[1]DEPURADO!L452</f>
        <v>0</v>
      </c>
      <c r="AF458" s="24">
        <v>0</v>
      </c>
      <c r="AG458" s="24">
        <f t="shared" ref="AG458:AG521" si="54">+G458-I458-N458-R458-Z458-AC458-AE458-S458-U458</f>
        <v>0</v>
      </c>
      <c r="AH458" s="24">
        <v>0</v>
      </c>
      <c r="AI458" s="24" t="str">
        <f>+[1]DEPURADO!G452</f>
        <v>CANCELADO</v>
      </c>
      <c r="AJ458" s="26"/>
      <c r="AK458" s="27"/>
    </row>
    <row r="459" spans="1:37" s="28" customFormat="1" x14ac:dyDescent="0.25">
      <c r="A459" s="17">
        <f t="shared" ref="A459:A522" si="55">+A458+1</f>
        <v>451</v>
      </c>
      <c r="B459" s="18"/>
      <c r="C459" s="17">
        <f>+[1]DEPURADO!A453</f>
        <v>18305</v>
      </c>
      <c r="D459" s="17">
        <f>+[1]DEPURADO!B453</f>
        <v>18305</v>
      </c>
      <c r="E459" s="19">
        <f>+[1]DEPURADO!C453</f>
        <v>43722</v>
      </c>
      <c r="F459" s="20">
        <f>+IF([1]DEPURADO!D453&gt;1,[1]DEPURADO!D453," ")</f>
        <v>43907</v>
      </c>
      <c r="G459" s="21">
        <f>[1]DEPURADO!F453</f>
        <v>67586</v>
      </c>
      <c r="H459" s="22">
        <v>0</v>
      </c>
      <c r="I459" s="22">
        <f>+[1]DEPURADO!N453+[1]DEPURADO!O453</f>
        <v>0</v>
      </c>
      <c r="J459" s="22">
        <f>+[1]DEPURADO!S453</f>
        <v>67586</v>
      </c>
      <c r="K459" s="23">
        <f>+[1]DEPURADO!Q453+[1]DEPURADO!R453</f>
        <v>0</v>
      </c>
      <c r="L459" s="22">
        <v>0</v>
      </c>
      <c r="M459" s="22">
        <v>0</v>
      </c>
      <c r="N459" s="22">
        <f t="shared" si="49"/>
        <v>67586</v>
      </c>
      <c r="O459" s="22">
        <f t="shared" si="50"/>
        <v>0</v>
      </c>
      <c r="P459" s="18">
        <f>IF([1]DEPURADO!I453&gt;1,0,[1]DEPURADO!B453)</f>
        <v>18305</v>
      </c>
      <c r="Q459" s="24">
        <f t="shared" si="51"/>
        <v>67586</v>
      </c>
      <c r="R459" s="25">
        <f t="shared" si="52"/>
        <v>0</v>
      </c>
      <c r="S459" s="25">
        <f>+[1]DEPURADO!K453</f>
        <v>0</v>
      </c>
      <c r="T459" s="17" t="s">
        <v>44</v>
      </c>
      <c r="U459" s="25">
        <f>+[1]DEPURADO!J453</f>
        <v>0</v>
      </c>
      <c r="V459" s="24"/>
      <c r="W459" s="17" t="s">
        <v>44</v>
      </c>
      <c r="X459" s="25">
        <f>+[1]DEPURADO!L453+[1]DEPURADO!M453</f>
        <v>0</v>
      </c>
      <c r="Y459" s="17" t="s">
        <v>44</v>
      </c>
      <c r="Z459" s="25">
        <f t="shared" si="53"/>
        <v>0</v>
      </c>
      <c r="AA459" s="25"/>
      <c r="AB459" s="25">
        <v>0</v>
      </c>
      <c r="AC459" s="25">
        <v>0</v>
      </c>
      <c r="AD459" s="24"/>
      <c r="AE459" s="24">
        <f>+[1]DEPURADO!L453</f>
        <v>0</v>
      </c>
      <c r="AF459" s="24">
        <v>0</v>
      </c>
      <c r="AG459" s="24">
        <f t="shared" si="54"/>
        <v>0</v>
      </c>
      <c r="AH459" s="24">
        <v>0</v>
      </c>
      <c r="AI459" s="24" t="str">
        <f>+[1]DEPURADO!G453</f>
        <v>CANCELADO</v>
      </c>
      <c r="AJ459" s="26"/>
      <c r="AK459" s="27"/>
    </row>
    <row r="460" spans="1:37" s="28" customFormat="1" x14ac:dyDescent="0.25">
      <c r="A460" s="17">
        <f t="shared" si="55"/>
        <v>452</v>
      </c>
      <c r="B460" s="18"/>
      <c r="C460" s="17">
        <f>+[1]DEPURADO!A454</f>
        <v>18304</v>
      </c>
      <c r="D460" s="17">
        <f>+[1]DEPURADO!B454</f>
        <v>18304</v>
      </c>
      <c r="E460" s="19">
        <f>+[1]DEPURADO!C454</f>
        <v>43724</v>
      </c>
      <c r="F460" s="20">
        <f>+IF([1]DEPURADO!D454&gt;1,[1]DEPURADO!D454," ")</f>
        <v>43907</v>
      </c>
      <c r="G460" s="21">
        <f>[1]DEPURADO!F454</f>
        <v>31247</v>
      </c>
      <c r="H460" s="22">
        <v>0</v>
      </c>
      <c r="I460" s="22">
        <f>+[1]DEPURADO!N454+[1]DEPURADO!O454</f>
        <v>0</v>
      </c>
      <c r="J460" s="22">
        <f>+[1]DEPURADO!S454</f>
        <v>31247</v>
      </c>
      <c r="K460" s="23">
        <f>+[1]DEPURADO!Q454+[1]DEPURADO!R454</f>
        <v>0</v>
      </c>
      <c r="L460" s="22">
        <v>0</v>
      </c>
      <c r="M460" s="22">
        <v>0</v>
      </c>
      <c r="N460" s="22">
        <f t="shared" si="49"/>
        <v>31247</v>
      </c>
      <c r="O460" s="22">
        <f t="shared" si="50"/>
        <v>0</v>
      </c>
      <c r="P460" s="18">
        <f>IF([1]DEPURADO!I454&gt;1,0,[1]DEPURADO!B454)</f>
        <v>18304</v>
      </c>
      <c r="Q460" s="24">
        <f t="shared" si="51"/>
        <v>31247</v>
      </c>
      <c r="R460" s="25">
        <f t="shared" si="52"/>
        <v>0</v>
      </c>
      <c r="S460" s="25">
        <f>+[1]DEPURADO!K454</f>
        <v>0</v>
      </c>
      <c r="T460" s="17" t="s">
        <v>44</v>
      </c>
      <c r="U460" s="25">
        <f>+[1]DEPURADO!J454</f>
        <v>0</v>
      </c>
      <c r="V460" s="24"/>
      <c r="W460" s="17" t="s">
        <v>44</v>
      </c>
      <c r="X460" s="25">
        <f>+[1]DEPURADO!L454+[1]DEPURADO!M454</f>
        <v>0</v>
      </c>
      <c r="Y460" s="17" t="s">
        <v>44</v>
      </c>
      <c r="Z460" s="25">
        <f t="shared" si="53"/>
        <v>0</v>
      </c>
      <c r="AA460" s="25"/>
      <c r="AB460" s="25">
        <v>0</v>
      </c>
      <c r="AC460" s="25">
        <v>0</v>
      </c>
      <c r="AD460" s="24"/>
      <c r="AE460" s="24">
        <f>+[1]DEPURADO!L454</f>
        <v>0</v>
      </c>
      <c r="AF460" s="24">
        <v>0</v>
      </c>
      <c r="AG460" s="24">
        <f t="shared" si="54"/>
        <v>0</v>
      </c>
      <c r="AH460" s="24">
        <v>0</v>
      </c>
      <c r="AI460" s="24" t="str">
        <f>+[1]DEPURADO!G454</f>
        <v>CANCELADO</v>
      </c>
      <c r="AJ460" s="26"/>
      <c r="AK460" s="27"/>
    </row>
    <row r="461" spans="1:37" s="28" customFormat="1" x14ac:dyDescent="0.25">
      <c r="A461" s="17">
        <f t="shared" si="55"/>
        <v>453</v>
      </c>
      <c r="B461" s="18"/>
      <c r="C461" s="17">
        <f>+[1]DEPURADO!A455</f>
        <v>18296</v>
      </c>
      <c r="D461" s="17">
        <f>+[1]DEPURADO!B455</f>
        <v>18296</v>
      </c>
      <c r="E461" s="19">
        <f>+[1]DEPURADO!C455</f>
        <v>43726</v>
      </c>
      <c r="F461" s="20">
        <f>+IF([1]DEPURADO!D455&gt;1,[1]DEPURADO!D455," ")</f>
        <v>43907</v>
      </c>
      <c r="G461" s="21">
        <f>[1]DEPURADO!F455</f>
        <v>47867</v>
      </c>
      <c r="H461" s="22">
        <v>0</v>
      </c>
      <c r="I461" s="22">
        <f>+[1]DEPURADO!N455+[1]DEPURADO!O455</f>
        <v>0</v>
      </c>
      <c r="J461" s="22">
        <f>+[1]DEPURADO!S455</f>
        <v>47867</v>
      </c>
      <c r="K461" s="23">
        <f>+[1]DEPURADO!Q455+[1]DEPURADO!R455</f>
        <v>0</v>
      </c>
      <c r="L461" s="22">
        <v>0</v>
      </c>
      <c r="M461" s="22">
        <v>0</v>
      </c>
      <c r="N461" s="22">
        <f t="shared" si="49"/>
        <v>47867</v>
      </c>
      <c r="O461" s="22">
        <f t="shared" si="50"/>
        <v>0</v>
      </c>
      <c r="P461" s="18">
        <f>IF([1]DEPURADO!I455&gt;1,0,[1]DEPURADO!B455)</f>
        <v>18296</v>
      </c>
      <c r="Q461" s="24">
        <f t="shared" si="51"/>
        <v>47867</v>
      </c>
      <c r="R461" s="25">
        <f t="shared" si="52"/>
        <v>0</v>
      </c>
      <c r="S461" s="25">
        <f>+[1]DEPURADO!K455</f>
        <v>0</v>
      </c>
      <c r="T461" s="17" t="s">
        <v>44</v>
      </c>
      <c r="U461" s="25">
        <f>+[1]DEPURADO!J455</f>
        <v>0</v>
      </c>
      <c r="V461" s="24"/>
      <c r="W461" s="17" t="s">
        <v>44</v>
      </c>
      <c r="X461" s="25">
        <f>+[1]DEPURADO!L455+[1]DEPURADO!M455</f>
        <v>0</v>
      </c>
      <c r="Y461" s="17" t="s">
        <v>44</v>
      </c>
      <c r="Z461" s="25">
        <f t="shared" si="53"/>
        <v>0</v>
      </c>
      <c r="AA461" s="25"/>
      <c r="AB461" s="25">
        <v>0</v>
      </c>
      <c r="AC461" s="25">
        <v>0</v>
      </c>
      <c r="AD461" s="24"/>
      <c r="AE461" s="24">
        <f>+[1]DEPURADO!L455</f>
        <v>0</v>
      </c>
      <c r="AF461" s="24">
        <v>0</v>
      </c>
      <c r="AG461" s="24">
        <f t="shared" si="54"/>
        <v>0</v>
      </c>
      <c r="AH461" s="24">
        <v>0</v>
      </c>
      <c r="AI461" s="24" t="str">
        <f>+[1]DEPURADO!G455</f>
        <v>CANCELADO</v>
      </c>
      <c r="AJ461" s="26"/>
      <c r="AK461" s="27"/>
    </row>
    <row r="462" spans="1:37" s="28" customFormat="1" x14ac:dyDescent="0.25">
      <c r="A462" s="17">
        <f t="shared" si="55"/>
        <v>454</v>
      </c>
      <c r="B462" s="18"/>
      <c r="C462" s="17">
        <f>+[1]DEPURADO!A456</f>
        <v>18339</v>
      </c>
      <c r="D462" s="17">
        <f>+[1]DEPURADO!B456</f>
        <v>18339</v>
      </c>
      <c r="E462" s="19">
        <f>+[1]DEPURADO!C456</f>
        <v>43730</v>
      </c>
      <c r="F462" s="20">
        <f>+IF([1]DEPURADO!D456&gt;1,[1]DEPURADO!D456," ")</f>
        <v>43907</v>
      </c>
      <c r="G462" s="21">
        <f>[1]DEPURADO!F456</f>
        <v>69596</v>
      </c>
      <c r="H462" s="22">
        <v>0</v>
      </c>
      <c r="I462" s="22">
        <f>+[1]DEPURADO!N456+[1]DEPURADO!O456</f>
        <v>0</v>
      </c>
      <c r="J462" s="22">
        <f>+[1]DEPURADO!S456</f>
        <v>69596</v>
      </c>
      <c r="K462" s="23">
        <f>+[1]DEPURADO!Q456+[1]DEPURADO!R456</f>
        <v>0</v>
      </c>
      <c r="L462" s="22">
        <v>0</v>
      </c>
      <c r="M462" s="22">
        <v>0</v>
      </c>
      <c r="N462" s="22">
        <f t="shared" si="49"/>
        <v>69596</v>
      </c>
      <c r="O462" s="22">
        <f t="shared" si="50"/>
        <v>0</v>
      </c>
      <c r="P462" s="18">
        <f>IF([1]DEPURADO!I456&gt;1,0,[1]DEPURADO!B456)</f>
        <v>18339</v>
      </c>
      <c r="Q462" s="24">
        <f t="shared" si="51"/>
        <v>69596</v>
      </c>
      <c r="R462" s="25">
        <f t="shared" si="52"/>
        <v>0</v>
      </c>
      <c r="S462" s="25">
        <f>+[1]DEPURADO!K456</f>
        <v>0</v>
      </c>
      <c r="T462" s="17" t="s">
        <v>44</v>
      </c>
      <c r="U462" s="25">
        <f>+[1]DEPURADO!J456</f>
        <v>0</v>
      </c>
      <c r="V462" s="24"/>
      <c r="W462" s="17" t="s">
        <v>44</v>
      </c>
      <c r="X462" s="25">
        <f>+[1]DEPURADO!L456+[1]DEPURADO!M456</f>
        <v>0</v>
      </c>
      <c r="Y462" s="17" t="s">
        <v>44</v>
      </c>
      <c r="Z462" s="25">
        <f t="shared" si="53"/>
        <v>0</v>
      </c>
      <c r="AA462" s="25"/>
      <c r="AB462" s="25">
        <v>0</v>
      </c>
      <c r="AC462" s="25">
        <v>0</v>
      </c>
      <c r="AD462" s="24"/>
      <c r="AE462" s="24">
        <f>+[1]DEPURADO!L456</f>
        <v>0</v>
      </c>
      <c r="AF462" s="24">
        <v>0</v>
      </c>
      <c r="AG462" s="24">
        <f t="shared" si="54"/>
        <v>0</v>
      </c>
      <c r="AH462" s="24">
        <v>0</v>
      </c>
      <c r="AI462" s="24" t="str">
        <f>+[1]DEPURADO!G456</f>
        <v>CANCELADO</v>
      </c>
      <c r="AJ462" s="26"/>
      <c r="AK462" s="27"/>
    </row>
    <row r="463" spans="1:37" s="28" customFormat="1" x14ac:dyDescent="0.25">
      <c r="A463" s="17">
        <f t="shared" si="55"/>
        <v>455</v>
      </c>
      <c r="B463" s="18"/>
      <c r="C463" s="17">
        <f>+[1]DEPURADO!A457</f>
        <v>18378</v>
      </c>
      <c r="D463" s="17">
        <f>+[1]DEPURADO!B457</f>
        <v>18378</v>
      </c>
      <c r="E463" s="19">
        <f>+[1]DEPURADO!C457</f>
        <v>43731</v>
      </c>
      <c r="F463" s="20">
        <f>+IF([1]DEPURADO!D457&gt;1,[1]DEPURADO!D457," ")</f>
        <v>43738</v>
      </c>
      <c r="G463" s="21">
        <f>[1]DEPURADO!F457</f>
        <v>3107679</v>
      </c>
      <c r="H463" s="22">
        <v>0</v>
      </c>
      <c r="I463" s="22">
        <f>+[1]DEPURADO!N457+[1]DEPURADO!O457</f>
        <v>0</v>
      </c>
      <c r="J463" s="22">
        <f>+[1]DEPURADO!S457</f>
        <v>0</v>
      </c>
      <c r="K463" s="23">
        <f>+[1]DEPURADO!Q457+[1]DEPURADO!R457</f>
        <v>3107679</v>
      </c>
      <c r="L463" s="22">
        <v>0</v>
      </c>
      <c r="M463" s="22">
        <v>0</v>
      </c>
      <c r="N463" s="22">
        <f t="shared" si="49"/>
        <v>3107679</v>
      </c>
      <c r="O463" s="22">
        <f t="shared" si="50"/>
        <v>0</v>
      </c>
      <c r="P463" s="18">
        <f>IF([1]DEPURADO!I457&gt;1,0,[1]DEPURADO!B457)</f>
        <v>18378</v>
      </c>
      <c r="Q463" s="24">
        <f t="shared" si="51"/>
        <v>3107679</v>
      </c>
      <c r="R463" s="25">
        <f t="shared" si="52"/>
        <v>0</v>
      </c>
      <c r="S463" s="25">
        <f>+[1]DEPURADO!K457</f>
        <v>0</v>
      </c>
      <c r="T463" s="17" t="s">
        <v>44</v>
      </c>
      <c r="U463" s="25">
        <f>+[1]DEPURADO!J457</f>
        <v>0</v>
      </c>
      <c r="V463" s="24"/>
      <c r="W463" s="17" t="s">
        <v>44</v>
      </c>
      <c r="X463" s="25">
        <f>+[1]DEPURADO!L457+[1]DEPURADO!M457</f>
        <v>0</v>
      </c>
      <c r="Y463" s="17" t="s">
        <v>44</v>
      </c>
      <c r="Z463" s="25">
        <f t="shared" si="53"/>
        <v>0</v>
      </c>
      <c r="AA463" s="25"/>
      <c r="AB463" s="25">
        <v>0</v>
      </c>
      <c r="AC463" s="25">
        <v>0</v>
      </c>
      <c r="AD463" s="24"/>
      <c r="AE463" s="24">
        <f>+[1]DEPURADO!L457</f>
        <v>0</v>
      </c>
      <c r="AF463" s="24">
        <v>0</v>
      </c>
      <c r="AG463" s="24">
        <f t="shared" si="54"/>
        <v>0</v>
      </c>
      <c r="AH463" s="24">
        <v>0</v>
      </c>
      <c r="AI463" s="24" t="str">
        <f>+[1]DEPURADO!G457</f>
        <v>CANCELADO</v>
      </c>
      <c r="AJ463" s="26"/>
      <c r="AK463" s="27"/>
    </row>
    <row r="464" spans="1:37" s="28" customFormat="1" x14ac:dyDescent="0.25">
      <c r="A464" s="17">
        <f t="shared" si="55"/>
        <v>456</v>
      </c>
      <c r="B464" s="18"/>
      <c r="C464" s="17">
        <f>+[1]DEPURADO!A458</f>
        <v>18379</v>
      </c>
      <c r="D464" s="17">
        <f>+[1]DEPURADO!B458</f>
        <v>18379</v>
      </c>
      <c r="E464" s="19">
        <f>+[1]DEPURADO!C458</f>
        <v>43731</v>
      </c>
      <c r="F464" s="20">
        <f>+IF([1]DEPURADO!D458&gt;1,[1]DEPURADO!D458," ")</f>
        <v>43738</v>
      </c>
      <c r="G464" s="21">
        <f>[1]DEPURADO!F458</f>
        <v>1061977</v>
      </c>
      <c r="H464" s="22">
        <v>0</v>
      </c>
      <c r="I464" s="22">
        <f>+[1]DEPURADO!N458+[1]DEPURADO!O458</f>
        <v>1061977</v>
      </c>
      <c r="J464" s="22">
        <f>+[1]DEPURADO!S458</f>
        <v>0</v>
      </c>
      <c r="K464" s="23">
        <f>+[1]DEPURADO!Q458+[1]DEPURADO!R458</f>
        <v>0</v>
      </c>
      <c r="L464" s="22">
        <v>0</v>
      </c>
      <c r="M464" s="22">
        <v>0</v>
      </c>
      <c r="N464" s="22">
        <f t="shared" si="49"/>
        <v>0</v>
      </c>
      <c r="O464" s="22">
        <f t="shared" si="50"/>
        <v>0</v>
      </c>
      <c r="P464" s="18">
        <f>IF([1]DEPURADO!I458&gt;1,0,[1]DEPURADO!B458)</f>
        <v>18379</v>
      </c>
      <c r="Q464" s="24">
        <f t="shared" si="51"/>
        <v>1061977</v>
      </c>
      <c r="R464" s="25">
        <f t="shared" si="52"/>
        <v>0</v>
      </c>
      <c r="S464" s="25">
        <f>+[1]DEPURADO!K458</f>
        <v>0</v>
      </c>
      <c r="T464" s="17" t="s">
        <v>44</v>
      </c>
      <c r="U464" s="25">
        <f>+[1]DEPURADO!J458</f>
        <v>0</v>
      </c>
      <c r="V464" s="24"/>
      <c r="W464" s="17" t="s">
        <v>44</v>
      </c>
      <c r="X464" s="25">
        <f>+[1]DEPURADO!L458+[1]DEPURADO!M458</f>
        <v>0</v>
      </c>
      <c r="Y464" s="17" t="s">
        <v>44</v>
      </c>
      <c r="Z464" s="25">
        <f t="shared" si="53"/>
        <v>0</v>
      </c>
      <c r="AA464" s="25"/>
      <c r="AB464" s="25">
        <v>0</v>
      </c>
      <c r="AC464" s="25">
        <v>0</v>
      </c>
      <c r="AD464" s="24"/>
      <c r="AE464" s="24">
        <f>+[1]DEPURADO!L458</f>
        <v>0</v>
      </c>
      <c r="AF464" s="24">
        <v>0</v>
      </c>
      <c r="AG464" s="24">
        <f t="shared" si="54"/>
        <v>0</v>
      </c>
      <c r="AH464" s="24">
        <v>0</v>
      </c>
      <c r="AI464" s="24" t="str">
        <f>+[1]DEPURADO!G458</f>
        <v>CONTRATO LIQUIDADO</v>
      </c>
      <c r="AJ464" s="26"/>
      <c r="AK464" s="27"/>
    </row>
    <row r="465" spans="1:37" s="28" customFormat="1" x14ac:dyDescent="0.25">
      <c r="A465" s="17">
        <f t="shared" si="55"/>
        <v>457</v>
      </c>
      <c r="B465" s="18"/>
      <c r="C465" s="17">
        <f>+[1]DEPURADO!A459</f>
        <v>18380</v>
      </c>
      <c r="D465" s="17">
        <f>+[1]DEPURADO!B459</f>
        <v>18380</v>
      </c>
      <c r="E465" s="19">
        <f>+[1]DEPURADO!C459</f>
        <v>43731</v>
      </c>
      <c r="F465" s="20">
        <f>+IF([1]DEPURADO!D459&gt;1,[1]DEPURADO!D459," ")</f>
        <v>43738</v>
      </c>
      <c r="G465" s="21">
        <f>[1]DEPURADO!F459</f>
        <v>65703780</v>
      </c>
      <c r="H465" s="22">
        <v>0</v>
      </c>
      <c r="I465" s="22">
        <f>+[1]DEPURADO!N459+[1]DEPURADO!O459</f>
        <v>0</v>
      </c>
      <c r="J465" s="22">
        <f>+[1]DEPURADO!S459</f>
        <v>65703780</v>
      </c>
      <c r="K465" s="23">
        <f>+[1]DEPURADO!Q459+[1]DEPURADO!R459</f>
        <v>0</v>
      </c>
      <c r="L465" s="22">
        <v>0</v>
      </c>
      <c r="M465" s="22">
        <v>0</v>
      </c>
      <c r="N465" s="22">
        <f t="shared" si="49"/>
        <v>65703780</v>
      </c>
      <c r="O465" s="22">
        <f t="shared" si="50"/>
        <v>0</v>
      </c>
      <c r="P465" s="18">
        <f>IF([1]DEPURADO!I459&gt;1,0,[1]DEPURADO!B459)</f>
        <v>18380</v>
      </c>
      <c r="Q465" s="24">
        <f t="shared" si="51"/>
        <v>65703780</v>
      </c>
      <c r="R465" s="25">
        <f t="shared" si="52"/>
        <v>0</v>
      </c>
      <c r="S465" s="25">
        <f>+[1]DEPURADO!K459</f>
        <v>0</v>
      </c>
      <c r="T465" s="17" t="s">
        <v>44</v>
      </c>
      <c r="U465" s="25">
        <f>+[1]DEPURADO!J459</f>
        <v>0</v>
      </c>
      <c r="V465" s="24"/>
      <c r="W465" s="17" t="s">
        <v>44</v>
      </c>
      <c r="X465" s="25">
        <f>+[1]DEPURADO!L459+[1]DEPURADO!M459</f>
        <v>0</v>
      </c>
      <c r="Y465" s="17" t="s">
        <v>44</v>
      </c>
      <c r="Z465" s="25">
        <f t="shared" si="53"/>
        <v>0</v>
      </c>
      <c r="AA465" s="25"/>
      <c r="AB465" s="25">
        <v>0</v>
      </c>
      <c r="AC465" s="25">
        <v>0</v>
      </c>
      <c r="AD465" s="24"/>
      <c r="AE465" s="24">
        <f>+[1]DEPURADO!L459</f>
        <v>0</v>
      </c>
      <c r="AF465" s="24">
        <v>0</v>
      </c>
      <c r="AG465" s="24">
        <f t="shared" si="54"/>
        <v>0</v>
      </c>
      <c r="AH465" s="24">
        <v>0</v>
      </c>
      <c r="AI465" s="24" t="str">
        <f>+[1]DEPURADO!G459</f>
        <v>CANCELADO</v>
      </c>
      <c r="AJ465" s="26"/>
      <c r="AK465" s="27"/>
    </row>
    <row r="466" spans="1:37" s="28" customFormat="1" x14ac:dyDescent="0.25">
      <c r="A466" s="17">
        <f t="shared" si="55"/>
        <v>458</v>
      </c>
      <c r="B466" s="18"/>
      <c r="C466" s="17">
        <f>+[1]DEPURADO!A460</f>
        <v>18381</v>
      </c>
      <c r="D466" s="17">
        <f>+[1]DEPURADO!B460</f>
        <v>18381</v>
      </c>
      <c r="E466" s="19">
        <f>+[1]DEPURADO!C460</f>
        <v>43731</v>
      </c>
      <c r="F466" s="20">
        <f>+IF([1]DEPURADO!D460&gt;1,[1]DEPURADO!D460," ")</f>
        <v>43738</v>
      </c>
      <c r="G466" s="21">
        <f>[1]DEPURADO!F460</f>
        <v>22454965</v>
      </c>
      <c r="H466" s="22">
        <v>0</v>
      </c>
      <c r="I466" s="22">
        <f>+[1]DEPURADO!N460+[1]DEPURADO!O460</f>
        <v>22454965</v>
      </c>
      <c r="J466" s="22">
        <f>+[1]DEPURADO!S460</f>
        <v>0</v>
      </c>
      <c r="K466" s="23">
        <f>+[1]DEPURADO!Q460+[1]DEPURADO!R460</f>
        <v>0</v>
      </c>
      <c r="L466" s="22">
        <v>0</v>
      </c>
      <c r="M466" s="22">
        <v>0</v>
      </c>
      <c r="N466" s="22">
        <f t="shared" si="49"/>
        <v>0</v>
      </c>
      <c r="O466" s="22">
        <f t="shared" si="50"/>
        <v>0</v>
      </c>
      <c r="P466" s="18">
        <f>IF([1]DEPURADO!I460&gt;1,0,[1]DEPURADO!B460)</f>
        <v>18381</v>
      </c>
      <c r="Q466" s="24">
        <f t="shared" si="51"/>
        <v>22454965</v>
      </c>
      <c r="R466" s="25">
        <f t="shared" si="52"/>
        <v>0</v>
      </c>
      <c r="S466" s="25">
        <f>+[1]DEPURADO!K460</f>
        <v>0</v>
      </c>
      <c r="T466" s="17" t="s">
        <v>44</v>
      </c>
      <c r="U466" s="25">
        <f>+[1]DEPURADO!J460</f>
        <v>0</v>
      </c>
      <c r="V466" s="24"/>
      <c r="W466" s="17" t="s">
        <v>44</v>
      </c>
      <c r="X466" s="25">
        <f>+[1]DEPURADO!L460+[1]DEPURADO!M460</f>
        <v>0</v>
      </c>
      <c r="Y466" s="17" t="s">
        <v>44</v>
      </c>
      <c r="Z466" s="25">
        <f t="shared" si="53"/>
        <v>0</v>
      </c>
      <c r="AA466" s="25"/>
      <c r="AB466" s="25">
        <v>0</v>
      </c>
      <c r="AC466" s="25">
        <v>0</v>
      </c>
      <c r="AD466" s="24"/>
      <c r="AE466" s="24">
        <f>+[1]DEPURADO!L460</f>
        <v>0</v>
      </c>
      <c r="AF466" s="24">
        <v>0</v>
      </c>
      <c r="AG466" s="24">
        <f t="shared" si="54"/>
        <v>0</v>
      </c>
      <c r="AH466" s="24">
        <v>0</v>
      </c>
      <c r="AI466" s="24" t="str">
        <f>+[1]DEPURADO!G460</f>
        <v>CONTRATO LIQUIDADO</v>
      </c>
      <c r="AJ466" s="26"/>
      <c r="AK466" s="27"/>
    </row>
    <row r="467" spans="1:37" s="28" customFormat="1" x14ac:dyDescent="0.25">
      <c r="A467" s="17">
        <f t="shared" si="55"/>
        <v>459</v>
      </c>
      <c r="B467" s="18"/>
      <c r="C467" s="17">
        <f>+[1]DEPURADO!A461</f>
        <v>18319</v>
      </c>
      <c r="D467" s="17">
        <f>+[1]DEPURADO!B461</f>
        <v>18319</v>
      </c>
      <c r="E467" s="19">
        <f>+[1]DEPURADO!C461</f>
        <v>43732</v>
      </c>
      <c r="F467" s="20">
        <f>+IF([1]DEPURADO!D461&gt;1,[1]DEPURADO!D461," ")</f>
        <v>43907</v>
      </c>
      <c r="G467" s="21">
        <f>[1]DEPURADO!F461</f>
        <v>279322</v>
      </c>
      <c r="H467" s="22">
        <v>0</v>
      </c>
      <c r="I467" s="22">
        <f>+[1]DEPURADO!N461+[1]DEPURADO!O461</f>
        <v>0</v>
      </c>
      <c r="J467" s="22">
        <f>+[1]DEPURADO!S461</f>
        <v>279322</v>
      </c>
      <c r="K467" s="23">
        <f>+[1]DEPURADO!Q461+[1]DEPURADO!R461</f>
        <v>0</v>
      </c>
      <c r="L467" s="22">
        <v>0</v>
      </c>
      <c r="M467" s="22">
        <v>0</v>
      </c>
      <c r="N467" s="22">
        <f t="shared" si="49"/>
        <v>279322</v>
      </c>
      <c r="O467" s="22">
        <f t="shared" si="50"/>
        <v>0</v>
      </c>
      <c r="P467" s="18">
        <f>IF([1]DEPURADO!I461&gt;1,0,[1]DEPURADO!B461)</f>
        <v>18319</v>
      </c>
      <c r="Q467" s="24">
        <f t="shared" si="51"/>
        <v>279322</v>
      </c>
      <c r="R467" s="25">
        <f t="shared" si="52"/>
        <v>0</v>
      </c>
      <c r="S467" s="25">
        <f>+[1]DEPURADO!K461</f>
        <v>0</v>
      </c>
      <c r="T467" s="17" t="s">
        <v>44</v>
      </c>
      <c r="U467" s="25">
        <f>+[1]DEPURADO!J461</f>
        <v>0</v>
      </c>
      <c r="V467" s="24"/>
      <c r="W467" s="17" t="s">
        <v>44</v>
      </c>
      <c r="X467" s="25">
        <f>+[1]DEPURADO!L461+[1]DEPURADO!M461</f>
        <v>0</v>
      </c>
      <c r="Y467" s="17" t="s">
        <v>44</v>
      </c>
      <c r="Z467" s="25">
        <f t="shared" si="53"/>
        <v>0</v>
      </c>
      <c r="AA467" s="25"/>
      <c r="AB467" s="25">
        <v>0</v>
      </c>
      <c r="AC467" s="25">
        <v>0</v>
      </c>
      <c r="AD467" s="24"/>
      <c r="AE467" s="24">
        <f>+[1]DEPURADO!L461</f>
        <v>0</v>
      </c>
      <c r="AF467" s="24">
        <v>0</v>
      </c>
      <c r="AG467" s="24">
        <f t="shared" si="54"/>
        <v>0</v>
      </c>
      <c r="AH467" s="24">
        <v>0</v>
      </c>
      <c r="AI467" s="24" t="str">
        <f>+[1]DEPURADO!G461</f>
        <v>CANCELADO</v>
      </c>
      <c r="AJ467" s="26"/>
      <c r="AK467" s="27"/>
    </row>
    <row r="468" spans="1:37" s="28" customFormat="1" x14ac:dyDescent="0.25">
      <c r="A468" s="17">
        <f t="shared" si="55"/>
        <v>460</v>
      </c>
      <c r="B468" s="18"/>
      <c r="C468" s="17">
        <f>+[1]DEPURADO!A462</f>
        <v>18321</v>
      </c>
      <c r="D468" s="17">
        <f>+[1]DEPURADO!B462</f>
        <v>18321</v>
      </c>
      <c r="E468" s="19">
        <f>+[1]DEPURADO!C462</f>
        <v>43732</v>
      </c>
      <c r="F468" s="20">
        <f>+IF([1]DEPURADO!D462&gt;1,[1]DEPURADO!D462," ")</f>
        <v>43907</v>
      </c>
      <c r="G468" s="21">
        <f>[1]DEPURADO!F462</f>
        <v>68286</v>
      </c>
      <c r="H468" s="22">
        <v>0</v>
      </c>
      <c r="I468" s="22">
        <f>+[1]DEPURADO!N462+[1]DEPURADO!O462</f>
        <v>0</v>
      </c>
      <c r="J468" s="22">
        <f>+[1]DEPURADO!S462</f>
        <v>68286</v>
      </c>
      <c r="K468" s="23">
        <f>+[1]DEPURADO!Q462+[1]DEPURADO!R462</f>
        <v>0</v>
      </c>
      <c r="L468" s="22">
        <v>0</v>
      </c>
      <c r="M468" s="22">
        <v>0</v>
      </c>
      <c r="N468" s="22">
        <f t="shared" si="49"/>
        <v>68286</v>
      </c>
      <c r="O468" s="22">
        <f t="shared" si="50"/>
        <v>0</v>
      </c>
      <c r="P468" s="18">
        <f>IF([1]DEPURADO!I462&gt;1,0,[1]DEPURADO!B462)</f>
        <v>18321</v>
      </c>
      <c r="Q468" s="24">
        <f t="shared" si="51"/>
        <v>68286</v>
      </c>
      <c r="R468" s="25">
        <f t="shared" si="52"/>
        <v>0</v>
      </c>
      <c r="S468" s="25">
        <f>+[1]DEPURADO!K462</f>
        <v>0</v>
      </c>
      <c r="T468" s="17" t="s">
        <v>44</v>
      </c>
      <c r="U468" s="25">
        <f>+[1]DEPURADO!J462</f>
        <v>0</v>
      </c>
      <c r="V468" s="24"/>
      <c r="W468" s="17" t="s">
        <v>44</v>
      </c>
      <c r="X468" s="25">
        <f>+[1]DEPURADO!L462+[1]DEPURADO!M462</f>
        <v>0</v>
      </c>
      <c r="Y468" s="17" t="s">
        <v>44</v>
      </c>
      <c r="Z468" s="25">
        <f t="shared" si="53"/>
        <v>0</v>
      </c>
      <c r="AA468" s="25"/>
      <c r="AB468" s="25">
        <v>0</v>
      </c>
      <c r="AC468" s="25">
        <v>0</v>
      </c>
      <c r="AD468" s="24"/>
      <c r="AE468" s="24">
        <f>+[1]DEPURADO!L462</f>
        <v>0</v>
      </c>
      <c r="AF468" s="24">
        <v>0</v>
      </c>
      <c r="AG468" s="24">
        <f t="shared" si="54"/>
        <v>0</v>
      </c>
      <c r="AH468" s="24">
        <v>0</v>
      </c>
      <c r="AI468" s="24" t="str">
        <f>+[1]DEPURADO!G462</f>
        <v>CANCELADO</v>
      </c>
      <c r="AJ468" s="26"/>
      <c r="AK468" s="27"/>
    </row>
    <row r="469" spans="1:37" s="28" customFormat="1" x14ac:dyDescent="0.25">
      <c r="A469" s="17">
        <f t="shared" si="55"/>
        <v>461</v>
      </c>
      <c r="B469" s="18"/>
      <c r="C469" s="17">
        <f>+[1]DEPURADO!A463</f>
        <v>18334</v>
      </c>
      <c r="D469" s="17">
        <f>+[1]DEPURADO!B463</f>
        <v>18334</v>
      </c>
      <c r="E469" s="19">
        <f>+[1]DEPURADO!C463</f>
        <v>43732</v>
      </c>
      <c r="F469" s="20">
        <f>+IF([1]DEPURADO!D463&gt;1,[1]DEPURADO!D463," ")</f>
        <v>43907</v>
      </c>
      <c r="G469" s="21">
        <f>[1]DEPURADO!F463</f>
        <v>73310</v>
      </c>
      <c r="H469" s="22">
        <v>0</v>
      </c>
      <c r="I469" s="22">
        <f>+[1]DEPURADO!N463+[1]DEPURADO!O463</f>
        <v>0</v>
      </c>
      <c r="J469" s="22">
        <f>+[1]DEPURADO!S463</f>
        <v>73310</v>
      </c>
      <c r="K469" s="23">
        <f>+[1]DEPURADO!Q463+[1]DEPURADO!R463</f>
        <v>0</v>
      </c>
      <c r="L469" s="22">
        <v>0</v>
      </c>
      <c r="M469" s="22">
        <v>0</v>
      </c>
      <c r="N469" s="22">
        <f t="shared" si="49"/>
        <v>73310</v>
      </c>
      <c r="O469" s="22">
        <f t="shared" si="50"/>
        <v>0</v>
      </c>
      <c r="P469" s="18">
        <f>IF([1]DEPURADO!I463&gt;1,0,[1]DEPURADO!B463)</f>
        <v>18334</v>
      </c>
      <c r="Q469" s="24">
        <f t="shared" si="51"/>
        <v>73310</v>
      </c>
      <c r="R469" s="25">
        <f t="shared" si="52"/>
        <v>0</v>
      </c>
      <c r="S469" s="25">
        <f>+[1]DEPURADO!K463</f>
        <v>0</v>
      </c>
      <c r="T469" s="17" t="s">
        <v>44</v>
      </c>
      <c r="U469" s="25">
        <f>+[1]DEPURADO!J463</f>
        <v>0</v>
      </c>
      <c r="V469" s="24"/>
      <c r="W469" s="17" t="s">
        <v>44</v>
      </c>
      <c r="X469" s="25">
        <f>+[1]DEPURADO!L463+[1]DEPURADO!M463</f>
        <v>0</v>
      </c>
      <c r="Y469" s="17" t="s">
        <v>44</v>
      </c>
      <c r="Z469" s="25">
        <f t="shared" si="53"/>
        <v>0</v>
      </c>
      <c r="AA469" s="25"/>
      <c r="AB469" s="25">
        <v>0</v>
      </c>
      <c r="AC469" s="25">
        <v>0</v>
      </c>
      <c r="AD469" s="24"/>
      <c r="AE469" s="24">
        <f>+[1]DEPURADO!L463</f>
        <v>0</v>
      </c>
      <c r="AF469" s="24">
        <v>0</v>
      </c>
      <c r="AG469" s="24">
        <f t="shared" si="54"/>
        <v>0</v>
      </c>
      <c r="AH469" s="24">
        <v>0</v>
      </c>
      <c r="AI469" s="24" t="str">
        <f>+[1]DEPURADO!G463</f>
        <v>CANCELADO</v>
      </c>
      <c r="AJ469" s="26"/>
      <c r="AK469" s="27"/>
    </row>
    <row r="470" spans="1:37" s="28" customFormat="1" x14ac:dyDescent="0.25">
      <c r="A470" s="17">
        <f t="shared" si="55"/>
        <v>462</v>
      </c>
      <c r="B470" s="18"/>
      <c r="C470" s="17">
        <f>+[1]DEPURADO!A464</f>
        <v>18326</v>
      </c>
      <c r="D470" s="17">
        <f>+[1]DEPURADO!B464</f>
        <v>18326</v>
      </c>
      <c r="E470" s="19">
        <f>+[1]DEPURADO!C464</f>
        <v>43733</v>
      </c>
      <c r="F470" s="20">
        <f>+IF([1]DEPURADO!D464&gt;1,[1]DEPURADO!D464," ")</f>
        <v>43907</v>
      </c>
      <c r="G470" s="21">
        <f>[1]DEPURADO!F464</f>
        <v>71180</v>
      </c>
      <c r="H470" s="22">
        <v>0</v>
      </c>
      <c r="I470" s="22">
        <f>+[1]DEPURADO!N464+[1]DEPURADO!O464</f>
        <v>0</v>
      </c>
      <c r="J470" s="22">
        <f>+[1]DEPURADO!S464</f>
        <v>71180</v>
      </c>
      <c r="K470" s="23">
        <f>+[1]DEPURADO!Q464+[1]DEPURADO!R464</f>
        <v>0</v>
      </c>
      <c r="L470" s="22">
        <v>0</v>
      </c>
      <c r="M470" s="22">
        <v>0</v>
      </c>
      <c r="N470" s="22">
        <f t="shared" si="49"/>
        <v>71180</v>
      </c>
      <c r="O470" s="22">
        <f t="shared" si="50"/>
        <v>0</v>
      </c>
      <c r="P470" s="18">
        <f>IF([1]DEPURADO!I464&gt;1,0,[1]DEPURADO!B464)</f>
        <v>18326</v>
      </c>
      <c r="Q470" s="24">
        <f t="shared" si="51"/>
        <v>71180</v>
      </c>
      <c r="R470" s="25">
        <f t="shared" si="52"/>
        <v>0</v>
      </c>
      <c r="S470" s="25">
        <f>+[1]DEPURADO!K464</f>
        <v>0</v>
      </c>
      <c r="T470" s="17" t="s">
        <v>44</v>
      </c>
      <c r="U470" s="25">
        <f>+[1]DEPURADO!J464</f>
        <v>0</v>
      </c>
      <c r="V470" s="24"/>
      <c r="W470" s="17" t="s">
        <v>44</v>
      </c>
      <c r="X470" s="25">
        <f>+[1]DEPURADO!L464+[1]DEPURADO!M464</f>
        <v>0</v>
      </c>
      <c r="Y470" s="17" t="s">
        <v>44</v>
      </c>
      <c r="Z470" s="25">
        <f t="shared" si="53"/>
        <v>0</v>
      </c>
      <c r="AA470" s="25"/>
      <c r="AB470" s="25">
        <v>0</v>
      </c>
      <c r="AC470" s="25">
        <v>0</v>
      </c>
      <c r="AD470" s="24"/>
      <c r="AE470" s="24">
        <f>+[1]DEPURADO!L464</f>
        <v>0</v>
      </c>
      <c r="AF470" s="24">
        <v>0</v>
      </c>
      <c r="AG470" s="24">
        <f t="shared" si="54"/>
        <v>0</v>
      </c>
      <c r="AH470" s="24">
        <v>0</v>
      </c>
      <c r="AI470" s="24" t="str">
        <f>+[1]DEPURADO!G464</f>
        <v>CANCELADO</v>
      </c>
      <c r="AJ470" s="26"/>
      <c r="AK470" s="27"/>
    </row>
    <row r="471" spans="1:37" s="28" customFormat="1" x14ac:dyDescent="0.25">
      <c r="A471" s="17">
        <f t="shared" si="55"/>
        <v>463</v>
      </c>
      <c r="B471" s="18"/>
      <c r="C471" s="17">
        <f>+[1]DEPURADO!A465</f>
        <v>18387</v>
      </c>
      <c r="D471" s="17">
        <f>+[1]DEPURADO!B465</f>
        <v>18387</v>
      </c>
      <c r="E471" s="19">
        <f>+[1]DEPURADO!C465</f>
        <v>43739</v>
      </c>
      <c r="F471" s="20">
        <f>+IF([1]DEPURADO!D465&gt;1,[1]DEPURADO!D465," ")</f>
        <v>43907</v>
      </c>
      <c r="G471" s="21">
        <f>[1]DEPURADO!F465</f>
        <v>51943</v>
      </c>
      <c r="H471" s="22">
        <v>0</v>
      </c>
      <c r="I471" s="22">
        <f>+[1]DEPURADO!N465+[1]DEPURADO!O465</f>
        <v>0</v>
      </c>
      <c r="J471" s="22">
        <f>+[1]DEPURADO!S465</f>
        <v>51943</v>
      </c>
      <c r="K471" s="23">
        <f>+[1]DEPURADO!Q465+[1]DEPURADO!R465</f>
        <v>0</v>
      </c>
      <c r="L471" s="22">
        <v>0</v>
      </c>
      <c r="M471" s="22">
        <v>0</v>
      </c>
      <c r="N471" s="22">
        <f t="shared" si="49"/>
        <v>51943</v>
      </c>
      <c r="O471" s="22">
        <f t="shared" si="50"/>
        <v>0</v>
      </c>
      <c r="P471" s="18">
        <f>IF([1]DEPURADO!I465&gt;1,0,[1]DEPURADO!B465)</f>
        <v>18387</v>
      </c>
      <c r="Q471" s="24">
        <f t="shared" si="51"/>
        <v>51943</v>
      </c>
      <c r="R471" s="25">
        <f t="shared" si="52"/>
        <v>0</v>
      </c>
      <c r="S471" s="25">
        <f>+[1]DEPURADO!K465</f>
        <v>0</v>
      </c>
      <c r="T471" s="17" t="s">
        <v>44</v>
      </c>
      <c r="U471" s="25">
        <f>+[1]DEPURADO!J465</f>
        <v>0</v>
      </c>
      <c r="V471" s="24"/>
      <c r="W471" s="17" t="s">
        <v>44</v>
      </c>
      <c r="X471" s="25">
        <f>+[1]DEPURADO!L465+[1]DEPURADO!M465</f>
        <v>0</v>
      </c>
      <c r="Y471" s="17" t="s">
        <v>44</v>
      </c>
      <c r="Z471" s="25">
        <f t="shared" si="53"/>
        <v>0</v>
      </c>
      <c r="AA471" s="25"/>
      <c r="AB471" s="25">
        <v>0</v>
      </c>
      <c r="AC471" s="25">
        <v>0</v>
      </c>
      <c r="AD471" s="24"/>
      <c r="AE471" s="24">
        <f>+[1]DEPURADO!L465</f>
        <v>0</v>
      </c>
      <c r="AF471" s="24">
        <v>0</v>
      </c>
      <c r="AG471" s="24">
        <f t="shared" si="54"/>
        <v>0</v>
      </c>
      <c r="AH471" s="24">
        <v>0</v>
      </c>
      <c r="AI471" s="24" t="str">
        <f>+[1]DEPURADO!G465</f>
        <v>CANCELADO</v>
      </c>
      <c r="AJ471" s="26"/>
      <c r="AK471" s="27"/>
    </row>
    <row r="472" spans="1:37" s="28" customFormat="1" x14ac:dyDescent="0.25">
      <c r="A472" s="17">
        <f t="shared" si="55"/>
        <v>464</v>
      </c>
      <c r="B472" s="18"/>
      <c r="C472" s="17">
        <f>+[1]DEPURADO!A466</f>
        <v>18390</v>
      </c>
      <c r="D472" s="17">
        <f>+[1]DEPURADO!B466</f>
        <v>18390</v>
      </c>
      <c r="E472" s="19">
        <f>+[1]DEPURADO!C466</f>
        <v>43739</v>
      </c>
      <c r="F472" s="20">
        <f>+IF([1]DEPURADO!D466&gt;1,[1]DEPURADO!D466," ")</f>
        <v>43907</v>
      </c>
      <c r="G472" s="21">
        <f>[1]DEPURADO!F466</f>
        <v>30732</v>
      </c>
      <c r="H472" s="22">
        <v>0</v>
      </c>
      <c r="I472" s="22">
        <f>+[1]DEPURADO!N466+[1]DEPURADO!O466</f>
        <v>0</v>
      </c>
      <c r="J472" s="22">
        <f>+[1]DEPURADO!S466</f>
        <v>30732</v>
      </c>
      <c r="K472" s="23">
        <f>+[1]DEPURADO!Q466+[1]DEPURADO!R466</f>
        <v>0</v>
      </c>
      <c r="L472" s="22">
        <v>0</v>
      </c>
      <c r="M472" s="22">
        <v>0</v>
      </c>
      <c r="N472" s="22">
        <f t="shared" si="49"/>
        <v>30732</v>
      </c>
      <c r="O472" s="22">
        <f t="shared" si="50"/>
        <v>0</v>
      </c>
      <c r="P472" s="18">
        <f>IF([1]DEPURADO!I466&gt;1,0,[1]DEPURADO!B466)</f>
        <v>18390</v>
      </c>
      <c r="Q472" s="24">
        <f t="shared" si="51"/>
        <v>30732</v>
      </c>
      <c r="R472" s="25">
        <f t="shared" si="52"/>
        <v>0</v>
      </c>
      <c r="S472" s="25">
        <f>+[1]DEPURADO!K466</f>
        <v>0</v>
      </c>
      <c r="T472" s="17" t="s">
        <v>44</v>
      </c>
      <c r="U472" s="25">
        <f>+[1]DEPURADO!J466</f>
        <v>0</v>
      </c>
      <c r="V472" s="24"/>
      <c r="W472" s="17" t="s">
        <v>44</v>
      </c>
      <c r="X472" s="25">
        <f>+[1]DEPURADO!L466+[1]DEPURADO!M466</f>
        <v>0</v>
      </c>
      <c r="Y472" s="17" t="s">
        <v>44</v>
      </c>
      <c r="Z472" s="25">
        <f t="shared" si="53"/>
        <v>0</v>
      </c>
      <c r="AA472" s="25"/>
      <c r="AB472" s="25">
        <v>0</v>
      </c>
      <c r="AC472" s="25">
        <v>0</v>
      </c>
      <c r="AD472" s="24"/>
      <c r="AE472" s="24">
        <f>+[1]DEPURADO!L466</f>
        <v>0</v>
      </c>
      <c r="AF472" s="24">
        <v>0</v>
      </c>
      <c r="AG472" s="24">
        <f t="shared" si="54"/>
        <v>0</v>
      </c>
      <c r="AH472" s="24">
        <v>0</v>
      </c>
      <c r="AI472" s="24" t="str">
        <f>+[1]DEPURADO!G466</f>
        <v>CANCELADO</v>
      </c>
      <c r="AJ472" s="26"/>
      <c r="AK472" s="27"/>
    </row>
    <row r="473" spans="1:37" s="28" customFormat="1" x14ac:dyDescent="0.25">
      <c r="A473" s="17">
        <f t="shared" si="55"/>
        <v>465</v>
      </c>
      <c r="B473" s="18"/>
      <c r="C473" s="17">
        <f>+[1]DEPURADO!A467</f>
        <v>18401</v>
      </c>
      <c r="D473" s="17">
        <f>+[1]DEPURADO!B467</f>
        <v>18401</v>
      </c>
      <c r="E473" s="19">
        <f>+[1]DEPURADO!C467</f>
        <v>43742</v>
      </c>
      <c r="F473" s="20">
        <f>+IF([1]DEPURADO!D467&gt;1,[1]DEPURADO!D467," ")</f>
        <v>43907</v>
      </c>
      <c r="G473" s="21">
        <f>[1]DEPURADO!F467</f>
        <v>424510</v>
      </c>
      <c r="H473" s="22">
        <v>0</v>
      </c>
      <c r="I473" s="22">
        <f>+[1]DEPURADO!N467+[1]DEPURADO!O467</f>
        <v>0</v>
      </c>
      <c r="J473" s="22">
        <f>+[1]DEPURADO!S467</f>
        <v>424510</v>
      </c>
      <c r="K473" s="23">
        <f>+[1]DEPURADO!Q467+[1]DEPURADO!R467</f>
        <v>0</v>
      </c>
      <c r="L473" s="22">
        <v>0</v>
      </c>
      <c r="M473" s="22">
        <v>0</v>
      </c>
      <c r="N473" s="22">
        <f t="shared" si="49"/>
        <v>424510</v>
      </c>
      <c r="O473" s="22">
        <f t="shared" si="50"/>
        <v>0</v>
      </c>
      <c r="P473" s="18">
        <f>IF([1]DEPURADO!I467&gt;1,0,[1]DEPURADO!B467)</f>
        <v>18401</v>
      </c>
      <c r="Q473" s="24">
        <f t="shared" si="51"/>
        <v>424510</v>
      </c>
      <c r="R473" s="25">
        <f t="shared" si="52"/>
        <v>0</v>
      </c>
      <c r="S473" s="25">
        <f>+[1]DEPURADO!K467</f>
        <v>0</v>
      </c>
      <c r="T473" s="17" t="s">
        <v>44</v>
      </c>
      <c r="U473" s="25">
        <f>+[1]DEPURADO!J467</f>
        <v>0</v>
      </c>
      <c r="V473" s="24"/>
      <c r="W473" s="17" t="s">
        <v>44</v>
      </c>
      <c r="X473" s="25">
        <f>+[1]DEPURADO!L467+[1]DEPURADO!M467</f>
        <v>0</v>
      </c>
      <c r="Y473" s="17" t="s">
        <v>44</v>
      </c>
      <c r="Z473" s="25">
        <f t="shared" si="53"/>
        <v>0</v>
      </c>
      <c r="AA473" s="25"/>
      <c r="AB473" s="25">
        <v>0</v>
      </c>
      <c r="AC473" s="25">
        <v>0</v>
      </c>
      <c r="AD473" s="24"/>
      <c r="AE473" s="24">
        <f>+[1]DEPURADO!L467</f>
        <v>0</v>
      </c>
      <c r="AF473" s="24">
        <v>0</v>
      </c>
      <c r="AG473" s="24">
        <f t="shared" si="54"/>
        <v>0</v>
      </c>
      <c r="AH473" s="24">
        <v>0</v>
      </c>
      <c r="AI473" s="24" t="str">
        <f>+[1]DEPURADO!G467</f>
        <v>CANCELADO</v>
      </c>
      <c r="AJ473" s="26"/>
      <c r="AK473" s="27"/>
    </row>
    <row r="474" spans="1:37" s="28" customFormat="1" x14ac:dyDescent="0.25">
      <c r="A474" s="17">
        <f t="shared" si="55"/>
        <v>466</v>
      </c>
      <c r="B474" s="18"/>
      <c r="C474" s="17">
        <f>+[1]DEPURADO!A468</f>
        <v>18403</v>
      </c>
      <c r="D474" s="17">
        <f>+[1]DEPURADO!B468</f>
        <v>18403</v>
      </c>
      <c r="E474" s="19">
        <f>+[1]DEPURADO!C468</f>
        <v>43742</v>
      </c>
      <c r="F474" s="20">
        <f>+IF([1]DEPURADO!D468&gt;1,[1]DEPURADO!D468," ")</f>
        <v>43907</v>
      </c>
      <c r="G474" s="21">
        <f>[1]DEPURADO!F468</f>
        <v>53897</v>
      </c>
      <c r="H474" s="22">
        <v>0</v>
      </c>
      <c r="I474" s="22">
        <f>+[1]DEPURADO!N468+[1]DEPURADO!O468</f>
        <v>0</v>
      </c>
      <c r="J474" s="22">
        <f>+[1]DEPURADO!S468</f>
        <v>53897</v>
      </c>
      <c r="K474" s="23">
        <f>+[1]DEPURADO!Q468+[1]DEPURADO!R468</f>
        <v>0</v>
      </c>
      <c r="L474" s="22">
        <v>0</v>
      </c>
      <c r="M474" s="22">
        <v>0</v>
      </c>
      <c r="N474" s="22">
        <f t="shared" si="49"/>
        <v>53897</v>
      </c>
      <c r="O474" s="22">
        <f t="shared" si="50"/>
        <v>0</v>
      </c>
      <c r="P474" s="18">
        <f>IF([1]DEPURADO!I468&gt;1,0,[1]DEPURADO!B468)</f>
        <v>18403</v>
      </c>
      <c r="Q474" s="24">
        <f t="shared" si="51"/>
        <v>53897</v>
      </c>
      <c r="R474" s="25">
        <f t="shared" si="52"/>
        <v>0</v>
      </c>
      <c r="S474" s="25">
        <f>+[1]DEPURADO!K468</f>
        <v>0</v>
      </c>
      <c r="T474" s="17" t="s">
        <v>44</v>
      </c>
      <c r="U474" s="25">
        <f>+[1]DEPURADO!J468</f>
        <v>0</v>
      </c>
      <c r="V474" s="24"/>
      <c r="W474" s="17" t="s">
        <v>44</v>
      </c>
      <c r="X474" s="25">
        <f>+[1]DEPURADO!L468+[1]DEPURADO!M468</f>
        <v>0</v>
      </c>
      <c r="Y474" s="17" t="s">
        <v>44</v>
      </c>
      <c r="Z474" s="25">
        <f t="shared" si="53"/>
        <v>0</v>
      </c>
      <c r="AA474" s="25"/>
      <c r="AB474" s="25">
        <v>0</v>
      </c>
      <c r="AC474" s="25">
        <v>0</v>
      </c>
      <c r="AD474" s="24"/>
      <c r="AE474" s="24">
        <f>+[1]DEPURADO!L468</f>
        <v>0</v>
      </c>
      <c r="AF474" s="24">
        <v>0</v>
      </c>
      <c r="AG474" s="24">
        <f t="shared" si="54"/>
        <v>0</v>
      </c>
      <c r="AH474" s="24">
        <v>0</v>
      </c>
      <c r="AI474" s="24" t="str">
        <f>+[1]DEPURADO!G468</f>
        <v>CANCELADO</v>
      </c>
      <c r="AJ474" s="26"/>
      <c r="AK474" s="27"/>
    </row>
    <row r="475" spans="1:37" s="28" customFormat="1" x14ac:dyDescent="0.25">
      <c r="A475" s="17">
        <f t="shared" si="55"/>
        <v>467</v>
      </c>
      <c r="B475" s="18"/>
      <c r="C475" s="17">
        <f>+[1]DEPURADO!A469</f>
        <v>18393</v>
      </c>
      <c r="D475" s="17">
        <f>+[1]DEPURADO!B469</f>
        <v>18393</v>
      </c>
      <c r="E475" s="19">
        <f>+[1]DEPURADO!C469</f>
        <v>43744</v>
      </c>
      <c r="F475" s="20">
        <f>+IF([1]DEPURADO!D469&gt;1,[1]DEPURADO!D469," ")</f>
        <v>43907</v>
      </c>
      <c r="G475" s="21">
        <f>[1]DEPURADO!F469</f>
        <v>73410</v>
      </c>
      <c r="H475" s="22">
        <v>0</v>
      </c>
      <c r="I475" s="22">
        <f>+[1]DEPURADO!N469+[1]DEPURADO!O469</f>
        <v>0</v>
      </c>
      <c r="J475" s="22">
        <f>+[1]DEPURADO!S469</f>
        <v>73410</v>
      </c>
      <c r="K475" s="23">
        <f>+[1]DEPURADO!Q469+[1]DEPURADO!R469</f>
        <v>0</v>
      </c>
      <c r="L475" s="22">
        <v>0</v>
      </c>
      <c r="M475" s="22">
        <v>0</v>
      </c>
      <c r="N475" s="22">
        <f t="shared" si="49"/>
        <v>73410</v>
      </c>
      <c r="O475" s="22">
        <f t="shared" si="50"/>
        <v>0</v>
      </c>
      <c r="P475" s="18">
        <f>IF([1]DEPURADO!I469&gt;1,0,[1]DEPURADO!B469)</f>
        <v>18393</v>
      </c>
      <c r="Q475" s="24">
        <f t="shared" si="51"/>
        <v>73410</v>
      </c>
      <c r="R475" s="25">
        <f t="shared" si="52"/>
        <v>0</v>
      </c>
      <c r="S475" s="25">
        <f>+[1]DEPURADO!K469</f>
        <v>0</v>
      </c>
      <c r="T475" s="17" t="s">
        <v>44</v>
      </c>
      <c r="U475" s="25">
        <f>+[1]DEPURADO!J469</f>
        <v>0</v>
      </c>
      <c r="V475" s="24"/>
      <c r="W475" s="17" t="s">
        <v>44</v>
      </c>
      <c r="X475" s="25">
        <f>+[1]DEPURADO!L469+[1]DEPURADO!M469</f>
        <v>0</v>
      </c>
      <c r="Y475" s="17" t="s">
        <v>44</v>
      </c>
      <c r="Z475" s="25">
        <f t="shared" si="53"/>
        <v>0</v>
      </c>
      <c r="AA475" s="25"/>
      <c r="AB475" s="25">
        <v>0</v>
      </c>
      <c r="AC475" s="25">
        <v>0</v>
      </c>
      <c r="AD475" s="24"/>
      <c r="AE475" s="24">
        <f>+[1]DEPURADO!L469</f>
        <v>0</v>
      </c>
      <c r="AF475" s="24">
        <v>0</v>
      </c>
      <c r="AG475" s="24">
        <f t="shared" si="54"/>
        <v>0</v>
      </c>
      <c r="AH475" s="24">
        <v>0</v>
      </c>
      <c r="AI475" s="24" t="str">
        <f>+[1]DEPURADO!G469</f>
        <v>CANCELADO</v>
      </c>
      <c r="AJ475" s="26"/>
      <c r="AK475" s="27"/>
    </row>
    <row r="476" spans="1:37" s="28" customFormat="1" x14ac:dyDescent="0.25">
      <c r="A476" s="17">
        <f t="shared" si="55"/>
        <v>468</v>
      </c>
      <c r="B476" s="18"/>
      <c r="C476" s="17">
        <f>+[1]DEPURADO!A470</f>
        <v>18394</v>
      </c>
      <c r="D476" s="17">
        <f>+[1]DEPURADO!B470</f>
        <v>18394</v>
      </c>
      <c r="E476" s="19">
        <f>+[1]DEPURADO!C470</f>
        <v>43744</v>
      </c>
      <c r="F476" s="20">
        <f>+IF([1]DEPURADO!D470&gt;1,[1]DEPURADO!D470," ")</f>
        <v>43907</v>
      </c>
      <c r="G476" s="21">
        <f>[1]DEPURADO!F470</f>
        <v>78993</v>
      </c>
      <c r="H476" s="22">
        <v>0</v>
      </c>
      <c r="I476" s="22">
        <f>+[1]DEPURADO!N470+[1]DEPURADO!O470</f>
        <v>0</v>
      </c>
      <c r="J476" s="22">
        <f>+[1]DEPURADO!S470</f>
        <v>78993</v>
      </c>
      <c r="K476" s="23">
        <f>+[1]DEPURADO!Q470+[1]DEPURADO!R470</f>
        <v>0</v>
      </c>
      <c r="L476" s="22">
        <v>0</v>
      </c>
      <c r="M476" s="22">
        <v>0</v>
      </c>
      <c r="N476" s="22">
        <f t="shared" si="49"/>
        <v>78993</v>
      </c>
      <c r="O476" s="22">
        <f t="shared" si="50"/>
        <v>0</v>
      </c>
      <c r="P476" s="18">
        <f>IF([1]DEPURADO!I470&gt;1,0,[1]DEPURADO!B470)</f>
        <v>18394</v>
      </c>
      <c r="Q476" s="24">
        <f t="shared" si="51"/>
        <v>78993</v>
      </c>
      <c r="R476" s="25">
        <f t="shared" si="52"/>
        <v>0</v>
      </c>
      <c r="S476" s="25">
        <f>+[1]DEPURADO!K470</f>
        <v>0</v>
      </c>
      <c r="T476" s="17" t="s">
        <v>44</v>
      </c>
      <c r="U476" s="25">
        <f>+[1]DEPURADO!J470</f>
        <v>0</v>
      </c>
      <c r="V476" s="24"/>
      <c r="W476" s="17" t="s">
        <v>44</v>
      </c>
      <c r="X476" s="25">
        <f>+[1]DEPURADO!L470+[1]DEPURADO!M470</f>
        <v>0</v>
      </c>
      <c r="Y476" s="17" t="s">
        <v>44</v>
      </c>
      <c r="Z476" s="25">
        <f t="shared" si="53"/>
        <v>0</v>
      </c>
      <c r="AA476" s="25"/>
      <c r="AB476" s="25">
        <v>0</v>
      </c>
      <c r="AC476" s="25">
        <v>0</v>
      </c>
      <c r="AD476" s="24"/>
      <c r="AE476" s="24">
        <f>+[1]DEPURADO!L470</f>
        <v>0</v>
      </c>
      <c r="AF476" s="24">
        <v>0</v>
      </c>
      <c r="AG476" s="24">
        <f t="shared" si="54"/>
        <v>0</v>
      </c>
      <c r="AH476" s="24">
        <v>0</v>
      </c>
      <c r="AI476" s="24" t="str">
        <f>+[1]DEPURADO!G470</f>
        <v>CANCELADO</v>
      </c>
      <c r="AJ476" s="26"/>
      <c r="AK476" s="27"/>
    </row>
    <row r="477" spans="1:37" s="28" customFormat="1" x14ac:dyDescent="0.25">
      <c r="A477" s="17">
        <f t="shared" si="55"/>
        <v>469</v>
      </c>
      <c r="B477" s="18"/>
      <c r="C477" s="17">
        <f>+[1]DEPURADO!A471</f>
        <v>18404</v>
      </c>
      <c r="D477" s="17">
        <f>+[1]DEPURADO!B471</f>
        <v>18404</v>
      </c>
      <c r="E477" s="19">
        <f>+[1]DEPURADO!C471</f>
        <v>43746</v>
      </c>
      <c r="F477" s="20">
        <f>+IF([1]DEPURADO!D471&gt;1,[1]DEPURADO!D471," ")</f>
        <v>43907</v>
      </c>
      <c r="G477" s="21">
        <f>[1]DEPURADO!F471</f>
        <v>71180</v>
      </c>
      <c r="H477" s="22">
        <v>0</v>
      </c>
      <c r="I477" s="22">
        <f>+[1]DEPURADO!N471+[1]DEPURADO!O471</f>
        <v>0</v>
      </c>
      <c r="J477" s="22">
        <f>+[1]DEPURADO!S471</f>
        <v>71180</v>
      </c>
      <c r="K477" s="23">
        <f>+[1]DEPURADO!Q471+[1]DEPURADO!R471</f>
        <v>0</v>
      </c>
      <c r="L477" s="22">
        <v>0</v>
      </c>
      <c r="M477" s="22">
        <v>0</v>
      </c>
      <c r="N477" s="22">
        <f t="shared" si="49"/>
        <v>71180</v>
      </c>
      <c r="O477" s="22">
        <f t="shared" si="50"/>
        <v>0</v>
      </c>
      <c r="P477" s="18">
        <f>IF([1]DEPURADO!I471&gt;1,0,[1]DEPURADO!B471)</f>
        <v>18404</v>
      </c>
      <c r="Q477" s="24">
        <f t="shared" si="51"/>
        <v>71180</v>
      </c>
      <c r="R477" s="25">
        <f t="shared" si="52"/>
        <v>0</v>
      </c>
      <c r="S477" s="25">
        <f>+[1]DEPURADO!K471</f>
        <v>0</v>
      </c>
      <c r="T477" s="17" t="s">
        <v>44</v>
      </c>
      <c r="U477" s="25">
        <f>+[1]DEPURADO!J471</f>
        <v>0</v>
      </c>
      <c r="V477" s="24"/>
      <c r="W477" s="17" t="s">
        <v>44</v>
      </c>
      <c r="X477" s="25">
        <f>+[1]DEPURADO!L471+[1]DEPURADO!M471</f>
        <v>0</v>
      </c>
      <c r="Y477" s="17" t="s">
        <v>44</v>
      </c>
      <c r="Z477" s="25">
        <f t="shared" si="53"/>
        <v>0</v>
      </c>
      <c r="AA477" s="25"/>
      <c r="AB477" s="25">
        <v>0</v>
      </c>
      <c r="AC477" s="25">
        <v>0</v>
      </c>
      <c r="AD477" s="24"/>
      <c r="AE477" s="24">
        <f>+[1]DEPURADO!L471</f>
        <v>0</v>
      </c>
      <c r="AF477" s="24">
        <v>0</v>
      </c>
      <c r="AG477" s="24">
        <f t="shared" si="54"/>
        <v>0</v>
      </c>
      <c r="AH477" s="24">
        <v>0</v>
      </c>
      <c r="AI477" s="24" t="str">
        <f>+[1]DEPURADO!G471</f>
        <v>CANCELADO</v>
      </c>
      <c r="AJ477" s="26"/>
      <c r="AK477" s="27"/>
    </row>
    <row r="478" spans="1:37" s="28" customFormat="1" x14ac:dyDescent="0.25">
      <c r="A478" s="17">
        <f t="shared" si="55"/>
        <v>470</v>
      </c>
      <c r="B478" s="18"/>
      <c r="C478" s="17">
        <f>+[1]DEPURADO!A472</f>
        <v>18484</v>
      </c>
      <c r="D478" s="17">
        <f>+[1]DEPURADO!B472</f>
        <v>18484</v>
      </c>
      <c r="E478" s="19">
        <f>+[1]DEPURADO!C472</f>
        <v>43747</v>
      </c>
      <c r="F478" s="20">
        <f>+IF([1]DEPURADO!D472&gt;1,[1]DEPURADO!D472," ")</f>
        <v>43907</v>
      </c>
      <c r="G478" s="21">
        <f>[1]DEPURADO!F472</f>
        <v>71276</v>
      </c>
      <c r="H478" s="22">
        <v>0</v>
      </c>
      <c r="I478" s="22">
        <f>+[1]DEPURADO!N472+[1]DEPURADO!O472</f>
        <v>0</v>
      </c>
      <c r="J478" s="22">
        <f>+[1]DEPURADO!S472</f>
        <v>71276</v>
      </c>
      <c r="K478" s="23">
        <f>+[1]DEPURADO!Q472+[1]DEPURADO!R472</f>
        <v>0</v>
      </c>
      <c r="L478" s="22">
        <v>0</v>
      </c>
      <c r="M478" s="22">
        <v>0</v>
      </c>
      <c r="N478" s="22">
        <f t="shared" si="49"/>
        <v>71276</v>
      </c>
      <c r="O478" s="22">
        <f t="shared" si="50"/>
        <v>0</v>
      </c>
      <c r="P478" s="18">
        <f>IF([1]DEPURADO!I472&gt;1,0,[1]DEPURADO!B472)</f>
        <v>18484</v>
      </c>
      <c r="Q478" s="24">
        <f t="shared" si="51"/>
        <v>71276</v>
      </c>
      <c r="R478" s="25">
        <f t="shared" si="52"/>
        <v>0</v>
      </c>
      <c r="S478" s="25">
        <f>+[1]DEPURADO!K472</f>
        <v>0</v>
      </c>
      <c r="T478" s="17" t="s">
        <v>44</v>
      </c>
      <c r="U478" s="25">
        <f>+[1]DEPURADO!J472</f>
        <v>0</v>
      </c>
      <c r="V478" s="24"/>
      <c r="W478" s="17" t="s">
        <v>44</v>
      </c>
      <c r="X478" s="25">
        <f>+[1]DEPURADO!L472+[1]DEPURADO!M472</f>
        <v>0</v>
      </c>
      <c r="Y478" s="17" t="s">
        <v>44</v>
      </c>
      <c r="Z478" s="25">
        <f t="shared" si="53"/>
        <v>0</v>
      </c>
      <c r="AA478" s="25"/>
      <c r="AB478" s="25">
        <v>0</v>
      </c>
      <c r="AC478" s="25">
        <v>0</v>
      </c>
      <c r="AD478" s="24"/>
      <c r="AE478" s="24">
        <f>+[1]DEPURADO!L472</f>
        <v>0</v>
      </c>
      <c r="AF478" s="24">
        <v>0</v>
      </c>
      <c r="AG478" s="24">
        <f t="shared" si="54"/>
        <v>0</v>
      </c>
      <c r="AH478" s="24">
        <v>0</v>
      </c>
      <c r="AI478" s="24" t="str">
        <f>+[1]DEPURADO!G472</f>
        <v>CANCELADO</v>
      </c>
      <c r="AJ478" s="26"/>
      <c r="AK478" s="27"/>
    </row>
    <row r="479" spans="1:37" s="28" customFormat="1" x14ac:dyDescent="0.25">
      <c r="A479" s="17">
        <f t="shared" si="55"/>
        <v>471</v>
      </c>
      <c r="B479" s="18"/>
      <c r="C479" s="17">
        <f>+[1]DEPURADO!A473</f>
        <v>18282</v>
      </c>
      <c r="D479" s="17">
        <f>+[1]DEPURADO!B473</f>
        <v>18282</v>
      </c>
      <c r="E479" s="19">
        <f>+[1]DEPURADO!C473</f>
        <v>43748</v>
      </c>
      <c r="F479" s="20">
        <f>+IF([1]DEPURADO!D473&gt;1,[1]DEPURADO!D473," ")</f>
        <v>43907</v>
      </c>
      <c r="G479" s="21">
        <f>[1]DEPURADO!F473</f>
        <v>216138</v>
      </c>
      <c r="H479" s="22">
        <v>0</v>
      </c>
      <c r="I479" s="22">
        <f>+[1]DEPURADO!N473+[1]DEPURADO!O473</f>
        <v>0</v>
      </c>
      <c r="J479" s="22">
        <f>+[1]DEPURADO!S473</f>
        <v>216138</v>
      </c>
      <c r="K479" s="23">
        <f>+[1]DEPURADO!Q473+[1]DEPURADO!R473</f>
        <v>0</v>
      </c>
      <c r="L479" s="22">
        <v>0</v>
      </c>
      <c r="M479" s="22">
        <v>0</v>
      </c>
      <c r="N479" s="22">
        <f t="shared" si="49"/>
        <v>216138</v>
      </c>
      <c r="O479" s="22">
        <f t="shared" si="50"/>
        <v>0</v>
      </c>
      <c r="P479" s="18">
        <f>IF([1]DEPURADO!I473&gt;1,0,[1]DEPURADO!B473)</f>
        <v>18282</v>
      </c>
      <c r="Q479" s="24">
        <f t="shared" si="51"/>
        <v>216138</v>
      </c>
      <c r="R479" s="25">
        <f t="shared" si="52"/>
        <v>0</v>
      </c>
      <c r="S479" s="25">
        <f>+[1]DEPURADO!K473</f>
        <v>0</v>
      </c>
      <c r="T479" s="17" t="s">
        <v>44</v>
      </c>
      <c r="U479" s="25">
        <f>+[1]DEPURADO!J473</f>
        <v>0</v>
      </c>
      <c r="V479" s="24"/>
      <c r="W479" s="17" t="s">
        <v>44</v>
      </c>
      <c r="X479" s="25">
        <f>+[1]DEPURADO!L473+[1]DEPURADO!M473</f>
        <v>0</v>
      </c>
      <c r="Y479" s="17" t="s">
        <v>44</v>
      </c>
      <c r="Z479" s="25">
        <f t="shared" si="53"/>
        <v>0</v>
      </c>
      <c r="AA479" s="25"/>
      <c r="AB479" s="25">
        <v>0</v>
      </c>
      <c r="AC479" s="25">
        <v>0</v>
      </c>
      <c r="AD479" s="24"/>
      <c r="AE479" s="24">
        <f>+[1]DEPURADO!L473</f>
        <v>0</v>
      </c>
      <c r="AF479" s="24">
        <v>0</v>
      </c>
      <c r="AG479" s="24">
        <f t="shared" si="54"/>
        <v>0</v>
      </c>
      <c r="AH479" s="24">
        <v>0</v>
      </c>
      <c r="AI479" s="24" t="str">
        <f>+[1]DEPURADO!G473</f>
        <v>CANCELADO</v>
      </c>
      <c r="AJ479" s="26"/>
      <c r="AK479" s="27"/>
    </row>
    <row r="480" spans="1:37" s="28" customFormat="1" x14ac:dyDescent="0.25">
      <c r="A480" s="17">
        <f t="shared" si="55"/>
        <v>472</v>
      </c>
      <c r="B480" s="18"/>
      <c r="C480" s="17">
        <f>+[1]DEPURADO!A474</f>
        <v>18426</v>
      </c>
      <c r="D480" s="17">
        <f>+[1]DEPURADO!B474</f>
        <v>18426</v>
      </c>
      <c r="E480" s="19">
        <f>+[1]DEPURADO!C474</f>
        <v>43750</v>
      </c>
      <c r="F480" s="20">
        <f>+IF([1]DEPURADO!D474&gt;1,[1]DEPURADO!D474," ")</f>
        <v>43907</v>
      </c>
      <c r="G480" s="21">
        <f>[1]DEPURADO!F474</f>
        <v>29695</v>
      </c>
      <c r="H480" s="22">
        <v>0</v>
      </c>
      <c r="I480" s="22">
        <f>+[1]DEPURADO!N474+[1]DEPURADO!O474</f>
        <v>0</v>
      </c>
      <c r="J480" s="22">
        <f>+[1]DEPURADO!S474</f>
        <v>29695</v>
      </c>
      <c r="K480" s="23">
        <f>+[1]DEPURADO!Q474+[1]DEPURADO!R474</f>
        <v>0</v>
      </c>
      <c r="L480" s="22">
        <v>0</v>
      </c>
      <c r="M480" s="22">
        <v>0</v>
      </c>
      <c r="N480" s="22">
        <f t="shared" si="49"/>
        <v>29695</v>
      </c>
      <c r="O480" s="22">
        <f t="shared" si="50"/>
        <v>0</v>
      </c>
      <c r="P480" s="18">
        <f>IF([1]DEPURADO!I474&gt;1,0,[1]DEPURADO!B474)</f>
        <v>18426</v>
      </c>
      <c r="Q480" s="24">
        <f t="shared" si="51"/>
        <v>29695</v>
      </c>
      <c r="R480" s="25">
        <f t="shared" si="52"/>
        <v>0</v>
      </c>
      <c r="S480" s="25">
        <f>+[1]DEPURADO!K474</f>
        <v>0</v>
      </c>
      <c r="T480" s="17" t="s">
        <v>44</v>
      </c>
      <c r="U480" s="25">
        <f>+[1]DEPURADO!J474</f>
        <v>0</v>
      </c>
      <c r="V480" s="24"/>
      <c r="W480" s="17" t="s">
        <v>44</v>
      </c>
      <c r="X480" s="25">
        <f>+[1]DEPURADO!L474+[1]DEPURADO!M474</f>
        <v>0</v>
      </c>
      <c r="Y480" s="17" t="s">
        <v>44</v>
      </c>
      <c r="Z480" s="25">
        <f t="shared" si="53"/>
        <v>0</v>
      </c>
      <c r="AA480" s="25"/>
      <c r="AB480" s="25">
        <v>0</v>
      </c>
      <c r="AC480" s="25">
        <v>0</v>
      </c>
      <c r="AD480" s="24"/>
      <c r="AE480" s="24">
        <f>+[1]DEPURADO!L474</f>
        <v>0</v>
      </c>
      <c r="AF480" s="24">
        <v>0</v>
      </c>
      <c r="AG480" s="24">
        <f t="shared" si="54"/>
        <v>0</v>
      </c>
      <c r="AH480" s="24">
        <v>0</v>
      </c>
      <c r="AI480" s="24" t="str">
        <f>+[1]DEPURADO!G474</f>
        <v>CANCELADO</v>
      </c>
      <c r="AJ480" s="26"/>
      <c r="AK480" s="27"/>
    </row>
    <row r="481" spans="1:37" s="28" customFormat="1" x14ac:dyDescent="0.25">
      <c r="A481" s="17">
        <f t="shared" si="55"/>
        <v>473</v>
      </c>
      <c r="B481" s="18"/>
      <c r="C481" s="17">
        <f>+[1]DEPURADO!A475</f>
        <v>18425</v>
      </c>
      <c r="D481" s="17">
        <f>+[1]DEPURADO!B475</f>
        <v>18425</v>
      </c>
      <c r="E481" s="19">
        <f>+[1]DEPURADO!C475</f>
        <v>43751</v>
      </c>
      <c r="F481" s="20">
        <f>+IF([1]DEPURADO!D475&gt;1,[1]DEPURADO!D475," ")</f>
        <v>43907</v>
      </c>
      <c r="G481" s="21">
        <f>[1]DEPURADO!F475</f>
        <v>66628</v>
      </c>
      <c r="H481" s="22">
        <v>0</v>
      </c>
      <c r="I481" s="22">
        <f>+[1]DEPURADO!N475+[1]DEPURADO!O475</f>
        <v>0</v>
      </c>
      <c r="J481" s="22">
        <f>+[1]DEPURADO!S475</f>
        <v>66628</v>
      </c>
      <c r="K481" s="23">
        <f>+[1]DEPURADO!Q475+[1]DEPURADO!R475</f>
        <v>0</v>
      </c>
      <c r="L481" s="22">
        <v>0</v>
      </c>
      <c r="M481" s="22">
        <v>0</v>
      </c>
      <c r="N481" s="22">
        <f t="shared" si="49"/>
        <v>66628</v>
      </c>
      <c r="O481" s="22">
        <f t="shared" si="50"/>
        <v>0</v>
      </c>
      <c r="P481" s="18">
        <f>IF([1]DEPURADO!I475&gt;1,0,[1]DEPURADO!B475)</f>
        <v>18425</v>
      </c>
      <c r="Q481" s="24">
        <f t="shared" si="51"/>
        <v>66628</v>
      </c>
      <c r="R481" s="25">
        <f t="shared" si="52"/>
        <v>0</v>
      </c>
      <c r="S481" s="25">
        <f>+[1]DEPURADO!K475</f>
        <v>0</v>
      </c>
      <c r="T481" s="17" t="s">
        <v>44</v>
      </c>
      <c r="U481" s="25">
        <f>+[1]DEPURADO!J475</f>
        <v>0</v>
      </c>
      <c r="V481" s="24"/>
      <c r="W481" s="17" t="s">
        <v>44</v>
      </c>
      <c r="X481" s="25">
        <f>+[1]DEPURADO!L475+[1]DEPURADO!M475</f>
        <v>0</v>
      </c>
      <c r="Y481" s="17" t="s">
        <v>44</v>
      </c>
      <c r="Z481" s="25">
        <f t="shared" si="53"/>
        <v>0</v>
      </c>
      <c r="AA481" s="25"/>
      <c r="AB481" s="25">
        <v>0</v>
      </c>
      <c r="AC481" s="25">
        <v>0</v>
      </c>
      <c r="AD481" s="24"/>
      <c r="AE481" s="24">
        <f>+[1]DEPURADO!L475</f>
        <v>0</v>
      </c>
      <c r="AF481" s="24">
        <v>0</v>
      </c>
      <c r="AG481" s="24">
        <f t="shared" si="54"/>
        <v>0</v>
      </c>
      <c r="AH481" s="24">
        <v>0</v>
      </c>
      <c r="AI481" s="24" t="str">
        <f>+[1]DEPURADO!G475</f>
        <v>CANCELADO</v>
      </c>
      <c r="AJ481" s="26"/>
      <c r="AK481" s="27"/>
    </row>
    <row r="482" spans="1:37" s="28" customFormat="1" x14ac:dyDescent="0.25">
      <c r="A482" s="17">
        <f t="shared" si="55"/>
        <v>474</v>
      </c>
      <c r="B482" s="18"/>
      <c r="C482" s="17">
        <f>+[1]DEPURADO!A476</f>
        <v>18430</v>
      </c>
      <c r="D482" s="17">
        <f>+[1]DEPURADO!B476</f>
        <v>18430</v>
      </c>
      <c r="E482" s="19">
        <f>+[1]DEPURADO!C476</f>
        <v>43754</v>
      </c>
      <c r="F482" s="20">
        <f>+IF([1]DEPURADO!D476&gt;1,[1]DEPURADO!D476," ")</f>
        <v>43907</v>
      </c>
      <c r="G482" s="21">
        <f>[1]DEPURADO!F476</f>
        <v>107108</v>
      </c>
      <c r="H482" s="22">
        <v>0</v>
      </c>
      <c r="I482" s="22">
        <f>+[1]DEPURADO!N476+[1]DEPURADO!O476</f>
        <v>0</v>
      </c>
      <c r="J482" s="22">
        <f>+[1]DEPURADO!S476</f>
        <v>107108</v>
      </c>
      <c r="K482" s="23">
        <f>+[1]DEPURADO!Q476+[1]DEPURADO!R476</f>
        <v>0</v>
      </c>
      <c r="L482" s="22">
        <v>0</v>
      </c>
      <c r="M482" s="22">
        <v>0</v>
      </c>
      <c r="N482" s="22">
        <f t="shared" si="49"/>
        <v>107108</v>
      </c>
      <c r="O482" s="22">
        <f t="shared" si="50"/>
        <v>0</v>
      </c>
      <c r="P482" s="18">
        <f>IF([1]DEPURADO!I476&gt;1,0,[1]DEPURADO!B476)</f>
        <v>18430</v>
      </c>
      <c r="Q482" s="24">
        <f t="shared" si="51"/>
        <v>107108</v>
      </c>
      <c r="R482" s="25">
        <f t="shared" si="52"/>
        <v>0</v>
      </c>
      <c r="S482" s="25">
        <f>+[1]DEPURADO!K476</f>
        <v>0</v>
      </c>
      <c r="T482" s="17" t="s">
        <v>44</v>
      </c>
      <c r="U482" s="25">
        <f>+[1]DEPURADO!J476</f>
        <v>0</v>
      </c>
      <c r="V482" s="24"/>
      <c r="W482" s="17" t="s">
        <v>44</v>
      </c>
      <c r="X482" s="25">
        <f>+[1]DEPURADO!L476+[1]DEPURADO!M476</f>
        <v>0</v>
      </c>
      <c r="Y482" s="17" t="s">
        <v>44</v>
      </c>
      <c r="Z482" s="25">
        <f t="shared" si="53"/>
        <v>0</v>
      </c>
      <c r="AA482" s="25"/>
      <c r="AB482" s="25">
        <v>0</v>
      </c>
      <c r="AC482" s="25">
        <v>0</v>
      </c>
      <c r="AD482" s="24"/>
      <c r="AE482" s="24">
        <f>+[1]DEPURADO!L476</f>
        <v>0</v>
      </c>
      <c r="AF482" s="24">
        <v>0</v>
      </c>
      <c r="AG482" s="24">
        <f t="shared" si="54"/>
        <v>0</v>
      </c>
      <c r="AH482" s="24">
        <v>0</v>
      </c>
      <c r="AI482" s="24" t="str">
        <f>+[1]DEPURADO!G476</f>
        <v>CANCELADO</v>
      </c>
      <c r="AJ482" s="26"/>
      <c r="AK482" s="27"/>
    </row>
    <row r="483" spans="1:37" s="28" customFormat="1" x14ac:dyDescent="0.25">
      <c r="A483" s="17">
        <f t="shared" si="55"/>
        <v>475</v>
      </c>
      <c r="B483" s="18"/>
      <c r="C483" s="17">
        <f>+[1]DEPURADO!A477</f>
        <v>18436</v>
      </c>
      <c r="D483" s="17">
        <f>+[1]DEPURADO!B477</f>
        <v>18436</v>
      </c>
      <c r="E483" s="19">
        <f>+[1]DEPURADO!C477</f>
        <v>43757</v>
      </c>
      <c r="F483" s="20">
        <f>+IF([1]DEPURADO!D477&gt;1,[1]DEPURADO!D477," ")</f>
        <v>43907</v>
      </c>
      <c r="G483" s="21">
        <f>[1]DEPURADO!F477</f>
        <v>69156</v>
      </c>
      <c r="H483" s="22">
        <v>0</v>
      </c>
      <c r="I483" s="22">
        <f>+[1]DEPURADO!N477+[1]DEPURADO!O477</f>
        <v>0</v>
      </c>
      <c r="J483" s="22">
        <f>+[1]DEPURADO!S477</f>
        <v>69156</v>
      </c>
      <c r="K483" s="23">
        <f>+[1]DEPURADO!Q477+[1]DEPURADO!R477</f>
        <v>0</v>
      </c>
      <c r="L483" s="22">
        <v>0</v>
      </c>
      <c r="M483" s="22">
        <v>0</v>
      </c>
      <c r="N483" s="22">
        <f t="shared" si="49"/>
        <v>69156</v>
      </c>
      <c r="O483" s="22">
        <f t="shared" si="50"/>
        <v>0</v>
      </c>
      <c r="P483" s="18">
        <f>IF([1]DEPURADO!I477&gt;1,0,[1]DEPURADO!B477)</f>
        <v>18436</v>
      </c>
      <c r="Q483" s="24">
        <f t="shared" si="51"/>
        <v>69156</v>
      </c>
      <c r="R483" s="25">
        <f t="shared" si="52"/>
        <v>0</v>
      </c>
      <c r="S483" s="25">
        <f>+[1]DEPURADO!K477</f>
        <v>0</v>
      </c>
      <c r="T483" s="17" t="s">
        <v>44</v>
      </c>
      <c r="U483" s="25">
        <f>+[1]DEPURADO!J477</f>
        <v>0</v>
      </c>
      <c r="V483" s="24"/>
      <c r="W483" s="17" t="s">
        <v>44</v>
      </c>
      <c r="X483" s="25">
        <f>+[1]DEPURADO!L477+[1]DEPURADO!M477</f>
        <v>0</v>
      </c>
      <c r="Y483" s="17" t="s">
        <v>44</v>
      </c>
      <c r="Z483" s="25">
        <f t="shared" si="53"/>
        <v>0</v>
      </c>
      <c r="AA483" s="25"/>
      <c r="AB483" s="25">
        <v>0</v>
      </c>
      <c r="AC483" s="25">
        <v>0</v>
      </c>
      <c r="AD483" s="24"/>
      <c r="AE483" s="24">
        <f>+[1]DEPURADO!L477</f>
        <v>0</v>
      </c>
      <c r="AF483" s="24">
        <v>0</v>
      </c>
      <c r="AG483" s="24">
        <f t="shared" si="54"/>
        <v>0</v>
      </c>
      <c r="AH483" s="24">
        <v>0</v>
      </c>
      <c r="AI483" s="24" t="str">
        <f>+[1]DEPURADO!G477</f>
        <v>CANCELADO</v>
      </c>
      <c r="AJ483" s="26"/>
      <c r="AK483" s="27"/>
    </row>
    <row r="484" spans="1:37" s="28" customFormat="1" x14ac:dyDescent="0.25">
      <c r="A484" s="17">
        <f t="shared" si="55"/>
        <v>476</v>
      </c>
      <c r="B484" s="18"/>
      <c r="C484" s="17">
        <f>+[1]DEPURADO!A478</f>
        <v>18438</v>
      </c>
      <c r="D484" s="17">
        <f>+[1]DEPURADO!B478</f>
        <v>18438</v>
      </c>
      <c r="E484" s="19">
        <f>+[1]DEPURADO!C478</f>
        <v>43757</v>
      </c>
      <c r="F484" s="20">
        <f>+IF([1]DEPURADO!D478&gt;1,[1]DEPURADO!D478," ")</f>
        <v>43907</v>
      </c>
      <c r="G484" s="21">
        <f>[1]DEPURADO!F478</f>
        <v>61489</v>
      </c>
      <c r="H484" s="22">
        <v>0</v>
      </c>
      <c r="I484" s="22">
        <f>+[1]DEPURADO!N478+[1]DEPURADO!O478</f>
        <v>0</v>
      </c>
      <c r="J484" s="22">
        <f>+[1]DEPURADO!S478</f>
        <v>61489</v>
      </c>
      <c r="K484" s="23">
        <f>+[1]DEPURADO!Q478+[1]DEPURADO!R478</f>
        <v>0</v>
      </c>
      <c r="L484" s="22">
        <v>0</v>
      </c>
      <c r="M484" s="22">
        <v>0</v>
      </c>
      <c r="N484" s="22">
        <f t="shared" si="49"/>
        <v>61489</v>
      </c>
      <c r="O484" s="22">
        <f t="shared" si="50"/>
        <v>0</v>
      </c>
      <c r="P484" s="18">
        <f>IF([1]DEPURADO!I478&gt;1,0,[1]DEPURADO!B478)</f>
        <v>18438</v>
      </c>
      <c r="Q484" s="24">
        <f t="shared" si="51"/>
        <v>61489</v>
      </c>
      <c r="R484" s="25">
        <f t="shared" si="52"/>
        <v>0</v>
      </c>
      <c r="S484" s="25">
        <f>+[1]DEPURADO!K478</f>
        <v>0</v>
      </c>
      <c r="T484" s="17" t="s">
        <v>44</v>
      </c>
      <c r="U484" s="25">
        <f>+[1]DEPURADO!J478</f>
        <v>0</v>
      </c>
      <c r="V484" s="24"/>
      <c r="W484" s="17" t="s">
        <v>44</v>
      </c>
      <c r="X484" s="25">
        <f>+[1]DEPURADO!L478+[1]DEPURADO!M478</f>
        <v>0</v>
      </c>
      <c r="Y484" s="17" t="s">
        <v>44</v>
      </c>
      <c r="Z484" s="25">
        <f t="shared" si="53"/>
        <v>0</v>
      </c>
      <c r="AA484" s="25"/>
      <c r="AB484" s="25">
        <v>0</v>
      </c>
      <c r="AC484" s="25">
        <v>0</v>
      </c>
      <c r="AD484" s="24"/>
      <c r="AE484" s="24">
        <f>+[1]DEPURADO!L478</f>
        <v>0</v>
      </c>
      <c r="AF484" s="24">
        <v>0</v>
      </c>
      <c r="AG484" s="24">
        <f t="shared" si="54"/>
        <v>0</v>
      </c>
      <c r="AH484" s="24">
        <v>0</v>
      </c>
      <c r="AI484" s="24" t="str">
        <f>+[1]DEPURADO!G478</f>
        <v>CANCELADO</v>
      </c>
      <c r="AJ484" s="26"/>
      <c r="AK484" s="27"/>
    </row>
    <row r="485" spans="1:37" s="28" customFormat="1" x14ac:dyDescent="0.25">
      <c r="A485" s="17">
        <f t="shared" si="55"/>
        <v>477</v>
      </c>
      <c r="B485" s="18"/>
      <c r="C485" s="17">
        <f>+[1]DEPURADO!A479</f>
        <v>18441</v>
      </c>
      <c r="D485" s="17">
        <f>+[1]DEPURADO!B479</f>
        <v>18441</v>
      </c>
      <c r="E485" s="19">
        <f>+[1]DEPURADO!C479</f>
        <v>43757</v>
      </c>
      <c r="F485" s="20">
        <f>+IF([1]DEPURADO!D479&gt;1,[1]DEPURADO!D479," ")</f>
        <v>43907</v>
      </c>
      <c r="G485" s="21">
        <f>[1]DEPURADO!F479</f>
        <v>42563</v>
      </c>
      <c r="H485" s="22">
        <v>0</v>
      </c>
      <c r="I485" s="22">
        <f>+[1]DEPURADO!N479+[1]DEPURADO!O479</f>
        <v>0</v>
      </c>
      <c r="J485" s="22">
        <f>+[1]DEPURADO!S479</f>
        <v>42563</v>
      </c>
      <c r="K485" s="23">
        <f>+[1]DEPURADO!Q479+[1]DEPURADO!R479</f>
        <v>0</v>
      </c>
      <c r="L485" s="22">
        <v>0</v>
      </c>
      <c r="M485" s="22">
        <v>0</v>
      </c>
      <c r="N485" s="22">
        <f t="shared" si="49"/>
        <v>42563</v>
      </c>
      <c r="O485" s="22">
        <f t="shared" si="50"/>
        <v>0</v>
      </c>
      <c r="P485" s="18">
        <f>IF([1]DEPURADO!I479&gt;1,0,[1]DEPURADO!B479)</f>
        <v>18441</v>
      </c>
      <c r="Q485" s="24">
        <f t="shared" si="51"/>
        <v>42563</v>
      </c>
      <c r="R485" s="25">
        <f t="shared" si="52"/>
        <v>0</v>
      </c>
      <c r="S485" s="25">
        <f>+[1]DEPURADO!K479</f>
        <v>0</v>
      </c>
      <c r="T485" s="17" t="s">
        <v>44</v>
      </c>
      <c r="U485" s="25">
        <f>+[1]DEPURADO!J479</f>
        <v>0</v>
      </c>
      <c r="V485" s="24"/>
      <c r="W485" s="17" t="s">
        <v>44</v>
      </c>
      <c r="X485" s="25">
        <f>+[1]DEPURADO!L479+[1]DEPURADO!M479</f>
        <v>0</v>
      </c>
      <c r="Y485" s="17" t="s">
        <v>44</v>
      </c>
      <c r="Z485" s="25">
        <f t="shared" si="53"/>
        <v>0</v>
      </c>
      <c r="AA485" s="25"/>
      <c r="AB485" s="25">
        <v>0</v>
      </c>
      <c r="AC485" s="25">
        <v>0</v>
      </c>
      <c r="AD485" s="24"/>
      <c r="AE485" s="24">
        <f>+[1]DEPURADO!L479</f>
        <v>0</v>
      </c>
      <c r="AF485" s="24">
        <v>0</v>
      </c>
      <c r="AG485" s="24">
        <f t="shared" si="54"/>
        <v>0</v>
      </c>
      <c r="AH485" s="24">
        <v>0</v>
      </c>
      <c r="AI485" s="24" t="str">
        <f>+[1]DEPURADO!G479</f>
        <v>CANCELADO</v>
      </c>
      <c r="AJ485" s="26"/>
      <c r="AK485" s="27"/>
    </row>
    <row r="486" spans="1:37" s="28" customFormat="1" x14ac:dyDescent="0.25">
      <c r="A486" s="17">
        <f t="shared" si="55"/>
        <v>478</v>
      </c>
      <c r="B486" s="18"/>
      <c r="C486" s="17">
        <f>+[1]DEPURADO!A480</f>
        <v>18455</v>
      </c>
      <c r="D486" s="17">
        <f>+[1]DEPURADO!B480</f>
        <v>18455</v>
      </c>
      <c r="E486" s="19">
        <f>+[1]DEPURADO!C480</f>
        <v>43760</v>
      </c>
      <c r="F486" s="20">
        <f>+IF([1]DEPURADO!D480&gt;1,[1]DEPURADO!D480," ")</f>
        <v>43907</v>
      </c>
      <c r="G486" s="21">
        <f>[1]DEPURADO!F480</f>
        <v>58253</v>
      </c>
      <c r="H486" s="22">
        <v>0</v>
      </c>
      <c r="I486" s="22">
        <f>+[1]DEPURADO!N480+[1]DEPURADO!O480</f>
        <v>0</v>
      </c>
      <c r="J486" s="22">
        <f>+[1]DEPURADO!S480</f>
        <v>58253</v>
      </c>
      <c r="K486" s="23">
        <f>+[1]DEPURADO!Q480+[1]DEPURADO!R480</f>
        <v>0</v>
      </c>
      <c r="L486" s="22">
        <v>0</v>
      </c>
      <c r="M486" s="22">
        <v>0</v>
      </c>
      <c r="N486" s="22">
        <f t="shared" si="49"/>
        <v>58253</v>
      </c>
      <c r="O486" s="22">
        <f t="shared" si="50"/>
        <v>0</v>
      </c>
      <c r="P486" s="18">
        <f>IF([1]DEPURADO!I480&gt;1,0,[1]DEPURADO!B480)</f>
        <v>18455</v>
      </c>
      <c r="Q486" s="24">
        <f t="shared" si="51"/>
        <v>58253</v>
      </c>
      <c r="R486" s="25">
        <f t="shared" si="52"/>
        <v>0</v>
      </c>
      <c r="S486" s="25">
        <f>+[1]DEPURADO!K480</f>
        <v>0</v>
      </c>
      <c r="T486" s="17" t="s">
        <v>44</v>
      </c>
      <c r="U486" s="25">
        <f>+[1]DEPURADO!J480</f>
        <v>0</v>
      </c>
      <c r="V486" s="24"/>
      <c r="W486" s="17" t="s">
        <v>44</v>
      </c>
      <c r="X486" s="25">
        <f>+[1]DEPURADO!L480+[1]DEPURADO!M480</f>
        <v>0</v>
      </c>
      <c r="Y486" s="17" t="s">
        <v>44</v>
      </c>
      <c r="Z486" s="25">
        <f t="shared" si="53"/>
        <v>0</v>
      </c>
      <c r="AA486" s="25"/>
      <c r="AB486" s="25">
        <v>0</v>
      </c>
      <c r="AC486" s="25">
        <v>0</v>
      </c>
      <c r="AD486" s="24"/>
      <c r="AE486" s="24">
        <f>+[1]DEPURADO!L480</f>
        <v>0</v>
      </c>
      <c r="AF486" s="24">
        <v>0</v>
      </c>
      <c r="AG486" s="24">
        <f t="shared" si="54"/>
        <v>0</v>
      </c>
      <c r="AH486" s="24">
        <v>0</v>
      </c>
      <c r="AI486" s="24" t="str">
        <f>+[1]DEPURADO!G480</f>
        <v>CANCELADO</v>
      </c>
      <c r="AJ486" s="26"/>
      <c r="AK486" s="27"/>
    </row>
    <row r="487" spans="1:37" s="28" customFormat="1" x14ac:dyDescent="0.25">
      <c r="A487" s="17">
        <f t="shared" si="55"/>
        <v>479</v>
      </c>
      <c r="B487" s="18"/>
      <c r="C487" s="17">
        <f>+[1]DEPURADO!A481</f>
        <v>18469</v>
      </c>
      <c r="D487" s="17">
        <f>+[1]DEPURADO!B481</f>
        <v>18469</v>
      </c>
      <c r="E487" s="19">
        <f>+[1]DEPURADO!C481</f>
        <v>43761</v>
      </c>
      <c r="F487" s="20">
        <f>+IF([1]DEPURADO!D481&gt;1,[1]DEPURADO!D481," ")</f>
        <v>43907</v>
      </c>
      <c r="G487" s="21">
        <f>[1]DEPURADO!F481</f>
        <v>71831</v>
      </c>
      <c r="H487" s="22">
        <v>0</v>
      </c>
      <c r="I487" s="22">
        <f>+[1]DEPURADO!N481+[1]DEPURADO!O481</f>
        <v>0</v>
      </c>
      <c r="J487" s="22">
        <f>+[1]DEPURADO!S481</f>
        <v>71831</v>
      </c>
      <c r="K487" s="23">
        <f>+[1]DEPURADO!Q481+[1]DEPURADO!R481</f>
        <v>0</v>
      </c>
      <c r="L487" s="22">
        <v>0</v>
      </c>
      <c r="M487" s="22">
        <v>0</v>
      </c>
      <c r="N487" s="22">
        <f t="shared" si="49"/>
        <v>71831</v>
      </c>
      <c r="O487" s="22">
        <f t="shared" si="50"/>
        <v>0</v>
      </c>
      <c r="P487" s="18">
        <f>IF([1]DEPURADO!I481&gt;1,0,[1]DEPURADO!B481)</f>
        <v>18469</v>
      </c>
      <c r="Q487" s="24">
        <f t="shared" si="51"/>
        <v>71831</v>
      </c>
      <c r="R487" s="25">
        <f t="shared" si="52"/>
        <v>0</v>
      </c>
      <c r="S487" s="25">
        <f>+[1]DEPURADO!K481</f>
        <v>0</v>
      </c>
      <c r="T487" s="17" t="s">
        <v>44</v>
      </c>
      <c r="U487" s="25">
        <f>+[1]DEPURADO!J481</f>
        <v>0</v>
      </c>
      <c r="V487" s="24"/>
      <c r="W487" s="17" t="s">
        <v>44</v>
      </c>
      <c r="X487" s="25">
        <f>+[1]DEPURADO!L481+[1]DEPURADO!M481</f>
        <v>0</v>
      </c>
      <c r="Y487" s="17" t="s">
        <v>44</v>
      </c>
      <c r="Z487" s="25">
        <f t="shared" si="53"/>
        <v>0</v>
      </c>
      <c r="AA487" s="25"/>
      <c r="AB487" s="25">
        <v>0</v>
      </c>
      <c r="AC487" s="25">
        <v>0</v>
      </c>
      <c r="AD487" s="24"/>
      <c r="AE487" s="24">
        <f>+[1]DEPURADO!L481</f>
        <v>0</v>
      </c>
      <c r="AF487" s="24">
        <v>0</v>
      </c>
      <c r="AG487" s="24">
        <f t="shared" si="54"/>
        <v>0</v>
      </c>
      <c r="AH487" s="24">
        <v>0</v>
      </c>
      <c r="AI487" s="24" t="str">
        <f>+[1]DEPURADO!G481</f>
        <v>CANCELADO</v>
      </c>
      <c r="AJ487" s="26"/>
      <c r="AK487" s="27"/>
    </row>
    <row r="488" spans="1:37" s="28" customFormat="1" x14ac:dyDescent="0.25">
      <c r="A488" s="17">
        <f t="shared" si="55"/>
        <v>480</v>
      </c>
      <c r="B488" s="18"/>
      <c r="C488" s="17">
        <f>+[1]DEPURADO!A482</f>
        <v>18509</v>
      </c>
      <c r="D488" s="17">
        <f>+[1]DEPURADO!B482</f>
        <v>18509</v>
      </c>
      <c r="E488" s="19">
        <f>+[1]DEPURADO!C482</f>
        <v>43761</v>
      </c>
      <c r="F488" s="20">
        <f>+IF([1]DEPURADO!D482&gt;1,[1]DEPURADO!D482," ")</f>
        <v>43783</v>
      </c>
      <c r="G488" s="21">
        <f>[1]DEPURADO!F482</f>
        <v>3269522</v>
      </c>
      <c r="H488" s="22">
        <v>0</v>
      </c>
      <c r="I488" s="22">
        <f>+[1]DEPURADO!N482+[1]DEPURADO!O482</f>
        <v>0</v>
      </c>
      <c r="J488" s="22">
        <f>+[1]DEPURADO!S482</f>
        <v>0</v>
      </c>
      <c r="K488" s="23">
        <f>+[1]DEPURADO!Q482+[1]DEPURADO!R482</f>
        <v>3269522</v>
      </c>
      <c r="L488" s="22">
        <v>0</v>
      </c>
      <c r="M488" s="22">
        <v>0</v>
      </c>
      <c r="N488" s="22">
        <f t="shared" si="49"/>
        <v>3269522</v>
      </c>
      <c r="O488" s="22">
        <f t="shared" si="50"/>
        <v>0</v>
      </c>
      <c r="P488" s="18">
        <f>IF([1]DEPURADO!I482&gt;1,0,[1]DEPURADO!B482)</f>
        <v>18509</v>
      </c>
      <c r="Q488" s="24">
        <f t="shared" si="51"/>
        <v>3269522</v>
      </c>
      <c r="R488" s="25">
        <f t="shared" si="52"/>
        <v>0</v>
      </c>
      <c r="S488" s="25">
        <f>+[1]DEPURADO!K482</f>
        <v>0</v>
      </c>
      <c r="T488" s="17" t="s">
        <v>44</v>
      </c>
      <c r="U488" s="25">
        <f>+[1]DEPURADO!J482</f>
        <v>0</v>
      </c>
      <c r="V488" s="24"/>
      <c r="W488" s="17" t="s">
        <v>44</v>
      </c>
      <c r="X488" s="25">
        <f>+[1]DEPURADO!L482+[1]DEPURADO!M482</f>
        <v>0</v>
      </c>
      <c r="Y488" s="17" t="s">
        <v>44</v>
      </c>
      <c r="Z488" s="25">
        <f t="shared" si="53"/>
        <v>0</v>
      </c>
      <c r="AA488" s="25"/>
      <c r="AB488" s="25">
        <v>0</v>
      </c>
      <c r="AC488" s="25">
        <v>0</v>
      </c>
      <c r="AD488" s="24"/>
      <c r="AE488" s="24">
        <f>+[1]DEPURADO!L482</f>
        <v>0</v>
      </c>
      <c r="AF488" s="24">
        <v>0</v>
      </c>
      <c r="AG488" s="24">
        <f t="shared" si="54"/>
        <v>0</v>
      </c>
      <c r="AH488" s="24">
        <v>0</v>
      </c>
      <c r="AI488" s="24" t="str">
        <f>+[1]DEPURADO!G482</f>
        <v>CANCELADO</v>
      </c>
      <c r="AJ488" s="26"/>
      <c r="AK488" s="27"/>
    </row>
    <row r="489" spans="1:37" s="28" customFormat="1" x14ac:dyDescent="0.25">
      <c r="A489" s="17">
        <f t="shared" si="55"/>
        <v>481</v>
      </c>
      <c r="B489" s="18"/>
      <c r="C489" s="17">
        <f>+[1]DEPURADO!A483</f>
        <v>18510</v>
      </c>
      <c r="D489" s="17">
        <f>+[1]DEPURADO!B483</f>
        <v>18510</v>
      </c>
      <c r="E489" s="19">
        <f>+[1]DEPURADO!C483</f>
        <v>43761</v>
      </c>
      <c r="F489" s="20">
        <f>+IF([1]DEPURADO!D483&gt;1,[1]DEPURADO!D483," ")</f>
        <v>43783</v>
      </c>
      <c r="G489" s="21">
        <f>[1]DEPURADO!F483</f>
        <v>1117284</v>
      </c>
      <c r="H489" s="22">
        <v>0</v>
      </c>
      <c r="I489" s="22">
        <f>+[1]DEPURADO!N483+[1]DEPURADO!O483</f>
        <v>1117284</v>
      </c>
      <c r="J489" s="22">
        <f>+[1]DEPURADO!S483</f>
        <v>0</v>
      </c>
      <c r="K489" s="23">
        <f>+[1]DEPURADO!Q483+[1]DEPURADO!R483</f>
        <v>0</v>
      </c>
      <c r="L489" s="22">
        <v>0</v>
      </c>
      <c r="M489" s="22">
        <v>0</v>
      </c>
      <c r="N489" s="22">
        <f t="shared" si="49"/>
        <v>0</v>
      </c>
      <c r="O489" s="22">
        <f t="shared" si="50"/>
        <v>0</v>
      </c>
      <c r="P489" s="18">
        <f>IF([1]DEPURADO!I483&gt;1,0,[1]DEPURADO!B483)</f>
        <v>18510</v>
      </c>
      <c r="Q489" s="24">
        <f t="shared" si="51"/>
        <v>1117284</v>
      </c>
      <c r="R489" s="25">
        <f t="shared" si="52"/>
        <v>0</v>
      </c>
      <c r="S489" s="25">
        <f>+[1]DEPURADO!K483</f>
        <v>0</v>
      </c>
      <c r="T489" s="17" t="s">
        <v>44</v>
      </c>
      <c r="U489" s="25">
        <f>+[1]DEPURADO!J483</f>
        <v>0</v>
      </c>
      <c r="V489" s="24"/>
      <c r="W489" s="17" t="s">
        <v>44</v>
      </c>
      <c r="X489" s="25">
        <f>+[1]DEPURADO!L483+[1]DEPURADO!M483</f>
        <v>0</v>
      </c>
      <c r="Y489" s="17" t="s">
        <v>44</v>
      </c>
      <c r="Z489" s="25">
        <f t="shared" si="53"/>
        <v>0</v>
      </c>
      <c r="AA489" s="25"/>
      <c r="AB489" s="25">
        <v>0</v>
      </c>
      <c r="AC489" s="25">
        <v>0</v>
      </c>
      <c r="AD489" s="24"/>
      <c r="AE489" s="24">
        <f>+[1]DEPURADO!L483</f>
        <v>0</v>
      </c>
      <c r="AF489" s="24">
        <v>0</v>
      </c>
      <c r="AG489" s="24">
        <f t="shared" si="54"/>
        <v>0</v>
      </c>
      <c r="AH489" s="24">
        <v>0</v>
      </c>
      <c r="AI489" s="24" t="str">
        <f>+[1]DEPURADO!G483</f>
        <v>CONTRATO LIQUIDADO</v>
      </c>
      <c r="AJ489" s="26"/>
      <c r="AK489" s="27"/>
    </row>
    <row r="490" spans="1:37" s="28" customFormat="1" x14ac:dyDescent="0.25">
      <c r="A490" s="17">
        <f t="shared" si="55"/>
        <v>482</v>
      </c>
      <c r="B490" s="18"/>
      <c r="C490" s="17">
        <f>+[1]DEPURADO!A484</f>
        <v>18511</v>
      </c>
      <c r="D490" s="17">
        <f>+[1]DEPURADO!B484</f>
        <v>18511</v>
      </c>
      <c r="E490" s="19">
        <f>+[1]DEPURADO!C484</f>
        <v>43761</v>
      </c>
      <c r="F490" s="20">
        <f>+IF([1]DEPURADO!D484&gt;1,[1]DEPURADO!D484," ")</f>
        <v>43783</v>
      </c>
      <c r="G490" s="21">
        <f>[1]DEPURADO!F484</f>
        <v>65698303</v>
      </c>
      <c r="H490" s="22">
        <v>0</v>
      </c>
      <c r="I490" s="22">
        <f>+[1]DEPURADO!N484+[1]DEPURADO!O484</f>
        <v>0</v>
      </c>
      <c r="J490" s="22">
        <f>+[1]DEPURADO!S484</f>
        <v>65698303</v>
      </c>
      <c r="K490" s="23">
        <f>+[1]DEPURADO!Q484+[1]DEPURADO!R484</f>
        <v>0</v>
      </c>
      <c r="L490" s="22">
        <v>0</v>
      </c>
      <c r="M490" s="22">
        <v>0</v>
      </c>
      <c r="N490" s="22">
        <f t="shared" si="49"/>
        <v>65698303</v>
      </c>
      <c r="O490" s="22">
        <f t="shared" si="50"/>
        <v>0</v>
      </c>
      <c r="P490" s="18">
        <f>IF([1]DEPURADO!I484&gt;1,0,[1]DEPURADO!B484)</f>
        <v>18511</v>
      </c>
      <c r="Q490" s="24">
        <f t="shared" si="51"/>
        <v>65698303</v>
      </c>
      <c r="R490" s="25">
        <f t="shared" si="52"/>
        <v>0</v>
      </c>
      <c r="S490" s="25">
        <f>+[1]DEPURADO!K484</f>
        <v>0</v>
      </c>
      <c r="T490" s="17" t="s">
        <v>44</v>
      </c>
      <c r="U490" s="25">
        <f>+[1]DEPURADO!J484</f>
        <v>0</v>
      </c>
      <c r="V490" s="24"/>
      <c r="W490" s="17" t="s">
        <v>44</v>
      </c>
      <c r="X490" s="25">
        <f>+[1]DEPURADO!L484+[1]DEPURADO!M484</f>
        <v>0</v>
      </c>
      <c r="Y490" s="17" t="s">
        <v>44</v>
      </c>
      <c r="Z490" s="25">
        <f t="shared" si="53"/>
        <v>0</v>
      </c>
      <c r="AA490" s="25"/>
      <c r="AB490" s="25">
        <v>0</v>
      </c>
      <c r="AC490" s="25">
        <v>0</v>
      </c>
      <c r="AD490" s="24"/>
      <c r="AE490" s="24">
        <f>+[1]DEPURADO!L484</f>
        <v>0</v>
      </c>
      <c r="AF490" s="24">
        <v>0</v>
      </c>
      <c r="AG490" s="24">
        <f t="shared" si="54"/>
        <v>0</v>
      </c>
      <c r="AH490" s="24">
        <v>0</v>
      </c>
      <c r="AI490" s="24" t="str">
        <f>+[1]DEPURADO!G484</f>
        <v>CANCELADO</v>
      </c>
      <c r="AJ490" s="26"/>
      <c r="AK490" s="27"/>
    </row>
    <row r="491" spans="1:37" s="28" customFormat="1" x14ac:dyDescent="0.25">
      <c r="A491" s="17">
        <f t="shared" si="55"/>
        <v>483</v>
      </c>
      <c r="B491" s="18"/>
      <c r="C491" s="17">
        <f>+[1]DEPURADO!A485</f>
        <v>18512</v>
      </c>
      <c r="D491" s="17">
        <f>+[1]DEPURADO!B485</f>
        <v>18512</v>
      </c>
      <c r="E491" s="19">
        <f>+[1]DEPURADO!C485</f>
        <v>43761</v>
      </c>
      <c r="F491" s="20">
        <f>+IF([1]DEPURADO!D485&gt;1,[1]DEPURADO!D485," ")</f>
        <v>43783</v>
      </c>
      <c r="G491" s="21">
        <f>[1]DEPURADO!F485</f>
        <v>22453094</v>
      </c>
      <c r="H491" s="22">
        <v>0</v>
      </c>
      <c r="I491" s="22">
        <f>+[1]DEPURADO!N485+[1]DEPURADO!O485</f>
        <v>22453094</v>
      </c>
      <c r="J491" s="22">
        <f>+[1]DEPURADO!S485</f>
        <v>0</v>
      </c>
      <c r="K491" s="23">
        <f>+[1]DEPURADO!Q485+[1]DEPURADO!R485</f>
        <v>0</v>
      </c>
      <c r="L491" s="22">
        <v>0</v>
      </c>
      <c r="M491" s="22">
        <v>0</v>
      </c>
      <c r="N491" s="22">
        <f t="shared" si="49"/>
        <v>0</v>
      </c>
      <c r="O491" s="22">
        <f t="shared" si="50"/>
        <v>0</v>
      </c>
      <c r="P491" s="18">
        <f>IF([1]DEPURADO!I485&gt;1,0,[1]DEPURADO!B485)</f>
        <v>18512</v>
      </c>
      <c r="Q491" s="24">
        <f t="shared" si="51"/>
        <v>22453094</v>
      </c>
      <c r="R491" s="25">
        <f t="shared" si="52"/>
        <v>0</v>
      </c>
      <c r="S491" s="25">
        <f>+[1]DEPURADO!K485</f>
        <v>0</v>
      </c>
      <c r="T491" s="17" t="s">
        <v>44</v>
      </c>
      <c r="U491" s="25">
        <f>+[1]DEPURADO!J485</f>
        <v>0</v>
      </c>
      <c r="V491" s="24"/>
      <c r="W491" s="17" t="s">
        <v>44</v>
      </c>
      <c r="X491" s="25">
        <f>+[1]DEPURADO!L485+[1]DEPURADO!M485</f>
        <v>0</v>
      </c>
      <c r="Y491" s="17" t="s">
        <v>44</v>
      </c>
      <c r="Z491" s="25">
        <f t="shared" si="53"/>
        <v>0</v>
      </c>
      <c r="AA491" s="25"/>
      <c r="AB491" s="25">
        <v>0</v>
      </c>
      <c r="AC491" s="25">
        <v>0</v>
      </c>
      <c r="AD491" s="24"/>
      <c r="AE491" s="24">
        <f>+[1]DEPURADO!L485</f>
        <v>0</v>
      </c>
      <c r="AF491" s="24">
        <v>0</v>
      </c>
      <c r="AG491" s="24">
        <f t="shared" si="54"/>
        <v>0</v>
      </c>
      <c r="AH491" s="24">
        <v>0</v>
      </c>
      <c r="AI491" s="24" t="str">
        <f>+[1]DEPURADO!G485</f>
        <v>CONTRATO LIQUIDADO</v>
      </c>
      <c r="AJ491" s="26"/>
      <c r="AK491" s="27"/>
    </row>
    <row r="492" spans="1:37" s="28" customFormat="1" x14ac:dyDescent="0.25">
      <c r="A492" s="17">
        <f t="shared" si="55"/>
        <v>484</v>
      </c>
      <c r="B492" s="18"/>
      <c r="C492" s="17">
        <f>+[1]DEPURADO!A486</f>
        <v>18477</v>
      </c>
      <c r="D492" s="17">
        <f>+[1]DEPURADO!B486</f>
        <v>18477</v>
      </c>
      <c r="E492" s="19">
        <f>+[1]DEPURADO!C486</f>
        <v>43762</v>
      </c>
      <c r="F492" s="20">
        <f>+IF([1]DEPURADO!D486&gt;1,[1]DEPURADO!D486," ")</f>
        <v>43907</v>
      </c>
      <c r="G492" s="21">
        <f>[1]DEPURADO!F486</f>
        <v>40847</v>
      </c>
      <c r="H492" s="22">
        <v>0</v>
      </c>
      <c r="I492" s="22">
        <f>+[1]DEPURADO!N486+[1]DEPURADO!O486</f>
        <v>0</v>
      </c>
      <c r="J492" s="22">
        <f>+[1]DEPURADO!S486</f>
        <v>40847</v>
      </c>
      <c r="K492" s="23">
        <f>+[1]DEPURADO!Q486+[1]DEPURADO!R486</f>
        <v>0</v>
      </c>
      <c r="L492" s="22">
        <v>0</v>
      </c>
      <c r="M492" s="22">
        <v>0</v>
      </c>
      <c r="N492" s="22">
        <f t="shared" si="49"/>
        <v>40847</v>
      </c>
      <c r="O492" s="22">
        <f t="shared" si="50"/>
        <v>0</v>
      </c>
      <c r="P492" s="18">
        <f>IF([1]DEPURADO!I486&gt;1,0,[1]DEPURADO!B486)</f>
        <v>18477</v>
      </c>
      <c r="Q492" s="24">
        <f t="shared" si="51"/>
        <v>40847</v>
      </c>
      <c r="R492" s="25">
        <f t="shared" si="52"/>
        <v>0</v>
      </c>
      <c r="S492" s="25">
        <f>+[1]DEPURADO!K486</f>
        <v>0</v>
      </c>
      <c r="T492" s="17" t="s">
        <v>44</v>
      </c>
      <c r="U492" s="25">
        <f>+[1]DEPURADO!J486</f>
        <v>0</v>
      </c>
      <c r="V492" s="24"/>
      <c r="W492" s="17" t="s">
        <v>44</v>
      </c>
      <c r="X492" s="25">
        <f>+[1]DEPURADO!L486+[1]DEPURADO!M486</f>
        <v>0</v>
      </c>
      <c r="Y492" s="17" t="s">
        <v>44</v>
      </c>
      <c r="Z492" s="25">
        <f t="shared" si="53"/>
        <v>0</v>
      </c>
      <c r="AA492" s="25"/>
      <c r="AB492" s="25">
        <v>0</v>
      </c>
      <c r="AC492" s="25">
        <v>0</v>
      </c>
      <c r="AD492" s="24"/>
      <c r="AE492" s="24">
        <f>+[1]DEPURADO!L486</f>
        <v>0</v>
      </c>
      <c r="AF492" s="24">
        <v>0</v>
      </c>
      <c r="AG492" s="24">
        <f t="shared" si="54"/>
        <v>0</v>
      </c>
      <c r="AH492" s="24">
        <v>0</v>
      </c>
      <c r="AI492" s="24" t="str">
        <f>+[1]DEPURADO!G486</f>
        <v>CANCELADO</v>
      </c>
      <c r="AJ492" s="26"/>
      <c r="AK492" s="27"/>
    </row>
    <row r="493" spans="1:37" s="28" customFormat="1" x14ac:dyDescent="0.25">
      <c r="A493" s="17">
        <f t="shared" si="55"/>
        <v>485</v>
      </c>
      <c r="B493" s="18"/>
      <c r="C493" s="17">
        <f>+[1]DEPURADO!A487</f>
        <v>18482</v>
      </c>
      <c r="D493" s="17">
        <f>+[1]DEPURADO!B487</f>
        <v>18482</v>
      </c>
      <c r="E493" s="19">
        <f>+[1]DEPURADO!C487</f>
        <v>43764</v>
      </c>
      <c r="F493" s="20">
        <f>+IF([1]DEPURADO!D487&gt;1,[1]DEPURADO!D487," ")</f>
        <v>43907</v>
      </c>
      <c r="G493" s="21">
        <f>[1]DEPURADO!F487</f>
        <v>65930</v>
      </c>
      <c r="H493" s="22">
        <v>0</v>
      </c>
      <c r="I493" s="22">
        <f>+[1]DEPURADO!N487+[1]DEPURADO!O487</f>
        <v>0</v>
      </c>
      <c r="J493" s="22">
        <f>+[1]DEPURADO!S487</f>
        <v>65930</v>
      </c>
      <c r="K493" s="23">
        <f>+[1]DEPURADO!Q487+[1]DEPURADO!R487</f>
        <v>0</v>
      </c>
      <c r="L493" s="22">
        <v>0</v>
      </c>
      <c r="M493" s="22">
        <v>0</v>
      </c>
      <c r="N493" s="22">
        <f t="shared" si="49"/>
        <v>65930</v>
      </c>
      <c r="O493" s="22">
        <f t="shared" si="50"/>
        <v>0</v>
      </c>
      <c r="P493" s="18">
        <f>IF([1]DEPURADO!I487&gt;1,0,[1]DEPURADO!B487)</f>
        <v>18482</v>
      </c>
      <c r="Q493" s="24">
        <f t="shared" si="51"/>
        <v>65930</v>
      </c>
      <c r="R493" s="25">
        <f t="shared" si="52"/>
        <v>0</v>
      </c>
      <c r="S493" s="25">
        <f>+[1]DEPURADO!K487</f>
        <v>0</v>
      </c>
      <c r="T493" s="17" t="s">
        <v>44</v>
      </c>
      <c r="U493" s="25">
        <f>+[1]DEPURADO!J487</f>
        <v>0</v>
      </c>
      <c r="V493" s="24"/>
      <c r="W493" s="17" t="s">
        <v>44</v>
      </c>
      <c r="X493" s="25">
        <f>+[1]DEPURADO!L487+[1]DEPURADO!M487</f>
        <v>0</v>
      </c>
      <c r="Y493" s="17" t="s">
        <v>44</v>
      </c>
      <c r="Z493" s="25">
        <f t="shared" si="53"/>
        <v>0</v>
      </c>
      <c r="AA493" s="25"/>
      <c r="AB493" s="25">
        <v>0</v>
      </c>
      <c r="AC493" s="25">
        <v>0</v>
      </c>
      <c r="AD493" s="24"/>
      <c r="AE493" s="24">
        <f>+[1]DEPURADO!L487</f>
        <v>0</v>
      </c>
      <c r="AF493" s="24">
        <v>0</v>
      </c>
      <c r="AG493" s="24">
        <f t="shared" si="54"/>
        <v>0</v>
      </c>
      <c r="AH493" s="24">
        <v>0</v>
      </c>
      <c r="AI493" s="24" t="str">
        <f>+[1]DEPURADO!G487</f>
        <v>CANCELADO</v>
      </c>
      <c r="AJ493" s="26"/>
      <c r="AK493" s="27"/>
    </row>
    <row r="494" spans="1:37" s="28" customFormat="1" x14ac:dyDescent="0.25">
      <c r="A494" s="17">
        <f t="shared" si="55"/>
        <v>486</v>
      </c>
      <c r="B494" s="18"/>
      <c r="C494" s="17">
        <f>+[1]DEPURADO!A488</f>
        <v>18522</v>
      </c>
      <c r="D494" s="17">
        <f>+[1]DEPURADO!B488</f>
        <v>18522</v>
      </c>
      <c r="E494" s="19">
        <f>+[1]DEPURADO!C488</f>
        <v>43768</v>
      </c>
      <c r="F494" s="20">
        <f>+IF([1]DEPURADO!D488&gt;1,[1]DEPURADO!D488," ")</f>
        <v>43907</v>
      </c>
      <c r="G494" s="21">
        <f>[1]DEPURADO!F488</f>
        <v>52337</v>
      </c>
      <c r="H494" s="22">
        <v>0</v>
      </c>
      <c r="I494" s="22">
        <f>+[1]DEPURADO!N488+[1]DEPURADO!O488</f>
        <v>0</v>
      </c>
      <c r="J494" s="22">
        <f>+[1]DEPURADO!S488</f>
        <v>52337</v>
      </c>
      <c r="K494" s="23">
        <f>+[1]DEPURADO!Q488+[1]DEPURADO!R488</f>
        <v>0</v>
      </c>
      <c r="L494" s="22">
        <v>0</v>
      </c>
      <c r="M494" s="22">
        <v>0</v>
      </c>
      <c r="N494" s="22">
        <f t="shared" si="49"/>
        <v>52337</v>
      </c>
      <c r="O494" s="22">
        <f t="shared" si="50"/>
        <v>0</v>
      </c>
      <c r="P494" s="18">
        <f>IF([1]DEPURADO!I488&gt;1,0,[1]DEPURADO!B488)</f>
        <v>18522</v>
      </c>
      <c r="Q494" s="24">
        <f t="shared" si="51"/>
        <v>52337</v>
      </c>
      <c r="R494" s="25">
        <f t="shared" si="52"/>
        <v>0</v>
      </c>
      <c r="S494" s="25">
        <f>+[1]DEPURADO!K488</f>
        <v>0</v>
      </c>
      <c r="T494" s="17" t="s">
        <v>44</v>
      </c>
      <c r="U494" s="25">
        <f>+[1]DEPURADO!J488</f>
        <v>0</v>
      </c>
      <c r="V494" s="24"/>
      <c r="W494" s="17" t="s">
        <v>44</v>
      </c>
      <c r="X494" s="25">
        <f>+[1]DEPURADO!L488+[1]DEPURADO!M488</f>
        <v>0</v>
      </c>
      <c r="Y494" s="17" t="s">
        <v>44</v>
      </c>
      <c r="Z494" s="25">
        <f t="shared" si="53"/>
        <v>0</v>
      </c>
      <c r="AA494" s="25"/>
      <c r="AB494" s="25">
        <v>0</v>
      </c>
      <c r="AC494" s="25">
        <v>0</v>
      </c>
      <c r="AD494" s="24"/>
      <c r="AE494" s="24">
        <f>+[1]DEPURADO!L488</f>
        <v>0</v>
      </c>
      <c r="AF494" s="24">
        <v>0</v>
      </c>
      <c r="AG494" s="24">
        <f t="shared" si="54"/>
        <v>0</v>
      </c>
      <c r="AH494" s="24">
        <v>0</v>
      </c>
      <c r="AI494" s="24" t="str">
        <f>+[1]DEPURADO!G488</f>
        <v>CANCELADO</v>
      </c>
      <c r="AJ494" s="26"/>
      <c r="AK494" s="27"/>
    </row>
    <row r="495" spans="1:37" s="28" customFormat="1" x14ac:dyDescent="0.25">
      <c r="A495" s="17">
        <f t="shared" si="55"/>
        <v>487</v>
      </c>
      <c r="B495" s="18"/>
      <c r="C495" s="17">
        <f>+[1]DEPURADO!A489</f>
        <v>18523</v>
      </c>
      <c r="D495" s="17">
        <f>+[1]DEPURADO!B489</f>
        <v>18523</v>
      </c>
      <c r="E495" s="19">
        <f>+[1]DEPURADO!C489</f>
        <v>43768</v>
      </c>
      <c r="F495" s="20">
        <f>+IF([1]DEPURADO!D489&gt;1,[1]DEPURADO!D489," ")</f>
        <v>43907</v>
      </c>
      <c r="G495" s="21">
        <f>[1]DEPURADO!F489</f>
        <v>53170</v>
      </c>
      <c r="H495" s="22">
        <v>0</v>
      </c>
      <c r="I495" s="22">
        <f>+[1]DEPURADO!N489+[1]DEPURADO!O489</f>
        <v>0</v>
      </c>
      <c r="J495" s="22">
        <f>+[1]DEPURADO!S489</f>
        <v>53170</v>
      </c>
      <c r="K495" s="23">
        <f>+[1]DEPURADO!Q489+[1]DEPURADO!R489</f>
        <v>0</v>
      </c>
      <c r="L495" s="22">
        <v>0</v>
      </c>
      <c r="M495" s="22">
        <v>0</v>
      </c>
      <c r="N495" s="22">
        <f t="shared" si="49"/>
        <v>53170</v>
      </c>
      <c r="O495" s="22">
        <f t="shared" si="50"/>
        <v>0</v>
      </c>
      <c r="P495" s="18">
        <f>IF([1]DEPURADO!I489&gt;1,0,[1]DEPURADO!B489)</f>
        <v>18523</v>
      </c>
      <c r="Q495" s="24">
        <f t="shared" si="51"/>
        <v>53170</v>
      </c>
      <c r="R495" s="25">
        <f t="shared" si="52"/>
        <v>0</v>
      </c>
      <c r="S495" s="25">
        <f>+[1]DEPURADO!K489</f>
        <v>0</v>
      </c>
      <c r="T495" s="17" t="s">
        <v>44</v>
      </c>
      <c r="U495" s="25">
        <f>+[1]DEPURADO!J489</f>
        <v>0</v>
      </c>
      <c r="V495" s="24"/>
      <c r="W495" s="17" t="s">
        <v>44</v>
      </c>
      <c r="X495" s="25">
        <f>+[1]DEPURADO!L489+[1]DEPURADO!M489</f>
        <v>0</v>
      </c>
      <c r="Y495" s="17" t="s">
        <v>44</v>
      </c>
      <c r="Z495" s="25">
        <f t="shared" si="53"/>
        <v>0</v>
      </c>
      <c r="AA495" s="25"/>
      <c r="AB495" s="25">
        <v>0</v>
      </c>
      <c r="AC495" s="25">
        <v>0</v>
      </c>
      <c r="AD495" s="24"/>
      <c r="AE495" s="24">
        <f>+[1]DEPURADO!L489</f>
        <v>0</v>
      </c>
      <c r="AF495" s="24">
        <v>0</v>
      </c>
      <c r="AG495" s="24">
        <f t="shared" si="54"/>
        <v>0</v>
      </c>
      <c r="AH495" s="24">
        <v>0</v>
      </c>
      <c r="AI495" s="24" t="str">
        <f>+[1]DEPURADO!G489</f>
        <v>CANCELADO</v>
      </c>
      <c r="AJ495" s="26"/>
      <c r="AK495" s="27"/>
    </row>
    <row r="496" spans="1:37" s="28" customFormat="1" x14ac:dyDescent="0.25">
      <c r="A496" s="17">
        <f t="shared" si="55"/>
        <v>488</v>
      </c>
      <c r="B496" s="18"/>
      <c r="C496" s="17">
        <f>+[1]DEPURADO!A490</f>
        <v>18525</v>
      </c>
      <c r="D496" s="17">
        <f>+[1]DEPURADO!B490</f>
        <v>18525</v>
      </c>
      <c r="E496" s="19">
        <f>+[1]DEPURADO!C490</f>
        <v>43770</v>
      </c>
      <c r="F496" s="20">
        <f>+IF([1]DEPURADO!D490&gt;1,[1]DEPURADO!D490," ")</f>
        <v>43907</v>
      </c>
      <c r="G496" s="21">
        <f>[1]DEPURADO!F490</f>
        <v>51778</v>
      </c>
      <c r="H496" s="22">
        <v>0</v>
      </c>
      <c r="I496" s="22">
        <f>+[1]DEPURADO!N490+[1]DEPURADO!O490</f>
        <v>0</v>
      </c>
      <c r="J496" s="22">
        <f>+[1]DEPURADO!S490</f>
        <v>51778</v>
      </c>
      <c r="K496" s="23">
        <f>+[1]DEPURADO!Q490+[1]DEPURADO!R490</f>
        <v>0</v>
      </c>
      <c r="L496" s="22">
        <v>0</v>
      </c>
      <c r="M496" s="22">
        <v>0</v>
      </c>
      <c r="N496" s="22">
        <f t="shared" si="49"/>
        <v>51778</v>
      </c>
      <c r="O496" s="22">
        <f t="shared" si="50"/>
        <v>0</v>
      </c>
      <c r="P496" s="18">
        <f>IF([1]DEPURADO!I490&gt;1,0,[1]DEPURADO!B490)</f>
        <v>18525</v>
      </c>
      <c r="Q496" s="24">
        <f t="shared" si="51"/>
        <v>51778</v>
      </c>
      <c r="R496" s="25">
        <f t="shared" si="52"/>
        <v>0</v>
      </c>
      <c r="S496" s="25">
        <f>+[1]DEPURADO!K490</f>
        <v>0</v>
      </c>
      <c r="T496" s="17" t="s">
        <v>44</v>
      </c>
      <c r="U496" s="25">
        <f>+[1]DEPURADO!J490</f>
        <v>0</v>
      </c>
      <c r="V496" s="24"/>
      <c r="W496" s="17" t="s">
        <v>44</v>
      </c>
      <c r="X496" s="25">
        <f>+[1]DEPURADO!L490+[1]DEPURADO!M490</f>
        <v>0</v>
      </c>
      <c r="Y496" s="17" t="s">
        <v>44</v>
      </c>
      <c r="Z496" s="25">
        <f t="shared" si="53"/>
        <v>0</v>
      </c>
      <c r="AA496" s="25"/>
      <c r="AB496" s="25">
        <v>0</v>
      </c>
      <c r="AC496" s="25">
        <v>0</v>
      </c>
      <c r="AD496" s="24"/>
      <c r="AE496" s="24">
        <f>+[1]DEPURADO!L490</f>
        <v>0</v>
      </c>
      <c r="AF496" s="24">
        <v>0</v>
      </c>
      <c r="AG496" s="24">
        <f t="shared" si="54"/>
        <v>0</v>
      </c>
      <c r="AH496" s="24">
        <v>0</v>
      </c>
      <c r="AI496" s="24" t="str">
        <f>+[1]DEPURADO!G490</f>
        <v>CANCELADO</v>
      </c>
      <c r="AJ496" s="26"/>
      <c r="AK496" s="27"/>
    </row>
    <row r="497" spans="1:37" s="28" customFormat="1" x14ac:dyDescent="0.25">
      <c r="A497" s="17">
        <f t="shared" si="55"/>
        <v>489</v>
      </c>
      <c r="B497" s="18"/>
      <c r="C497" s="17">
        <f>+[1]DEPURADO!A491</f>
        <v>18548</v>
      </c>
      <c r="D497" s="17">
        <f>+[1]DEPURADO!B491</f>
        <v>18548</v>
      </c>
      <c r="E497" s="19">
        <f>+[1]DEPURADO!C491</f>
        <v>43773</v>
      </c>
      <c r="F497" s="20">
        <f>+IF([1]DEPURADO!D491&gt;1,[1]DEPURADO!D491," ")</f>
        <v>43907</v>
      </c>
      <c r="G497" s="21">
        <f>[1]DEPURADO!F491</f>
        <v>65908</v>
      </c>
      <c r="H497" s="22">
        <v>0</v>
      </c>
      <c r="I497" s="22">
        <f>+[1]DEPURADO!N491+[1]DEPURADO!O491</f>
        <v>0</v>
      </c>
      <c r="J497" s="22">
        <f>+[1]DEPURADO!S491</f>
        <v>65908</v>
      </c>
      <c r="K497" s="23">
        <f>+[1]DEPURADO!Q491+[1]DEPURADO!R491</f>
        <v>0</v>
      </c>
      <c r="L497" s="22">
        <v>0</v>
      </c>
      <c r="M497" s="22">
        <v>0</v>
      </c>
      <c r="N497" s="22">
        <f t="shared" si="49"/>
        <v>65908</v>
      </c>
      <c r="O497" s="22">
        <f t="shared" si="50"/>
        <v>0</v>
      </c>
      <c r="P497" s="18">
        <f>IF([1]DEPURADO!I491&gt;1,0,[1]DEPURADO!B491)</f>
        <v>18548</v>
      </c>
      <c r="Q497" s="24">
        <f t="shared" si="51"/>
        <v>65908</v>
      </c>
      <c r="R497" s="25">
        <f t="shared" si="52"/>
        <v>0</v>
      </c>
      <c r="S497" s="25">
        <f>+[1]DEPURADO!K491</f>
        <v>0</v>
      </c>
      <c r="T497" s="17" t="s">
        <v>44</v>
      </c>
      <c r="U497" s="25">
        <f>+[1]DEPURADO!J491</f>
        <v>0</v>
      </c>
      <c r="V497" s="24"/>
      <c r="W497" s="17" t="s">
        <v>44</v>
      </c>
      <c r="X497" s="25">
        <f>+[1]DEPURADO!L491+[1]DEPURADO!M491</f>
        <v>0</v>
      </c>
      <c r="Y497" s="17" t="s">
        <v>44</v>
      </c>
      <c r="Z497" s="25">
        <f t="shared" si="53"/>
        <v>0</v>
      </c>
      <c r="AA497" s="25"/>
      <c r="AB497" s="25">
        <v>0</v>
      </c>
      <c r="AC497" s="25">
        <v>0</v>
      </c>
      <c r="AD497" s="24"/>
      <c r="AE497" s="24">
        <f>+[1]DEPURADO!L491</f>
        <v>0</v>
      </c>
      <c r="AF497" s="24">
        <v>0</v>
      </c>
      <c r="AG497" s="24">
        <f t="shared" si="54"/>
        <v>0</v>
      </c>
      <c r="AH497" s="24">
        <v>0</v>
      </c>
      <c r="AI497" s="24" t="str">
        <f>+[1]DEPURADO!G491</f>
        <v>CANCELADO</v>
      </c>
      <c r="AJ497" s="26"/>
      <c r="AK497" s="27"/>
    </row>
    <row r="498" spans="1:37" s="28" customFormat="1" x14ac:dyDescent="0.25">
      <c r="A498" s="17">
        <f t="shared" si="55"/>
        <v>490</v>
      </c>
      <c r="B498" s="18"/>
      <c r="C498" s="17">
        <f>+[1]DEPURADO!A492</f>
        <v>18549</v>
      </c>
      <c r="D498" s="17">
        <f>+[1]DEPURADO!B492</f>
        <v>18549</v>
      </c>
      <c r="E498" s="19">
        <f>+[1]DEPURADO!C492</f>
        <v>43774</v>
      </c>
      <c r="F498" s="20">
        <f>+IF([1]DEPURADO!D492&gt;1,[1]DEPURADO!D492," ")</f>
        <v>43907</v>
      </c>
      <c r="G498" s="21">
        <f>[1]DEPURADO!F492</f>
        <v>111315</v>
      </c>
      <c r="H498" s="22">
        <v>0</v>
      </c>
      <c r="I498" s="22">
        <f>+[1]DEPURADO!N492+[1]DEPURADO!O492</f>
        <v>0</v>
      </c>
      <c r="J498" s="22">
        <f>+[1]DEPURADO!S492</f>
        <v>111315</v>
      </c>
      <c r="K498" s="23">
        <f>+[1]DEPURADO!Q492+[1]DEPURADO!R492</f>
        <v>0</v>
      </c>
      <c r="L498" s="22">
        <v>0</v>
      </c>
      <c r="M498" s="22">
        <v>0</v>
      </c>
      <c r="N498" s="22">
        <f t="shared" si="49"/>
        <v>111315</v>
      </c>
      <c r="O498" s="22">
        <f t="shared" si="50"/>
        <v>0</v>
      </c>
      <c r="P498" s="18">
        <f>IF([1]DEPURADO!I492&gt;1,0,[1]DEPURADO!B492)</f>
        <v>18549</v>
      </c>
      <c r="Q498" s="24">
        <f t="shared" si="51"/>
        <v>111315</v>
      </c>
      <c r="R498" s="25">
        <f t="shared" si="52"/>
        <v>0</v>
      </c>
      <c r="S498" s="25">
        <f>+[1]DEPURADO!K492</f>
        <v>0</v>
      </c>
      <c r="T498" s="17" t="s">
        <v>44</v>
      </c>
      <c r="U498" s="25">
        <f>+[1]DEPURADO!J492</f>
        <v>0</v>
      </c>
      <c r="V498" s="24"/>
      <c r="W498" s="17" t="s">
        <v>44</v>
      </c>
      <c r="X498" s="25">
        <f>+[1]DEPURADO!L492+[1]DEPURADO!M492</f>
        <v>0</v>
      </c>
      <c r="Y498" s="17" t="s">
        <v>44</v>
      </c>
      <c r="Z498" s="25">
        <f t="shared" si="53"/>
        <v>0</v>
      </c>
      <c r="AA498" s="25"/>
      <c r="AB498" s="25">
        <v>0</v>
      </c>
      <c r="AC498" s="25">
        <v>0</v>
      </c>
      <c r="AD498" s="24"/>
      <c r="AE498" s="24">
        <f>+[1]DEPURADO!L492</f>
        <v>0</v>
      </c>
      <c r="AF498" s="24">
        <v>0</v>
      </c>
      <c r="AG498" s="24">
        <f t="shared" si="54"/>
        <v>0</v>
      </c>
      <c r="AH498" s="24">
        <v>0</v>
      </c>
      <c r="AI498" s="24" t="str">
        <f>+[1]DEPURADO!G492</f>
        <v>CANCELADO</v>
      </c>
      <c r="AJ498" s="26"/>
      <c r="AK498" s="27"/>
    </row>
    <row r="499" spans="1:37" s="28" customFormat="1" x14ac:dyDescent="0.25">
      <c r="A499" s="17">
        <f t="shared" si="55"/>
        <v>491</v>
      </c>
      <c r="B499" s="18"/>
      <c r="C499" s="17">
        <f>+[1]DEPURADO!A493</f>
        <v>18541</v>
      </c>
      <c r="D499" s="17">
        <f>+[1]DEPURADO!B493</f>
        <v>18541</v>
      </c>
      <c r="E499" s="19">
        <f>+[1]DEPURADO!C493</f>
        <v>43777</v>
      </c>
      <c r="F499" s="20">
        <f>+IF([1]DEPURADO!D493&gt;1,[1]DEPURADO!D493," ")</f>
        <v>43907</v>
      </c>
      <c r="G499" s="21">
        <f>[1]DEPURADO!F493</f>
        <v>74110</v>
      </c>
      <c r="H499" s="22">
        <v>0</v>
      </c>
      <c r="I499" s="22">
        <f>+[1]DEPURADO!N493+[1]DEPURADO!O493</f>
        <v>0</v>
      </c>
      <c r="J499" s="22">
        <f>+[1]DEPURADO!S493</f>
        <v>74110</v>
      </c>
      <c r="K499" s="23">
        <f>+[1]DEPURADO!Q493+[1]DEPURADO!R493</f>
        <v>0</v>
      </c>
      <c r="L499" s="22">
        <v>0</v>
      </c>
      <c r="M499" s="22">
        <v>0</v>
      </c>
      <c r="N499" s="22">
        <f t="shared" si="49"/>
        <v>74110</v>
      </c>
      <c r="O499" s="22">
        <f t="shared" si="50"/>
        <v>0</v>
      </c>
      <c r="P499" s="18">
        <f>IF([1]DEPURADO!I493&gt;1,0,[1]DEPURADO!B493)</f>
        <v>18541</v>
      </c>
      <c r="Q499" s="24">
        <f t="shared" si="51"/>
        <v>74110</v>
      </c>
      <c r="R499" s="25">
        <f t="shared" si="52"/>
        <v>0</v>
      </c>
      <c r="S499" s="25">
        <f>+[1]DEPURADO!K493</f>
        <v>0</v>
      </c>
      <c r="T499" s="17" t="s">
        <v>44</v>
      </c>
      <c r="U499" s="25">
        <f>+[1]DEPURADO!J493</f>
        <v>0</v>
      </c>
      <c r="V499" s="24"/>
      <c r="W499" s="17" t="s">
        <v>44</v>
      </c>
      <c r="X499" s="25">
        <f>+[1]DEPURADO!L493+[1]DEPURADO!M493</f>
        <v>0</v>
      </c>
      <c r="Y499" s="17" t="s">
        <v>44</v>
      </c>
      <c r="Z499" s="25">
        <f t="shared" si="53"/>
        <v>0</v>
      </c>
      <c r="AA499" s="25"/>
      <c r="AB499" s="25">
        <v>0</v>
      </c>
      <c r="AC499" s="25">
        <v>0</v>
      </c>
      <c r="AD499" s="24"/>
      <c r="AE499" s="24">
        <f>+[1]DEPURADO!L493</f>
        <v>0</v>
      </c>
      <c r="AF499" s="24">
        <v>0</v>
      </c>
      <c r="AG499" s="24">
        <f t="shared" si="54"/>
        <v>0</v>
      </c>
      <c r="AH499" s="24">
        <v>0</v>
      </c>
      <c r="AI499" s="24" t="str">
        <f>+[1]DEPURADO!G493</f>
        <v>CANCELADO</v>
      </c>
      <c r="AJ499" s="26"/>
      <c r="AK499" s="27"/>
    </row>
    <row r="500" spans="1:37" s="28" customFormat="1" x14ac:dyDescent="0.25">
      <c r="A500" s="17">
        <f t="shared" si="55"/>
        <v>492</v>
      </c>
      <c r="B500" s="18"/>
      <c r="C500" s="17">
        <f>+[1]DEPURADO!A494</f>
        <v>18544</v>
      </c>
      <c r="D500" s="17">
        <f>+[1]DEPURADO!B494</f>
        <v>18544</v>
      </c>
      <c r="E500" s="19">
        <f>+[1]DEPURADO!C494</f>
        <v>43778</v>
      </c>
      <c r="F500" s="20">
        <f>+IF([1]DEPURADO!D494&gt;1,[1]DEPURADO!D494," ")</f>
        <v>43907</v>
      </c>
      <c r="G500" s="21">
        <f>[1]DEPURADO!F494</f>
        <v>145807</v>
      </c>
      <c r="H500" s="22">
        <v>0</v>
      </c>
      <c r="I500" s="22">
        <f>+[1]DEPURADO!N494+[1]DEPURADO!O494</f>
        <v>0</v>
      </c>
      <c r="J500" s="22">
        <f>+[1]DEPURADO!S494</f>
        <v>145807</v>
      </c>
      <c r="K500" s="23">
        <f>+[1]DEPURADO!Q494+[1]DEPURADO!R494</f>
        <v>0</v>
      </c>
      <c r="L500" s="22">
        <v>0</v>
      </c>
      <c r="M500" s="22">
        <v>0</v>
      </c>
      <c r="N500" s="22">
        <f t="shared" si="49"/>
        <v>145807</v>
      </c>
      <c r="O500" s="22">
        <f t="shared" si="50"/>
        <v>0</v>
      </c>
      <c r="P500" s="18">
        <f>IF([1]DEPURADO!I494&gt;1,0,[1]DEPURADO!B494)</f>
        <v>18544</v>
      </c>
      <c r="Q500" s="24">
        <f t="shared" si="51"/>
        <v>145807</v>
      </c>
      <c r="R500" s="25">
        <f t="shared" si="52"/>
        <v>0</v>
      </c>
      <c r="S500" s="25">
        <f>+[1]DEPURADO!K494</f>
        <v>0</v>
      </c>
      <c r="T500" s="17" t="s">
        <v>44</v>
      </c>
      <c r="U500" s="25">
        <f>+[1]DEPURADO!J494</f>
        <v>0</v>
      </c>
      <c r="V500" s="24"/>
      <c r="W500" s="17" t="s">
        <v>44</v>
      </c>
      <c r="X500" s="25">
        <f>+[1]DEPURADO!L494+[1]DEPURADO!M494</f>
        <v>0</v>
      </c>
      <c r="Y500" s="17" t="s">
        <v>44</v>
      </c>
      <c r="Z500" s="25">
        <f t="shared" si="53"/>
        <v>0</v>
      </c>
      <c r="AA500" s="25"/>
      <c r="AB500" s="25">
        <v>0</v>
      </c>
      <c r="AC500" s="25">
        <v>0</v>
      </c>
      <c r="AD500" s="24"/>
      <c r="AE500" s="24">
        <f>+[1]DEPURADO!L494</f>
        <v>0</v>
      </c>
      <c r="AF500" s="24">
        <v>0</v>
      </c>
      <c r="AG500" s="24">
        <f t="shared" si="54"/>
        <v>0</v>
      </c>
      <c r="AH500" s="24">
        <v>0</v>
      </c>
      <c r="AI500" s="24" t="str">
        <f>+[1]DEPURADO!G494</f>
        <v>CANCELADO</v>
      </c>
      <c r="AJ500" s="26"/>
      <c r="AK500" s="27"/>
    </row>
    <row r="501" spans="1:37" s="28" customFormat="1" x14ac:dyDescent="0.25">
      <c r="A501" s="17">
        <f t="shared" si="55"/>
        <v>493</v>
      </c>
      <c r="B501" s="18"/>
      <c r="C501" s="17">
        <f>+[1]DEPURADO!A495</f>
        <v>18554</v>
      </c>
      <c r="D501" s="17">
        <f>+[1]DEPURADO!B495</f>
        <v>18554</v>
      </c>
      <c r="E501" s="19">
        <f>+[1]DEPURADO!C495</f>
        <v>43779</v>
      </c>
      <c r="F501" s="20">
        <f>+IF([1]DEPURADO!D495&gt;1,[1]DEPURADO!D495," ")</f>
        <v>43907</v>
      </c>
      <c r="G501" s="21">
        <f>[1]DEPURADO!F495</f>
        <v>118375</v>
      </c>
      <c r="H501" s="22">
        <v>0</v>
      </c>
      <c r="I501" s="22">
        <f>+[1]DEPURADO!N495+[1]DEPURADO!O495</f>
        <v>0</v>
      </c>
      <c r="J501" s="22">
        <f>+[1]DEPURADO!S495</f>
        <v>118375</v>
      </c>
      <c r="K501" s="23">
        <f>+[1]DEPURADO!Q495+[1]DEPURADO!R495</f>
        <v>0</v>
      </c>
      <c r="L501" s="22">
        <v>0</v>
      </c>
      <c r="M501" s="22">
        <v>0</v>
      </c>
      <c r="N501" s="22">
        <f t="shared" si="49"/>
        <v>118375</v>
      </c>
      <c r="O501" s="22">
        <f t="shared" si="50"/>
        <v>0</v>
      </c>
      <c r="P501" s="18">
        <f>IF([1]DEPURADO!I495&gt;1,0,[1]DEPURADO!B495)</f>
        <v>18554</v>
      </c>
      <c r="Q501" s="24">
        <f t="shared" si="51"/>
        <v>118375</v>
      </c>
      <c r="R501" s="25">
        <f t="shared" si="52"/>
        <v>0</v>
      </c>
      <c r="S501" s="25">
        <f>+[1]DEPURADO!K495</f>
        <v>0</v>
      </c>
      <c r="T501" s="17" t="s">
        <v>44</v>
      </c>
      <c r="U501" s="25">
        <f>+[1]DEPURADO!J495</f>
        <v>0</v>
      </c>
      <c r="V501" s="24"/>
      <c r="W501" s="17" t="s">
        <v>44</v>
      </c>
      <c r="X501" s="25">
        <f>+[1]DEPURADO!L495+[1]DEPURADO!M495</f>
        <v>0</v>
      </c>
      <c r="Y501" s="17" t="s">
        <v>44</v>
      </c>
      <c r="Z501" s="25">
        <f t="shared" si="53"/>
        <v>0</v>
      </c>
      <c r="AA501" s="25"/>
      <c r="AB501" s="25">
        <v>0</v>
      </c>
      <c r="AC501" s="25">
        <v>0</v>
      </c>
      <c r="AD501" s="24"/>
      <c r="AE501" s="24">
        <f>+[1]DEPURADO!L495</f>
        <v>0</v>
      </c>
      <c r="AF501" s="24">
        <v>0</v>
      </c>
      <c r="AG501" s="24">
        <f t="shared" si="54"/>
        <v>0</v>
      </c>
      <c r="AH501" s="24">
        <v>0</v>
      </c>
      <c r="AI501" s="24" t="str">
        <f>+[1]DEPURADO!G495</f>
        <v>CANCELADO</v>
      </c>
      <c r="AJ501" s="26"/>
      <c r="AK501" s="27"/>
    </row>
    <row r="502" spans="1:37" s="28" customFormat="1" x14ac:dyDescent="0.25">
      <c r="A502" s="17">
        <f t="shared" si="55"/>
        <v>494</v>
      </c>
      <c r="B502" s="18"/>
      <c r="C502" s="17">
        <f>+[1]DEPURADO!A496</f>
        <v>18555</v>
      </c>
      <c r="D502" s="17">
        <f>+[1]DEPURADO!B496</f>
        <v>18555</v>
      </c>
      <c r="E502" s="19">
        <f>+[1]DEPURADO!C496</f>
        <v>43779</v>
      </c>
      <c r="F502" s="20">
        <f>+IF([1]DEPURADO!D496&gt;1,[1]DEPURADO!D496," ")</f>
        <v>43907</v>
      </c>
      <c r="G502" s="21">
        <f>[1]DEPURADO!F496</f>
        <v>86839</v>
      </c>
      <c r="H502" s="22">
        <v>0</v>
      </c>
      <c r="I502" s="22">
        <f>+[1]DEPURADO!N496+[1]DEPURADO!O496</f>
        <v>0</v>
      </c>
      <c r="J502" s="22">
        <f>+[1]DEPURADO!S496</f>
        <v>86839</v>
      </c>
      <c r="K502" s="23">
        <f>+[1]DEPURADO!Q496+[1]DEPURADO!R496</f>
        <v>0</v>
      </c>
      <c r="L502" s="22">
        <v>0</v>
      </c>
      <c r="M502" s="22">
        <v>0</v>
      </c>
      <c r="N502" s="22">
        <f t="shared" si="49"/>
        <v>86839</v>
      </c>
      <c r="O502" s="22">
        <f t="shared" si="50"/>
        <v>0</v>
      </c>
      <c r="P502" s="18">
        <f>IF([1]DEPURADO!I496&gt;1,0,[1]DEPURADO!B496)</f>
        <v>18555</v>
      </c>
      <c r="Q502" s="24">
        <f t="shared" si="51"/>
        <v>86839</v>
      </c>
      <c r="R502" s="25">
        <f t="shared" si="52"/>
        <v>0</v>
      </c>
      <c r="S502" s="25">
        <f>+[1]DEPURADO!K496</f>
        <v>0</v>
      </c>
      <c r="T502" s="17" t="s">
        <v>44</v>
      </c>
      <c r="U502" s="25">
        <f>+[1]DEPURADO!J496</f>
        <v>0</v>
      </c>
      <c r="V502" s="24"/>
      <c r="W502" s="17" t="s">
        <v>44</v>
      </c>
      <c r="X502" s="25">
        <f>+[1]DEPURADO!L496+[1]DEPURADO!M496</f>
        <v>0</v>
      </c>
      <c r="Y502" s="17" t="s">
        <v>44</v>
      </c>
      <c r="Z502" s="25">
        <f t="shared" si="53"/>
        <v>0</v>
      </c>
      <c r="AA502" s="25"/>
      <c r="AB502" s="25">
        <v>0</v>
      </c>
      <c r="AC502" s="25">
        <v>0</v>
      </c>
      <c r="AD502" s="24"/>
      <c r="AE502" s="24">
        <f>+[1]DEPURADO!L496</f>
        <v>0</v>
      </c>
      <c r="AF502" s="24">
        <v>0</v>
      </c>
      <c r="AG502" s="24">
        <f t="shared" si="54"/>
        <v>0</v>
      </c>
      <c r="AH502" s="24">
        <v>0</v>
      </c>
      <c r="AI502" s="24" t="str">
        <f>+[1]DEPURADO!G496</f>
        <v>CANCELADO</v>
      </c>
      <c r="AJ502" s="26"/>
      <c r="AK502" s="27"/>
    </row>
    <row r="503" spans="1:37" s="28" customFormat="1" x14ac:dyDescent="0.25">
      <c r="A503" s="17">
        <f t="shared" si="55"/>
        <v>495</v>
      </c>
      <c r="B503" s="18"/>
      <c r="C503" s="17">
        <f>+[1]DEPURADO!A497</f>
        <v>18557</v>
      </c>
      <c r="D503" s="17">
        <f>+[1]DEPURADO!B497</f>
        <v>18557</v>
      </c>
      <c r="E503" s="19">
        <f>+[1]DEPURADO!C497</f>
        <v>43780</v>
      </c>
      <c r="F503" s="20">
        <f>+IF([1]DEPURADO!D497&gt;1,[1]DEPURADO!D497," ")</f>
        <v>43907</v>
      </c>
      <c r="G503" s="21">
        <f>[1]DEPURADO!F497</f>
        <v>419147</v>
      </c>
      <c r="H503" s="22">
        <v>0</v>
      </c>
      <c r="I503" s="22">
        <f>+[1]DEPURADO!N497+[1]DEPURADO!O497</f>
        <v>0</v>
      </c>
      <c r="J503" s="22">
        <f>+[1]DEPURADO!S497</f>
        <v>419147</v>
      </c>
      <c r="K503" s="23">
        <f>+[1]DEPURADO!Q497+[1]DEPURADO!R497</f>
        <v>0</v>
      </c>
      <c r="L503" s="22">
        <v>0</v>
      </c>
      <c r="M503" s="22">
        <v>0</v>
      </c>
      <c r="N503" s="22">
        <f t="shared" si="49"/>
        <v>419147</v>
      </c>
      <c r="O503" s="22">
        <f t="shared" si="50"/>
        <v>0</v>
      </c>
      <c r="P503" s="18">
        <f>IF([1]DEPURADO!I497&gt;1,0,[1]DEPURADO!B497)</f>
        <v>18557</v>
      </c>
      <c r="Q503" s="24">
        <f t="shared" si="51"/>
        <v>419147</v>
      </c>
      <c r="R503" s="25">
        <f t="shared" si="52"/>
        <v>0</v>
      </c>
      <c r="S503" s="25">
        <f>+[1]DEPURADO!K497</f>
        <v>0</v>
      </c>
      <c r="T503" s="17" t="s">
        <v>44</v>
      </c>
      <c r="U503" s="25">
        <f>+[1]DEPURADO!J497</f>
        <v>0</v>
      </c>
      <c r="V503" s="24"/>
      <c r="W503" s="17" t="s">
        <v>44</v>
      </c>
      <c r="X503" s="25">
        <f>+[1]DEPURADO!L497+[1]DEPURADO!M497</f>
        <v>0</v>
      </c>
      <c r="Y503" s="17" t="s">
        <v>44</v>
      </c>
      <c r="Z503" s="25">
        <f t="shared" si="53"/>
        <v>0</v>
      </c>
      <c r="AA503" s="25"/>
      <c r="AB503" s="25">
        <v>0</v>
      </c>
      <c r="AC503" s="25">
        <v>0</v>
      </c>
      <c r="AD503" s="24"/>
      <c r="AE503" s="24">
        <f>+[1]DEPURADO!L497</f>
        <v>0</v>
      </c>
      <c r="AF503" s="24">
        <v>0</v>
      </c>
      <c r="AG503" s="24">
        <f t="shared" si="54"/>
        <v>0</v>
      </c>
      <c r="AH503" s="24">
        <v>0</v>
      </c>
      <c r="AI503" s="24" t="str">
        <f>+[1]DEPURADO!G497</f>
        <v>CANCELADO</v>
      </c>
      <c r="AJ503" s="26"/>
      <c r="AK503" s="27"/>
    </row>
    <row r="504" spans="1:37" s="28" customFormat="1" x14ac:dyDescent="0.25">
      <c r="A504" s="17">
        <f t="shared" si="55"/>
        <v>496</v>
      </c>
      <c r="B504" s="18"/>
      <c r="C504" s="17">
        <f>+[1]DEPURADO!A498</f>
        <v>18558</v>
      </c>
      <c r="D504" s="17">
        <f>+[1]DEPURADO!B498</f>
        <v>18558</v>
      </c>
      <c r="E504" s="19">
        <f>+[1]DEPURADO!C498</f>
        <v>43780</v>
      </c>
      <c r="F504" s="20">
        <f>+IF([1]DEPURADO!D498&gt;1,[1]DEPURADO!D498," ")</f>
        <v>43907</v>
      </c>
      <c r="G504" s="21">
        <f>[1]DEPURADO!F498</f>
        <v>85092</v>
      </c>
      <c r="H504" s="22">
        <v>0</v>
      </c>
      <c r="I504" s="22">
        <f>+[1]DEPURADO!N498+[1]DEPURADO!O498</f>
        <v>0</v>
      </c>
      <c r="J504" s="22">
        <f>+[1]DEPURADO!S498</f>
        <v>85092</v>
      </c>
      <c r="K504" s="23">
        <f>+[1]DEPURADO!Q498+[1]DEPURADO!R498</f>
        <v>0</v>
      </c>
      <c r="L504" s="22">
        <v>0</v>
      </c>
      <c r="M504" s="22">
        <v>0</v>
      </c>
      <c r="N504" s="22">
        <f t="shared" si="49"/>
        <v>85092</v>
      </c>
      <c r="O504" s="22">
        <f t="shared" si="50"/>
        <v>0</v>
      </c>
      <c r="P504" s="18">
        <f>IF([1]DEPURADO!I498&gt;1,0,[1]DEPURADO!B498)</f>
        <v>18558</v>
      </c>
      <c r="Q504" s="24">
        <f t="shared" si="51"/>
        <v>85092</v>
      </c>
      <c r="R504" s="25">
        <f t="shared" si="52"/>
        <v>0</v>
      </c>
      <c r="S504" s="25">
        <f>+[1]DEPURADO!K498</f>
        <v>0</v>
      </c>
      <c r="T504" s="17" t="s">
        <v>44</v>
      </c>
      <c r="U504" s="25">
        <f>+[1]DEPURADO!J498</f>
        <v>0</v>
      </c>
      <c r="V504" s="24"/>
      <c r="W504" s="17" t="s">
        <v>44</v>
      </c>
      <c r="X504" s="25">
        <f>+[1]DEPURADO!L498+[1]DEPURADO!M498</f>
        <v>0</v>
      </c>
      <c r="Y504" s="17" t="s">
        <v>44</v>
      </c>
      <c r="Z504" s="25">
        <f t="shared" si="53"/>
        <v>0</v>
      </c>
      <c r="AA504" s="25"/>
      <c r="AB504" s="25">
        <v>0</v>
      </c>
      <c r="AC504" s="25">
        <v>0</v>
      </c>
      <c r="AD504" s="24"/>
      <c r="AE504" s="24">
        <f>+[1]DEPURADO!L498</f>
        <v>0</v>
      </c>
      <c r="AF504" s="24">
        <v>0</v>
      </c>
      <c r="AG504" s="24">
        <f t="shared" si="54"/>
        <v>0</v>
      </c>
      <c r="AH504" s="24">
        <v>0</v>
      </c>
      <c r="AI504" s="24" t="str">
        <f>+[1]DEPURADO!G498</f>
        <v>CANCELADO</v>
      </c>
      <c r="AJ504" s="26"/>
      <c r="AK504" s="27"/>
    </row>
    <row r="505" spans="1:37" s="28" customFormat="1" x14ac:dyDescent="0.25">
      <c r="A505" s="17">
        <f t="shared" si="55"/>
        <v>497</v>
      </c>
      <c r="B505" s="18"/>
      <c r="C505" s="17">
        <f>+[1]DEPURADO!A499</f>
        <v>18564</v>
      </c>
      <c r="D505" s="17">
        <f>+[1]DEPURADO!B499</f>
        <v>18564</v>
      </c>
      <c r="E505" s="19">
        <f>+[1]DEPURADO!C499</f>
        <v>43781</v>
      </c>
      <c r="F505" s="20">
        <f>+IF([1]DEPURADO!D499&gt;1,[1]DEPURADO!D499," ")</f>
        <v>43907</v>
      </c>
      <c r="G505" s="21">
        <f>[1]DEPURADO!F499</f>
        <v>77128</v>
      </c>
      <c r="H505" s="22">
        <v>0</v>
      </c>
      <c r="I505" s="22">
        <f>+[1]DEPURADO!N499+[1]DEPURADO!O499</f>
        <v>0</v>
      </c>
      <c r="J505" s="22">
        <f>+[1]DEPURADO!S499</f>
        <v>77128</v>
      </c>
      <c r="K505" s="23">
        <f>+[1]DEPURADO!Q499+[1]DEPURADO!R499</f>
        <v>0</v>
      </c>
      <c r="L505" s="22">
        <v>0</v>
      </c>
      <c r="M505" s="22">
        <v>0</v>
      </c>
      <c r="N505" s="22">
        <f t="shared" si="49"/>
        <v>77128</v>
      </c>
      <c r="O505" s="22">
        <f t="shared" si="50"/>
        <v>0</v>
      </c>
      <c r="P505" s="18">
        <f>IF([1]DEPURADO!I499&gt;1,0,[1]DEPURADO!B499)</f>
        <v>18564</v>
      </c>
      <c r="Q505" s="24">
        <f t="shared" si="51"/>
        <v>77128</v>
      </c>
      <c r="R505" s="25">
        <f t="shared" si="52"/>
        <v>0</v>
      </c>
      <c r="S505" s="25">
        <f>+[1]DEPURADO!K499</f>
        <v>0</v>
      </c>
      <c r="T505" s="17" t="s">
        <v>44</v>
      </c>
      <c r="U505" s="25">
        <f>+[1]DEPURADO!J499</f>
        <v>0</v>
      </c>
      <c r="V505" s="24"/>
      <c r="W505" s="17" t="s">
        <v>44</v>
      </c>
      <c r="X505" s="25">
        <f>+[1]DEPURADO!L499+[1]DEPURADO!M499</f>
        <v>0</v>
      </c>
      <c r="Y505" s="17" t="s">
        <v>44</v>
      </c>
      <c r="Z505" s="25">
        <f t="shared" si="53"/>
        <v>0</v>
      </c>
      <c r="AA505" s="25"/>
      <c r="AB505" s="25">
        <v>0</v>
      </c>
      <c r="AC505" s="25">
        <v>0</v>
      </c>
      <c r="AD505" s="24"/>
      <c r="AE505" s="24">
        <f>+[1]DEPURADO!L499</f>
        <v>0</v>
      </c>
      <c r="AF505" s="24">
        <v>0</v>
      </c>
      <c r="AG505" s="24">
        <f t="shared" si="54"/>
        <v>0</v>
      </c>
      <c r="AH505" s="24">
        <v>0</v>
      </c>
      <c r="AI505" s="24" t="str">
        <f>+[1]DEPURADO!G499</f>
        <v>CANCELADO</v>
      </c>
      <c r="AJ505" s="26"/>
      <c r="AK505" s="27"/>
    </row>
    <row r="506" spans="1:37" s="28" customFormat="1" x14ac:dyDescent="0.25">
      <c r="A506" s="17">
        <f t="shared" si="55"/>
        <v>498</v>
      </c>
      <c r="B506" s="18"/>
      <c r="C506" s="17">
        <f>+[1]DEPURADO!A500</f>
        <v>18570</v>
      </c>
      <c r="D506" s="17">
        <f>+[1]DEPURADO!B500</f>
        <v>18570</v>
      </c>
      <c r="E506" s="19">
        <f>+[1]DEPURADO!C500</f>
        <v>43783</v>
      </c>
      <c r="F506" s="20">
        <f>+IF([1]DEPURADO!D500&gt;1,[1]DEPURADO!D500," ")</f>
        <v>43907</v>
      </c>
      <c r="G506" s="21">
        <f>[1]DEPURADO!F500</f>
        <v>71180</v>
      </c>
      <c r="H506" s="22">
        <v>0</v>
      </c>
      <c r="I506" s="22">
        <f>+[1]DEPURADO!N500+[1]DEPURADO!O500</f>
        <v>0</v>
      </c>
      <c r="J506" s="22">
        <f>+[1]DEPURADO!S500</f>
        <v>71180</v>
      </c>
      <c r="K506" s="23">
        <f>+[1]DEPURADO!Q500+[1]DEPURADO!R500</f>
        <v>0</v>
      </c>
      <c r="L506" s="22">
        <v>0</v>
      </c>
      <c r="M506" s="22">
        <v>0</v>
      </c>
      <c r="N506" s="22">
        <f t="shared" si="49"/>
        <v>71180</v>
      </c>
      <c r="O506" s="22">
        <f t="shared" si="50"/>
        <v>0</v>
      </c>
      <c r="P506" s="18">
        <f>IF([1]DEPURADO!I500&gt;1,0,[1]DEPURADO!B500)</f>
        <v>18570</v>
      </c>
      <c r="Q506" s="24">
        <f t="shared" si="51"/>
        <v>71180</v>
      </c>
      <c r="R506" s="25">
        <f t="shared" si="52"/>
        <v>0</v>
      </c>
      <c r="S506" s="25">
        <f>+[1]DEPURADO!K500</f>
        <v>0</v>
      </c>
      <c r="T506" s="17" t="s">
        <v>44</v>
      </c>
      <c r="U506" s="25">
        <f>+[1]DEPURADO!J500</f>
        <v>0</v>
      </c>
      <c r="V506" s="24"/>
      <c r="W506" s="17" t="s">
        <v>44</v>
      </c>
      <c r="X506" s="25">
        <f>+[1]DEPURADO!L500+[1]DEPURADO!M500</f>
        <v>0</v>
      </c>
      <c r="Y506" s="17" t="s">
        <v>44</v>
      </c>
      <c r="Z506" s="25">
        <f t="shared" si="53"/>
        <v>0</v>
      </c>
      <c r="AA506" s="25"/>
      <c r="AB506" s="25">
        <v>0</v>
      </c>
      <c r="AC506" s="25">
        <v>0</v>
      </c>
      <c r="AD506" s="24"/>
      <c r="AE506" s="24">
        <f>+[1]DEPURADO!L500</f>
        <v>0</v>
      </c>
      <c r="AF506" s="24">
        <v>0</v>
      </c>
      <c r="AG506" s="24">
        <f t="shared" si="54"/>
        <v>0</v>
      </c>
      <c r="AH506" s="24">
        <v>0</v>
      </c>
      <c r="AI506" s="24" t="str">
        <f>+[1]DEPURADO!G500</f>
        <v>CANCELADO</v>
      </c>
      <c r="AJ506" s="26"/>
      <c r="AK506" s="27"/>
    </row>
    <row r="507" spans="1:37" s="28" customFormat="1" x14ac:dyDescent="0.25">
      <c r="A507" s="17">
        <f t="shared" si="55"/>
        <v>499</v>
      </c>
      <c r="B507" s="18"/>
      <c r="C507" s="17">
        <f>+[1]DEPURADO!A501</f>
        <v>18588</v>
      </c>
      <c r="D507" s="17">
        <f>+[1]DEPURADO!B501</f>
        <v>18588</v>
      </c>
      <c r="E507" s="19">
        <f>+[1]DEPURADO!C501</f>
        <v>43791</v>
      </c>
      <c r="F507" s="20">
        <f>+IF([1]DEPURADO!D501&gt;1,[1]DEPURADO!D501," ")</f>
        <v>43907</v>
      </c>
      <c r="G507" s="21">
        <f>[1]DEPURADO!F501</f>
        <v>32142</v>
      </c>
      <c r="H507" s="22">
        <v>0</v>
      </c>
      <c r="I507" s="22">
        <f>+[1]DEPURADO!N501+[1]DEPURADO!O501</f>
        <v>0</v>
      </c>
      <c r="J507" s="22">
        <f>+[1]DEPURADO!S501</f>
        <v>32142</v>
      </c>
      <c r="K507" s="23">
        <f>+[1]DEPURADO!Q501+[1]DEPURADO!R501</f>
        <v>0</v>
      </c>
      <c r="L507" s="22">
        <v>0</v>
      </c>
      <c r="M507" s="22">
        <v>0</v>
      </c>
      <c r="N507" s="22">
        <f t="shared" si="49"/>
        <v>32142</v>
      </c>
      <c r="O507" s="22">
        <f t="shared" si="50"/>
        <v>0</v>
      </c>
      <c r="P507" s="18">
        <f>IF([1]DEPURADO!I501&gt;1,0,[1]DEPURADO!B501)</f>
        <v>18588</v>
      </c>
      <c r="Q507" s="24">
        <f t="shared" si="51"/>
        <v>32142</v>
      </c>
      <c r="R507" s="25">
        <f t="shared" si="52"/>
        <v>0</v>
      </c>
      <c r="S507" s="25">
        <f>+[1]DEPURADO!K501</f>
        <v>0</v>
      </c>
      <c r="T507" s="17" t="s">
        <v>44</v>
      </c>
      <c r="U507" s="25">
        <f>+[1]DEPURADO!J501</f>
        <v>0</v>
      </c>
      <c r="V507" s="24"/>
      <c r="W507" s="17" t="s">
        <v>44</v>
      </c>
      <c r="X507" s="25">
        <f>+[1]DEPURADO!L501+[1]DEPURADO!M501</f>
        <v>0</v>
      </c>
      <c r="Y507" s="17" t="s">
        <v>44</v>
      </c>
      <c r="Z507" s="25">
        <f t="shared" si="53"/>
        <v>0</v>
      </c>
      <c r="AA507" s="25"/>
      <c r="AB507" s="25">
        <v>0</v>
      </c>
      <c r="AC507" s="25">
        <v>0</v>
      </c>
      <c r="AD507" s="24"/>
      <c r="AE507" s="24">
        <f>+[1]DEPURADO!L501</f>
        <v>0</v>
      </c>
      <c r="AF507" s="24">
        <v>0</v>
      </c>
      <c r="AG507" s="24">
        <f t="shared" si="54"/>
        <v>0</v>
      </c>
      <c r="AH507" s="24">
        <v>0</v>
      </c>
      <c r="AI507" s="24" t="str">
        <f>+[1]DEPURADO!G501</f>
        <v>CANCELADO</v>
      </c>
      <c r="AJ507" s="26"/>
      <c r="AK507" s="27"/>
    </row>
    <row r="508" spans="1:37" s="28" customFormat="1" x14ac:dyDescent="0.25">
      <c r="A508" s="17">
        <f t="shared" si="55"/>
        <v>500</v>
      </c>
      <c r="B508" s="18"/>
      <c r="C508" s="17">
        <f>+[1]DEPURADO!A502</f>
        <v>18594</v>
      </c>
      <c r="D508" s="17">
        <f>+[1]DEPURADO!B502</f>
        <v>18594</v>
      </c>
      <c r="E508" s="19">
        <f>+[1]DEPURADO!C502</f>
        <v>43791</v>
      </c>
      <c r="F508" s="20">
        <f>+IF([1]DEPURADO!D502&gt;1,[1]DEPURADO!D502," ")</f>
        <v>43907</v>
      </c>
      <c r="G508" s="21">
        <f>[1]DEPURADO!F502</f>
        <v>14500</v>
      </c>
      <c r="H508" s="22">
        <v>0</v>
      </c>
      <c r="I508" s="22">
        <f>+[1]DEPURADO!N502+[1]DEPURADO!O502</f>
        <v>0</v>
      </c>
      <c r="J508" s="22">
        <f>+[1]DEPURADO!S502</f>
        <v>14500</v>
      </c>
      <c r="K508" s="23">
        <f>+[1]DEPURADO!Q502+[1]DEPURADO!R502</f>
        <v>0</v>
      </c>
      <c r="L508" s="22">
        <v>0</v>
      </c>
      <c r="M508" s="22">
        <v>0</v>
      </c>
      <c r="N508" s="22">
        <f t="shared" si="49"/>
        <v>14500</v>
      </c>
      <c r="O508" s="22">
        <f t="shared" si="50"/>
        <v>0</v>
      </c>
      <c r="P508" s="18">
        <f>IF([1]DEPURADO!I502&gt;1,0,[1]DEPURADO!B502)</f>
        <v>18594</v>
      </c>
      <c r="Q508" s="24">
        <f t="shared" si="51"/>
        <v>14500</v>
      </c>
      <c r="R508" s="25">
        <f t="shared" si="52"/>
        <v>0</v>
      </c>
      <c r="S508" s="25">
        <f>+[1]DEPURADO!K502</f>
        <v>0</v>
      </c>
      <c r="T508" s="17" t="s">
        <v>44</v>
      </c>
      <c r="U508" s="25">
        <f>+[1]DEPURADO!J502</f>
        <v>0</v>
      </c>
      <c r="V508" s="24"/>
      <c r="W508" s="17" t="s">
        <v>44</v>
      </c>
      <c r="X508" s="25">
        <f>+[1]DEPURADO!L502+[1]DEPURADO!M502</f>
        <v>0</v>
      </c>
      <c r="Y508" s="17" t="s">
        <v>44</v>
      </c>
      <c r="Z508" s="25">
        <f t="shared" si="53"/>
        <v>0</v>
      </c>
      <c r="AA508" s="25"/>
      <c r="AB508" s="25">
        <v>0</v>
      </c>
      <c r="AC508" s="25">
        <v>0</v>
      </c>
      <c r="AD508" s="24"/>
      <c r="AE508" s="24">
        <f>+[1]DEPURADO!L502</f>
        <v>0</v>
      </c>
      <c r="AF508" s="24">
        <v>0</v>
      </c>
      <c r="AG508" s="24">
        <f t="shared" si="54"/>
        <v>0</v>
      </c>
      <c r="AH508" s="24">
        <v>0</v>
      </c>
      <c r="AI508" s="24" t="str">
        <f>+[1]DEPURADO!G502</f>
        <v>CANCELADO</v>
      </c>
      <c r="AJ508" s="26"/>
      <c r="AK508" s="27"/>
    </row>
    <row r="509" spans="1:37" s="28" customFormat="1" x14ac:dyDescent="0.25">
      <c r="A509" s="17">
        <f t="shared" si="55"/>
        <v>501</v>
      </c>
      <c r="B509" s="18"/>
      <c r="C509" s="17">
        <f>+[1]DEPURADO!A503</f>
        <v>18643</v>
      </c>
      <c r="D509" s="17">
        <f>+[1]DEPURADO!B503</f>
        <v>18643</v>
      </c>
      <c r="E509" s="19">
        <f>+[1]DEPURADO!C503</f>
        <v>43792</v>
      </c>
      <c r="F509" s="20">
        <f>+IF([1]DEPURADO!D503&gt;1,[1]DEPURADO!D503," ")</f>
        <v>43801</v>
      </c>
      <c r="G509" s="21">
        <f>[1]DEPURADO!F503</f>
        <v>3047409</v>
      </c>
      <c r="H509" s="22">
        <v>0</v>
      </c>
      <c r="I509" s="22">
        <f>+[1]DEPURADO!N503+[1]DEPURADO!O503</f>
        <v>0</v>
      </c>
      <c r="J509" s="22">
        <f>+[1]DEPURADO!S503</f>
        <v>0</v>
      </c>
      <c r="K509" s="23">
        <f>+[1]DEPURADO!Q503+[1]DEPURADO!R503</f>
        <v>3047409</v>
      </c>
      <c r="L509" s="22">
        <v>0</v>
      </c>
      <c r="M509" s="22">
        <v>0</v>
      </c>
      <c r="N509" s="22">
        <f t="shared" si="49"/>
        <v>3047409</v>
      </c>
      <c r="O509" s="22">
        <f t="shared" si="50"/>
        <v>0</v>
      </c>
      <c r="P509" s="18">
        <f>IF([1]DEPURADO!I503&gt;1,0,[1]DEPURADO!B503)</f>
        <v>18643</v>
      </c>
      <c r="Q509" s="24">
        <f t="shared" si="51"/>
        <v>3047409</v>
      </c>
      <c r="R509" s="25">
        <f t="shared" si="52"/>
        <v>0</v>
      </c>
      <c r="S509" s="25">
        <f>+[1]DEPURADO!K503</f>
        <v>0</v>
      </c>
      <c r="T509" s="17" t="s">
        <v>44</v>
      </c>
      <c r="U509" s="25">
        <f>+[1]DEPURADO!J503</f>
        <v>0</v>
      </c>
      <c r="V509" s="24"/>
      <c r="W509" s="17" t="s">
        <v>44</v>
      </c>
      <c r="X509" s="25">
        <f>+[1]DEPURADO!L503+[1]DEPURADO!M503</f>
        <v>0</v>
      </c>
      <c r="Y509" s="17" t="s">
        <v>44</v>
      </c>
      <c r="Z509" s="25">
        <f t="shared" si="53"/>
        <v>0</v>
      </c>
      <c r="AA509" s="25"/>
      <c r="AB509" s="25">
        <v>0</v>
      </c>
      <c r="AC509" s="25">
        <v>0</v>
      </c>
      <c r="AD509" s="24"/>
      <c r="AE509" s="24">
        <f>+[1]DEPURADO!L503</f>
        <v>0</v>
      </c>
      <c r="AF509" s="24">
        <v>0</v>
      </c>
      <c r="AG509" s="24">
        <f t="shared" si="54"/>
        <v>0</v>
      </c>
      <c r="AH509" s="24">
        <v>0</v>
      </c>
      <c r="AI509" s="24" t="str">
        <f>+[1]DEPURADO!G503</f>
        <v>CANCELADO</v>
      </c>
      <c r="AJ509" s="26"/>
      <c r="AK509" s="27"/>
    </row>
    <row r="510" spans="1:37" s="28" customFormat="1" x14ac:dyDescent="0.25">
      <c r="A510" s="17">
        <f t="shared" si="55"/>
        <v>502</v>
      </c>
      <c r="B510" s="18"/>
      <c r="C510" s="17">
        <f>+[1]DEPURADO!A504</f>
        <v>18644</v>
      </c>
      <c r="D510" s="17">
        <f>+[1]DEPURADO!B504</f>
        <v>18644</v>
      </c>
      <c r="E510" s="19">
        <f>+[1]DEPURADO!C504</f>
        <v>43792</v>
      </c>
      <c r="F510" s="20">
        <f>+IF([1]DEPURADO!D504&gt;1,[1]DEPURADO!D504," ")</f>
        <v>43801</v>
      </c>
      <c r="G510" s="21">
        <f>[1]DEPURADO!F504</f>
        <v>1041382</v>
      </c>
      <c r="H510" s="22">
        <v>0</v>
      </c>
      <c r="I510" s="22">
        <f>+[1]DEPURADO!N504+[1]DEPURADO!O504</f>
        <v>1041382</v>
      </c>
      <c r="J510" s="22">
        <f>+[1]DEPURADO!S504</f>
        <v>0</v>
      </c>
      <c r="K510" s="23">
        <f>+[1]DEPURADO!Q504+[1]DEPURADO!R504</f>
        <v>0</v>
      </c>
      <c r="L510" s="22">
        <v>0</v>
      </c>
      <c r="M510" s="22">
        <v>0</v>
      </c>
      <c r="N510" s="22">
        <f t="shared" si="49"/>
        <v>0</v>
      </c>
      <c r="O510" s="22">
        <f t="shared" si="50"/>
        <v>0</v>
      </c>
      <c r="P510" s="18">
        <f>IF([1]DEPURADO!I504&gt;1,0,[1]DEPURADO!B504)</f>
        <v>18644</v>
      </c>
      <c r="Q510" s="24">
        <f t="shared" si="51"/>
        <v>1041382</v>
      </c>
      <c r="R510" s="25">
        <f t="shared" si="52"/>
        <v>0</v>
      </c>
      <c r="S510" s="25">
        <f>+[1]DEPURADO!K504</f>
        <v>0</v>
      </c>
      <c r="T510" s="17" t="s">
        <v>44</v>
      </c>
      <c r="U510" s="25">
        <f>+[1]DEPURADO!J504</f>
        <v>0</v>
      </c>
      <c r="V510" s="24"/>
      <c r="W510" s="17" t="s">
        <v>44</v>
      </c>
      <c r="X510" s="25">
        <f>+[1]DEPURADO!L504+[1]DEPURADO!M504</f>
        <v>0</v>
      </c>
      <c r="Y510" s="17" t="s">
        <v>44</v>
      </c>
      <c r="Z510" s="25">
        <f t="shared" si="53"/>
        <v>0</v>
      </c>
      <c r="AA510" s="25"/>
      <c r="AB510" s="25">
        <v>0</v>
      </c>
      <c r="AC510" s="25">
        <v>0</v>
      </c>
      <c r="AD510" s="24"/>
      <c r="AE510" s="24">
        <f>+[1]DEPURADO!L504</f>
        <v>0</v>
      </c>
      <c r="AF510" s="24">
        <v>0</v>
      </c>
      <c r="AG510" s="24">
        <f t="shared" si="54"/>
        <v>0</v>
      </c>
      <c r="AH510" s="24">
        <v>0</v>
      </c>
      <c r="AI510" s="24" t="str">
        <f>+[1]DEPURADO!G504</f>
        <v>CONTRATO LIQUIDADO</v>
      </c>
      <c r="AJ510" s="26"/>
      <c r="AK510" s="27"/>
    </row>
    <row r="511" spans="1:37" s="28" customFormat="1" x14ac:dyDescent="0.25">
      <c r="A511" s="17">
        <f t="shared" si="55"/>
        <v>503</v>
      </c>
      <c r="B511" s="18"/>
      <c r="C511" s="17">
        <f>+[1]DEPURADO!A505</f>
        <v>18645</v>
      </c>
      <c r="D511" s="17">
        <f>+[1]DEPURADO!B505</f>
        <v>18645</v>
      </c>
      <c r="E511" s="19">
        <f>+[1]DEPURADO!C505</f>
        <v>43792</v>
      </c>
      <c r="F511" s="20">
        <f>+IF([1]DEPURADO!D505&gt;1,[1]DEPURADO!D505," ")</f>
        <v>43801</v>
      </c>
      <c r="G511" s="21">
        <f>[1]DEPURADO!F505</f>
        <v>66610874</v>
      </c>
      <c r="H511" s="22">
        <v>0</v>
      </c>
      <c r="I511" s="22">
        <f>+[1]DEPURADO!N505+[1]DEPURADO!O505</f>
        <v>0</v>
      </c>
      <c r="J511" s="22">
        <f>+[1]DEPURADO!S505</f>
        <v>65386453.310000002</v>
      </c>
      <c r="K511" s="23">
        <f>+[1]DEPURADO!Q505+[1]DEPURADO!R505</f>
        <v>1224420.6899999976</v>
      </c>
      <c r="L511" s="22">
        <v>0</v>
      </c>
      <c r="M511" s="22">
        <v>0</v>
      </c>
      <c r="N511" s="22">
        <f t="shared" si="49"/>
        <v>66610874</v>
      </c>
      <c r="O511" s="22">
        <f t="shared" si="50"/>
        <v>0</v>
      </c>
      <c r="P511" s="18">
        <f>IF([1]DEPURADO!I505&gt;1,0,[1]DEPURADO!B505)</f>
        <v>18645</v>
      </c>
      <c r="Q511" s="24">
        <f t="shared" si="51"/>
        <v>66610874</v>
      </c>
      <c r="R511" s="25">
        <f t="shared" si="52"/>
        <v>0</v>
      </c>
      <c r="S511" s="25">
        <f>+[1]DEPURADO!K505</f>
        <v>0</v>
      </c>
      <c r="T511" s="17" t="s">
        <v>44</v>
      </c>
      <c r="U511" s="25">
        <f>+[1]DEPURADO!J505</f>
        <v>0</v>
      </c>
      <c r="V511" s="24"/>
      <c r="W511" s="17" t="s">
        <v>44</v>
      </c>
      <c r="X511" s="25">
        <f>+[1]DEPURADO!L505+[1]DEPURADO!M505</f>
        <v>0</v>
      </c>
      <c r="Y511" s="17" t="s">
        <v>44</v>
      </c>
      <c r="Z511" s="25">
        <f t="shared" si="53"/>
        <v>0</v>
      </c>
      <c r="AA511" s="25"/>
      <c r="AB511" s="25">
        <v>0</v>
      </c>
      <c r="AC511" s="25">
        <v>0</v>
      </c>
      <c r="AD511" s="24"/>
      <c r="AE511" s="24">
        <f>+[1]DEPURADO!L505</f>
        <v>0</v>
      </c>
      <c r="AF511" s="24">
        <v>0</v>
      </c>
      <c r="AG511" s="24">
        <f t="shared" si="54"/>
        <v>0</v>
      </c>
      <c r="AH511" s="24">
        <v>0</v>
      </c>
      <c r="AI511" s="24" t="str">
        <f>+[1]DEPURADO!G505</f>
        <v>CANCELADO</v>
      </c>
      <c r="AJ511" s="26"/>
      <c r="AK511" s="27"/>
    </row>
    <row r="512" spans="1:37" s="28" customFormat="1" x14ac:dyDescent="0.25">
      <c r="A512" s="17">
        <f t="shared" si="55"/>
        <v>504</v>
      </c>
      <c r="B512" s="18"/>
      <c r="C512" s="17">
        <f>+[1]DEPURADO!A506</f>
        <v>18646</v>
      </c>
      <c r="D512" s="17">
        <f>+[1]DEPURADO!B506</f>
        <v>18646</v>
      </c>
      <c r="E512" s="19">
        <f>+[1]DEPURADO!C506</f>
        <v>43792</v>
      </c>
      <c r="F512" s="20">
        <f>+IF([1]DEPURADO!D506&gt;1,[1]DEPURADO!D506," ")</f>
        <v>43801</v>
      </c>
      <c r="G512" s="21">
        <f>[1]DEPURADO!F506</f>
        <v>22764944</v>
      </c>
      <c r="H512" s="22">
        <v>0</v>
      </c>
      <c r="I512" s="22">
        <f>+[1]DEPURADO!N506+[1]DEPURADO!O506</f>
        <v>22764944</v>
      </c>
      <c r="J512" s="22">
        <f>+[1]DEPURADO!S506</f>
        <v>0</v>
      </c>
      <c r="K512" s="23">
        <f>+[1]DEPURADO!Q506+[1]DEPURADO!R506</f>
        <v>0</v>
      </c>
      <c r="L512" s="22">
        <v>0</v>
      </c>
      <c r="M512" s="22">
        <v>0</v>
      </c>
      <c r="N512" s="22">
        <f t="shared" si="49"/>
        <v>0</v>
      </c>
      <c r="O512" s="22">
        <f t="shared" si="50"/>
        <v>0</v>
      </c>
      <c r="P512" s="18">
        <f>IF([1]DEPURADO!I506&gt;1,0,[1]DEPURADO!B506)</f>
        <v>18646</v>
      </c>
      <c r="Q512" s="24">
        <f t="shared" si="51"/>
        <v>22764944</v>
      </c>
      <c r="R512" s="25">
        <f t="shared" si="52"/>
        <v>0</v>
      </c>
      <c r="S512" s="25">
        <f>+[1]DEPURADO!K506</f>
        <v>0</v>
      </c>
      <c r="T512" s="17" t="s">
        <v>44</v>
      </c>
      <c r="U512" s="25">
        <f>+[1]DEPURADO!J506</f>
        <v>0</v>
      </c>
      <c r="V512" s="24"/>
      <c r="W512" s="17" t="s">
        <v>44</v>
      </c>
      <c r="X512" s="25">
        <f>+[1]DEPURADO!L506+[1]DEPURADO!M506</f>
        <v>0</v>
      </c>
      <c r="Y512" s="17" t="s">
        <v>44</v>
      </c>
      <c r="Z512" s="25">
        <f t="shared" si="53"/>
        <v>0</v>
      </c>
      <c r="AA512" s="25"/>
      <c r="AB512" s="25">
        <v>0</v>
      </c>
      <c r="AC512" s="25">
        <v>0</v>
      </c>
      <c r="AD512" s="24"/>
      <c r="AE512" s="24">
        <f>+[1]DEPURADO!L506</f>
        <v>0</v>
      </c>
      <c r="AF512" s="24">
        <v>0</v>
      </c>
      <c r="AG512" s="24">
        <f t="shared" si="54"/>
        <v>0</v>
      </c>
      <c r="AH512" s="24">
        <v>0</v>
      </c>
      <c r="AI512" s="24" t="str">
        <f>+[1]DEPURADO!G506</f>
        <v>CONTRATO LIQUIDADO</v>
      </c>
      <c r="AJ512" s="26"/>
      <c r="AK512" s="27"/>
    </row>
    <row r="513" spans="1:37" s="28" customFormat="1" x14ac:dyDescent="0.25">
      <c r="A513" s="17">
        <f t="shared" si="55"/>
        <v>505</v>
      </c>
      <c r="B513" s="18"/>
      <c r="C513" s="17">
        <f>+[1]DEPURADO!A507</f>
        <v>18852</v>
      </c>
      <c r="D513" s="17">
        <f>+[1]DEPURADO!B507</f>
        <v>18852</v>
      </c>
      <c r="E513" s="19">
        <f>+[1]DEPURADO!C507</f>
        <v>43792</v>
      </c>
      <c r="F513" s="20">
        <f>+IF([1]DEPURADO!D507&gt;1,[1]DEPURADO!D507," ")</f>
        <v>43794</v>
      </c>
      <c r="G513" s="21">
        <f>[1]DEPURADO!F507</f>
        <v>27615465</v>
      </c>
      <c r="H513" s="22">
        <v>0</v>
      </c>
      <c r="I513" s="22">
        <f>+[1]DEPURADO!N507+[1]DEPURADO!O507</f>
        <v>0</v>
      </c>
      <c r="J513" s="22">
        <f>+[1]DEPURADO!S507</f>
        <v>0</v>
      </c>
      <c r="K513" s="23">
        <f>+[1]DEPURADO!Q507+[1]DEPURADO!R507</f>
        <v>0</v>
      </c>
      <c r="L513" s="22">
        <v>0</v>
      </c>
      <c r="M513" s="22">
        <v>0</v>
      </c>
      <c r="N513" s="22">
        <f t="shared" si="49"/>
        <v>0</v>
      </c>
      <c r="O513" s="22">
        <f t="shared" si="50"/>
        <v>27615465</v>
      </c>
      <c r="P513" s="18">
        <f>IF([1]DEPURADO!I507&gt;1,0,[1]DEPURADO!B507)</f>
        <v>0</v>
      </c>
      <c r="Q513" s="24">
        <f t="shared" si="51"/>
        <v>0</v>
      </c>
      <c r="R513" s="25">
        <f t="shared" si="52"/>
        <v>27615465</v>
      </c>
      <c r="S513" s="25">
        <f>+[1]DEPURADO!K507</f>
        <v>0</v>
      </c>
      <c r="T513" s="17" t="s">
        <v>44</v>
      </c>
      <c r="U513" s="25">
        <f>+[1]DEPURADO!J507</f>
        <v>0</v>
      </c>
      <c r="V513" s="24"/>
      <c r="W513" s="17" t="s">
        <v>44</v>
      </c>
      <c r="X513" s="25">
        <f>+[1]DEPURADO!L507+[1]DEPURADO!M507</f>
        <v>0</v>
      </c>
      <c r="Y513" s="17" t="s">
        <v>44</v>
      </c>
      <c r="Z513" s="25">
        <f t="shared" si="53"/>
        <v>0</v>
      </c>
      <c r="AA513" s="25"/>
      <c r="AB513" s="25">
        <v>0</v>
      </c>
      <c r="AC513" s="25">
        <v>0</v>
      </c>
      <c r="AD513" s="24"/>
      <c r="AE513" s="24">
        <f>+[1]DEPURADO!L507</f>
        <v>0</v>
      </c>
      <c r="AF513" s="24">
        <v>0</v>
      </c>
      <c r="AG513" s="24">
        <f t="shared" si="54"/>
        <v>0</v>
      </c>
      <c r="AH513" s="24">
        <v>0</v>
      </c>
      <c r="AI513" s="24" t="str">
        <f>+[1]DEPURADO!G507</f>
        <v>NO RADICADO</v>
      </c>
      <c r="AJ513" s="26"/>
      <c r="AK513" s="27"/>
    </row>
    <row r="514" spans="1:37" s="28" customFormat="1" x14ac:dyDescent="0.25">
      <c r="A514" s="17">
        <f t="shared" si="55"/>
        <v>506</v>
      </c>
      <c r="B514" s="18"/>
      <c r="C514" s="17">
        <f>+[1]DEPURADO!A508</f>
        <v>18604</v>
      </c>
      <c r="D514" s="17">
        <f>+[1]DEPURADO!B508</f>
        <v>18604</v>
      </c>
      <c r="E514" s="19">
        <f>+[1]DEPURADO!C508</f>
        <v>43796</v>
      </c>
      <c r="F514" s="20">
        <f>+IF([1]DEPURADO!D508&gt;1,[1]DEPURADO!D508," ")</f>
        <v>43907</v>
      </c>
      <c r="G514" s="21">
        <f>[1]DEPURADO!F508</f>
        <v>91376</v>
      </c>
      <c r="H514" s="22">
        <v>0</v>
      </c>
      <c r="I514" s="22">
        <f>+[1]DEPURADO!N508+[1]DEPURADO!O508</f>
        <v>0</v>
      </c>
      <c r="J514" s="22">
        <f>+[1]DEPURADO!S508</f>
        <v>91376</v>
      </c>
      <c r="K514" s="23">
        <f>+[1]DEPURADO!Q508+[1]DEPURADO!R508</f>
        <v>0</v>
      </c>
      <c r="L514" s="22">
        <v>0</v>
      </c>
      <c r="M514" s="22">
        <v>0</v>
      </c>
      <c r="N514" s="22">
        <f t="shared" si="49"/>
        <v>91376</v>
      </c>
      <c r="O514" s="22">
        <f t="shared" si="50"/>
        <v>0</v>
      </c>
      <c r="P514" s="18">
        <f>IF([1]DEPURADO!I508&gt;1,0,[1]DEPURADO!B508)</f>
        <v>18604</v>
      </c>
      <c r="Q514" s="24">
        <f t="shared" si="51"/>
        <v>91376</v>
      </c>
      <c r="R514" s="25">
        <f t="shared" si="52"/>
        <v>0</v>
      </c>
      <c r="S514" s="25">
        <f>+[1]DEPURADO!K508</f>
        <v>0</v>
      </c>
      <c r="T514" s="17" t="s">
        <v>44</v>
      </c>
      <c r="U514" s="25">
        <f>+[1]DEPURADO!J508</f>
        <v>0</v>
      </c>
      <c r="V514" s="24"/>
      <c r="W514" s="17" t="s">
        <v>44</v>
      </c>
      <c r="X514" s="25">
        <f>+[1]DEPURADO!L508+[1]DEPURADO!M508</f>
        <v>0</v>
      </c>
      <c r="Y514" s="17" t="s">
        <v>44</v>
      </c>
      <c r="Z514" s="25">
        <f t="shared" si="53"/>
        <v>0</v>
      </c>
      <c r="AA514" s="25"/>
      <c r="AB514" s="25">
        <v>0</v>
      </c>
      <c r="AC514" s="25">
        <v>0</v>
      </c>
      <c r="AD514" s="24"/>
      <c r="AE514" s="24">
        <f>+[1]DEPURADO!L508</f>
        <v>0</v>
      </c>
      <c r="AF514" s="24">
        <v>0</v>
      </c>
      <c r="AG514" s="24">
        <f t="shared" si="54"/>
        <v>0</v>
      </c>
      <c r="AH514" s="24">
        <v>0</v>
      </c>
      <c r="AI514" s="24" t="str">
        <f>+[1]DEPURADO!G508</f>
        <v>CANCELADO</v>
      </c>
      <c r="AJ514" s="26"/>
      <c r="AK514" s="27"/>
    </row>
    <row r="515" spans="1:37" s="28" customFormat="1" x14ac:dyDescent="0.25">
      <c r="A515" s="17">
        <f t="shared" si="55"/>
        <v>507</v>
      </c>
      <c r="B515" s="18"/>
      <c r="C515" s="17">
        <f>+[1]DEPURADO!A509</f>
        <v>18633</v>
      </c>
      <c r="D515" s="17">
        <f>+[1]DEPURADO!B509</f>
        <v>18633</v>
      </c>
      <c r="E515" s="19">
        <f>+[1]DEPURADO!C509</f>
        <v>43796</v>
      </c>
      <c r="F515" s="20">
        <f>+IF([1]DEPURADO!D509&gt;1,[1]DEPURADO!D509," ")</f>
        <v>43907</v>
      </c>
      <c r="G515" s="21">
        <f>[1]DEPURADO!F509</f>
        <v>97966</v>
      </c>
      <c r="H515" s="22">
        <v>0</v>
      </c>
      <c r="I515" s="22">
        <f>+[1]DEPURADO!N509+[1]DEPURADO!O509</f>
        <v>0</v>
      </c>
      <c r="J515" s="22">
        <f>+[1]DEPURADO!S509</f>
        <v>97966</v>
      </c>
      <c r="K515" s="23">
        <f>+[1]DEPURADO!Q509+[1]DEPURADO!R509</f>
        <v>0</v>
      </c>
      <c r="L515" s="22">
        <v>0</v>
      </c>
      <c r="M515" s="22">
        <v>0</v>
      </c>
      <c r="N515" s="22">
        <f t="shared" si="49"/>
        <v>97966</v>
      </c>
      <c r="O515" s="22">
        <f t="shared" si="50"/>
        <v>0</v>
      </c>
      <c r="P515" s="18">
        <f>IF([1]DEPURADO!I509&gt;1,0,[1]DEPURADO!B509)</f>
        <v>18633</v>
      </c>
      <c r="Q515" s="24">
        <f t="shared" si="51"/>
        <v>97966</v>
      </c>
      <c r="R515" s="25">
        <f t="shared" si="52"/>
        <v>0</v>
      </c>
      <c r="S515" s="25">
        <f>+[1]DEPURADO!K509</f>
        <v>0</v>
      </c>
      <c r="T515" s="17" t="s">
        <v>44</v>
      </c>
      <c r="U515" s="25">
        <f>+[1]DEPURADO!J509</f>
        <v>0</v>
      </c>
      <c r="V515" s="24"/>
      <c r="W515" s="17" t="s">
        <v>44</v>
      </c>
      <c r="X515" s="25">
        <f>+[1]DEPURADO!L509+[1]DEPURADO!M509</f>
        <v>0</v>
      </c>
      <c r="Y515" s="17" t="s">
        <v>44</v>
      </c>
      <c r="Z515" s="25">
        <f t="shared" si="53"/>
        <v>0</v>
      </c>
      <c r="AA515" s="25"/>
      <c r="AB515" s="25">
        <v>0</v>
      </c>
      <c r="AC515" s="25">
        <v>0</v>
      </c>
      <c r="AD515" s="24"/>
      <c r="AE515" s="24">
        <f>+[1]DEPURADO!L509</f>
        <v>0</v>
      </c>
      <c r="AF515" s="24">
        <v>0</v>
      </c>
      <c r="AG515" s="24">
        <f t="shared" si="54"/>
        <v>0</v>
      </c>
      <c r="AH515" s="24">
        <v>0</v>
      </c>
      <c r="AI515" s="24" t="str">
        <f>+[1]DEPURADO!G509</f>
        <v>CANCELADO</v>
      </c>
      <c r="AJ515" s="26"/>
      <c r="AK515" s="27"/>
    </row>
    <row r="516" spans="1:37" s="28" customFormat="1" x14ac:dyDescent="0.25">
      <c r="A516" s="17">
        <f t="shared" si="55"/>
        <v>508</v>
      </c>
      <c r="B516" s="18"/>
      <c r="C516" s="17">
        <f>+[1]DEPURADO!A510</f>
        <v>18636</v>
      </c>
      <c r="D516" s="17">
        <f>+[1]DEPURADO!B510</f>
        <v>18636</v>
      </c>
      <c r="E516" s="19">
        <f>+[1]DEPURADO!C510</f>
        <v>43797</v>
      </c>
      <c r="F516" s="20">
        <f>+IF([1]DEPURADO!D510&gt;1,[1]DEPURADO!D510," ")</f>
        <v>43907</v>
      </c>
      <c r="G516" s="21">
        <f>[1]DEPURADO!F510</f>
        <v>58914</v>
      </c>
      <c r="H516" s="22">
        <v>0</v>
      </c>
      <c r="I516" s="22">
        <f>+[1]DEPURADO!N510+[1]DEPURADO!O510</f>
        <v>0</v>
      </c>
      <c r="J516" s="22">
        <f>+[1]DEPURADO!S510</f>
        <v>58914</v>
      </c>
      <c r="K516" s="23">
        <f>+[1]DEPURADO!Q510+[1]DEPURADO!R510</f>
        <v>0</v>
      </c>
      <c r="L516" s="22">
        <v>0</v>
      </c>
      <c r="M516" s="22">
        <v>0</v>
      </c>
      <c r="N516" s="22">
        <f t="shared" si="49"/>
        <v>58914</v>
      </c>
      <c r="O516" s="22">
        <f t="shared" si="50"/>
        <v>0</v>
      </c>
      <c r="P516" s="18">
        <f>IF([1]DEPURADO!I510&gt;1,0,[1]DEPURADO!B510)</f>
        <v>18636</v>
      </c>
      <c r="Q516" s="24">
        <f t="shared" si="51"/>
        <v>58914</v>
      </c>
      <c r="R516" s="25">
        <f t="shared" si="52"/>
        <v>0</v>
      </c>
      <c r="S516" s="25">
        <f>+[1]DEPURADO!K510</f>
        <v>0</v>
      </c>
      <c r="T516" s="17" t="s">
        <v>44</v>
      </c>
      <c r="U516" s="25">
        <f>+[1]DEPURADO!J510</f>
        <v>0</v>
      </c>
      <c r="V516" s="24"/>
      <c r="W516" s="17" t="s">
        <v>44</v>
      </c>
      <c r="X516" s="25">
        <f>+[1]DEPURADO!L510+[1]DEPURADO!M510</f>
        <v>0</v>
      </c>
      <c r="Y516" s="17" t="s">
        <v>44</v>
      </c>
      <c r="Z516" s="25">
        <f t="shared" si="53"/>
        <v>0</v>
      </c>
      <c r="AA516" s="25"/>
      <c r="AB516" s="25">
        <v>0</v>
      </c>
      <c r="AC516" s="25">
        <v>0</v>
      </c>
      <c r="AD516" s="24"/>
      <c r="AE516" s="24">
        <f>+[1]DEPURADO!L510</f>
        <v>0</v>
      </c>
      <c r="AF516" s="24">
        <v>0</v>
      </c>
      <c r="AG516" s="24">
        <f t="shared" si="54"/>
        <v>0</v>
      </c>
      <c r="AH516" s="24">
        <v>0</v>
      </c>
      <c r="AI516" s="24" t="str">
        <f>+[1]DEPURADO!G510</f>
        <v>CANCELADO</v>
      </c>
      <c r="AJ516" s="26"/>
      <c r="AK516" s="27"/>
    </row>
    <row r="517" spans="1:37" s="28" customFormat="1" x14ac:dyDescent="0.25">
      <c r="A517" s="17">
        <f t="shared" si="55"/>
        <v>509</v>
      </c>
      <c r="B517" s="18"/>
      <c r="C517" s="17">
        <f>+[1]DEPURADO!A511</f>
        <v>18662</v>
      </c>
      <c r="D517" s="17">
        <f>+[1]DEPURADO!B511</f>
        <v>18662</v>
      </c>
      <c r="E517" s="19">
        <f>+[1]DEPURADO!C511</f>
        <v>43800</v>
      </c>
      <c r="F517" s="20">
        <f>+IF([1]DEPURADO!D511&gt;1,[1]DEPURADO!D511," ")</f>
        <v>43907</v>
      </c>
      <c r="G517" s="21">
        <f>[1]DEPURADO!F511</f>
        <v>29647</v>
      </c>
      <c r="H517" s="22">
        <v>0</v>
      </c>
      <c r="I517" s="22">
        <f>+[1]DEPURADO!N511+[1]DEPURADO!O511</f>
        <v>0</v>
      </c>
      <c r="J517" s="22">
        <f>+[1]DEPURADO!S511</f>
        <v>29647</v>
      </c>
      <c r="K517" s="23">
        <f>+[1]DEPURADO!Q511+[1]DEPURADO!R511</f>
        <v>0</v>
      </c>
      <c r="L517" s="22">
        <v>0</v>
      </c>
      <c r="M517" s="22">
        <v>0</v>
      </c>
      <c r="N517" s="22">
        <f t="shared" si="49"/>
        <v>29647</v>
      </c>
      <c r="O517" s="22">
        <f t="shared" si="50"/>
        <v>0</v>
      </c>
      <c r="P517" s="18">
        <f>IF([1]DEPURADO!I511&gt;1,0,[1]DEPURADO!B511)</f>
        <v>18662</v>
      </c>
      <c r="Q517" s="24">
        <f t="shared" si="51"/>
        <v>29647</v>
      </c>
      <c r="R517" s="25">
        <f t="shared" si="52"/>
        <v>0</v>
      </c>
      <c r="S517" s="25">
        <f>+[1]DEPURADO!K511</f>
        <v>0</v>
      </c>
      <c r="T517" s="17" t="s">
        <v>44</v>
      </c>
      <c r="U517" s="25">
        <f>+[1]DEPURADO!J511</f>
        <v>0</v>
      </c>
      <c r="V517" s="24"/>
      <c r="W517" s="17" t="s">
        <v>44</v>
      </c>
      <c r="X517" s="25">
        <f>+[1]DEPURADO!L511+[1]DEPURADO!M511</f>
        <v>0</v>
      </c>
      <c r="Y517" s="17" t="s">
        <v>44</v>
      </c>
      <c r="Z517" s="25">
        <f t="shared" si="53"/>
        <v>0</v>
      </c>
      <c r="AA517" s="25"/>
      <c r="AB517" s="25">
        <v>0</v>
      </c>
      <c r="AC517" s="25">
        <v>0</v>
      </c>
      <c r="AD517" s="24"/>
      <c r="AE517" s="24">
        <f>+[1]DEPURADO!L511</f>
        <v>0</v>
      </c>
      <c r="AF517" s="24">
        <v>0</v>
      </c>
      <c r="AG517" s="24">
        <f t="shared" si="54"/>
        <v>0</v>
      </c>
      <c r="AH517" s="24">
        <v>0</v>
      </c>
      <c r="AI517" s="24" t="str">
        <f>+[1]DEPURADO!G511</f>
        <v>CANCELADO</v>
      </c>
      <c r="AJ517" s="26"/>
      <c r="AK517" s="27"/>
    </row>
    <row r="518" spans="1:37" s="28" customFormat="1" x14ac:dyDescent="0.25">
      <c r="A518" s="17">
        <f t="shared" si="55"/>
        <v>510</v>
      </c>
      <c r="B518" s="18"/>
      <c r="C518" s="17">
        <f>+[1]DEPURADO!A512</f>
        <v>18617</v>
      </c>
      <c r="D518" s="17">
        <f>+[1]DEPURADO!B512</f>
        <v>18617</v>
      </c>
      <c r="E518" s="19">
        <f>+[1]DEPURADO!C512</f>
        <v>43801</v>
      </c>
      <c r="F518" s="20">
        <f>+IF([1]DEPURADO!D512&gt;1,[1]DEPURADO!D512," ")</f>
        <v>43907</v>
      </c>
      <c r="G518" s="21">
        <f>[1]DEPURADO!F512</f>
        <v>437286</v>
      </c>
      <c r="H518" s="22">
        <v>0</v>
      </c>
      <c r="I518" s="22">
        <f>+[1]DEPURADO!N512+[1]DEPURADO!O512</f>
        <v>0</v>
      </c>
      <c r="J518" s="22">
        <f>+[1]DEPURADO!S512</f>
        <v>437286</v>
      </c>
      <c r="K518" s="23">
        <f>+[1]DEPURADO!Q512+[1]DEPURADO!R512</f>
        <v>0</v>
      </c>
      <c r="L518" s="22">
        <v>0</v>
      </c>
      <c r="M518" s="22">
        <v>0</v>
      </c>
      <c r="N518" s="22">
        <f t="shared" si="49"/>
        <v>437286</v>
      </c>
      <c r="O518" s="22">
        <f t="shared" si="50"/>
        <v>0</v>
      </c>
      <c r="P518" s="18">
        <f>IF([1]DEPURADO!I512&gt;1,0,[1]DEPURADO!B512)</f>
        <v>18617</v>
      </c>
      <c r="Q518" s="24">
        <f t="shared" si="51"/>
        <v>437286</v>
      </c>
      <c r="R518" s="25">
        <f t="shared" si="52"/>
        <v>0</v>
      </c>
      <c r="S518" s="25">
        <f>+[1]DEPURADO!K512</f>
        <v>0</v>
      </c>
      <c r="T518" s="17" t="s">
        <v>44</v>
      </c>
      <c r="U518" s="25">
        <f>+[1]DEPURADO!J512</f>
        <v>0</v>
      </c>
      <c r="V518" s="24"/>
      <c r="W518" s="17" t="s">
        <v>44</v>
      </c>
      <c r="X518" s="25">
        <f>+[1]DEPURADO!L512+[1]DEPURADO!M512</f>
        <v>0</v>
      </c>
      <c r="Y518" s="17" t="s">
        <v>44</v>
      </c>
      <c r="Z518" s="25">
        <f t="shared" si="53"/>
        <v>0</v>
      </c>
      <c r="AA518" s="25"/>
      <c r="AB518" s="25">
        <v>0</v>
      </c>
      <c r="AC518" s="25">
        <v>0</v>
      </c>
      <c r="AD518" s="24"/>
      <c r="AE518" s="24">
        <f>+[1]DEPURADO!L512</f>
        <v>0</v>
      </c>
      <c r="AF518" s="24">
        <v>0</v>
      </c>
      <c r="AG518" s="24">
        <f t="shared" si="54"/>
        <v>0</v>
      </c>
      <c r="AH518" s="24">
        <v>0</v>
      </c>
      <c r="AI518" s="24" t="str">
        <f>+[1]DEPURADO!G512</f>
        <v>CANCELADO</v>
      </c>
      <c r="AJ518" s="26"/>
      <c r="AK518" s="27"/>
    </row>
    <row r="519" spans="1:37" s="28" customFormat="1" x14ac:dyDescent="0.25">
      <c r="A519" s="17">
        <f t="shared" si="55"/>
        <v>511</v>
      </c>
      <c r="B519" s="18"/>
      <c r="C519" s="17">
        <f>+[1]DEPURADO!A513</f>
        <v>18659</v>
      </c>
      <c r="D519" s="17">
        <f>+[1]DEPURADO!B513</f>
        <v>18659</v>
      </c>
      <c r="E519" s="19">
        <f>+[1]DEPURADO!C513</f>
        <v>43804</v>
      </c>
      <c r="F519" s="20">
        <f>+IF([1]DEPURADO!D513&gt;1,[1]DEPURADO!D513," ")</f>
        <v>43907</v>
      </c>
      <c r="G519" s="21">
        <f>[1]DEPURADO!F513</f>
        <v>73970</v>
      </c>
      <c r="H519" s="22">
        <v>0</v>
      </c>
      <c r="I519" s="22">
        <f>+[1]DEPURADO!N513+[1]DEPURADO!O513</f>
        <v>0</v>
      </c>
      <c r="J519" s="22">
        <f>+[1]DEPURADO!S513</f>
        <v>73970</v>
      </c>
      <c r="K519" s="23">
        <f>+[1]DEPURADO!Q513+[1]DEPURADO!R513</f>
        <v>0</v>
      </c>
      <c r="L519" s="22">
        <v>0</v>
      </c>
      <c r="M519" s="22">
        <v>0</v>
      </c>
      <c r="N519" s="22">
        <f t="shared" si="49"/>
        <v>73970</v>
      </c>
      <c r="O519" s="22">
        <f t="shared" si="50"/>
        <v>0</v>
      </c>
      <c r="P519" s="18">
        <f>IF([1]DEPURADO!I513&gt;1,0,[1]DEPURADO!B513)</f>
        <v>18659</v>
      </c>
      <c r="Q519" s="24">
        <f t="shared" si="51"/>
        <v>73970</v>
      </c>
      <c r="R519" s="25">
        <f t="shared" si="52"/>
        <v>0</v>
      </c>
      <c r="S519" s="25">
        <f>+[1]DEPURADO!K513</f>
        <v>0</v>
      </c>
      <c r="T519" s="17" t="s">
        <v>44</v>
      </c>
      <c r="U519" s="25">
        <f>+[1]DEPURADO!J513</f>
        <v>0</v>
      </c>
      <c r="V519" s="24"/>
      <c r="W519" s="17" t="s">
        <v>44</v>
      </c>
      <c r="X519" s="25">
        <f>+[1]DEPURADO!L513+[1]DEPURADO!M513</f>
        <v>0</v>
      </c>
      <c r="Y519" s="17" t="s">
        <v>44</v>
      </c>
      <c r="Z519" s="25">
        <f t="shared" si="53"/>
        <v>0</v>
      </c>
      <c r="AA519" s="25"/>
      <c r="AB519" s="25">
        <v>0</v>
      </c>
      <c r="AC519" s="25">
        <v>0</v>
      </c>
      <c r="AD519" s="24"/>
      <c r="AE519" s="24">
        <f>+[1]DEPURADO!L513</f>
        <v>0</v>
      </c>
      <c r="AF519" s="24">
        <v>0</v>
      </c>
      <c r="AG519" s="24">
        <f t="shared" si="54"/>
        <v>0</v>
      </c>
      <c r="AH519" s="24">
        <v>0</v>
      </c>
      <c r="AI519" s="24" t="str">
        <f>+[1]DEPURADO!G513</f>
        <v>CANCELADO</v>
      </c>
      <c r="AJ519" s="26"/>
      <c r="AK519" s="27"/>
    </row>
    <row r="520" spans="1:37" s="28" customFormat="1" x14ac:dyDescent="0.25">
      <c r="A520" s="17">
        <f t="shared" si="55"/>
        <v>512</v>
      </c>
      <c r="B520" s="18"/>
      <c r="C520" s="17">
        <f>+[1]DEPURADO!A514</f>
        <v>18657</v>
      </c>
      <c r="D520" s="17">
        <f>+[1]DEPURADO!B514</f>
        <v>18657</v>
      </c>
      <c r="E520" s="19">
        <f>+[1]DEPURADO!C514</f>
        <v>43806</v>
      </c>
      <c r="F520" s="20">
        <f>+IF([1]DEPURADO!D514&gt;1,[1]DEPURADO!D514," ")</f>
        <v>43907</v>
      </c>
      <c r="G520" s="21">
        <f>[1]DEPURADO!F514</f>
        <v>353868</v>
      </c>
      <c r="H520" s="22">
        <v>0</v>
      </c>
      <c r="I520" s="22">
        <f>+[1]DEPURADO!N514+[1]DEPURADO!O514</f>
        <v>0</v>
      </c>
      <c r="J520" s="22">
        <f>+[1]DEPURADO!S514</f>
        <v>353868</v>
      </c>
      <c r="K520" s="23">
        <f>+[1]DEPURADO!Q514+[1]DEPURADO!R514</f>
        <v>0</v>
      </c>
      <c r="L520" s="22">
        <v>0</v>
      </c>
      <c r="M520" s="22">
        <v>0</v>
      </c>
      <c r="N520" s="22">
        <f t="shared" si="49"/>
        <v>353868</v>
      </c>
      <c r="O520" s="22">
        <f t="shared" si="50"/>
        <v>0</v>
      </c>
      <c r="P520" s="18">
        <f>IF([1]DEPURADO!I514&gt;1,0,[1]DEPURADO!B514)</f>
        <v>18657</v>
      </c>
      <c r="Q520" s="24">
        <f t="shared" si="51"/>
        <v>353868</v>
      </c>
      <c r="R520" s="25">
        <f t="shared" si="52"/>
        <v>0</v>
      </c>
      <c r="S520" s="25">
        <f>+[1]DEPURADO!K514</f>
        <v>0</v>
      </c>
      <c r="T520" s="17" t="s">
        <v>44</v>
      </c>
      <c r="U520" s="25">
        <f>+[1]DEPURADO!J514</f>
        <v>0</v>
      </c>
      <c r="V520" s="24"/>
      <c r="W520" s="17" t="s">
        <v>44</v>
      </c>
      <c r="X520" s="25">
        <f>+[1]DEPURADO!L514+[1]DEPURADO!M514</f>
        <v>0</v>
      </c>
      <c r="Y520" s="17" t="s">
        <v>44</v>
      </c>
      <c r="Z520" s="25">
        <f t="shared" si="53"/>
        <v>0</v>
      </c>
      <c r="AA520" s="25"/>
      <c r="AB520" s="25">
        <v>0</v>
      </c>
      <c r="AC520" s="25">
        <v>0</v>
      </c>
      <c r="AD520" s="24"/>
      <c r="AE520" s="24">
        <f>+[1]DEPURADO!L514</f>
        <v>0</v>
      </c>
      <c r="AF520" s="24">
        <v>0</v>
      </c>
      <c r="AG520" s="24">
        <f t="shared" si="54"/>
        <v>0</v>
      </c>
      <c r="AH520" s="24">
        <v>0</v>
      </c>
      <c r="AI520" s="24" t="str">
        <f>+[1]DEPURADO!G514</f>
        <v>CANCELADO</v>
      </c>
      <c r="AJ520" s="26"/>
      <c r="AK520" s="27"/>
    </row>
    <row r="521" spans="1:37" s="28" customFormat="1" x14ac:dyDescent="0.25">
      <c r="A521" s="17">
        <f t="shared" si="55"/>
        <v>513</v>
      </c>
      <c r="B521" s="18"/>
      <c r="C521" s="17">
        <f>+[1]DEPURADO!A515</f>
        <v>18661</v>
      </c>
      <c r="D521" s="17">
        <f>+[1]DEPURADO!B515</f>
        <v>18661</v>
      </c>
      <c r="E521" s="19">
        <f>+[1]DEPURADO!C515</f>
        <v>43806</v>
      </c>
      <c r="F521" s="20">
        <f>+IF([1]DEPURADO!D515&gt;1,[1]DEPURADO!D515," ")</f>
        <v>43907</v>
      </c>
      <c r="G521" s="21">
        <f>[1]DEPURADO!F515</f>
        <v>88440</v>
      </c>
      <c r="H521" s="22">
        <v>0</v>
      </c>
      <c r="I521" s="22">
        <f>+[1]DEPURADO!N515+[1]DEPURADO!O515</f>
        <v>0</v>
      </c>
      <c r="J521" s="22">
        <f>+[1]DEPURADO!S515</f>
        <v>88440</v>
      </c>
      <c r="K521" s="23">
        <f>+[1]DEPURADO!Q515+[1]DEPURADO!R515</f>
        <v>0</v>
      </c>
      <c r="L521" s="22">
        <v>0</v>
      </c>
      <c r="M521" s="22">
        <v>0</v>
      </c>
      <c r="N521" s="22">
        <f t="shared" si="49"/>
        <v>88440</v>
      </c>
      <c r="O521" s="22">
        <f t="shared" si="50"/>
        <v>0</v>
      </c>
      <c r="P521" s="18">
        <f>IF([1]DEPURADO!I515&gt;1,0,[1]DEPURADO!B515)</f>
        <v>18661</v>
      </c>
      <c r="Q521" s="24">
        <f t="shared" si="51"/>
        <v>88440</v>
      </c>
      <c r="R521" s="25">
        <f t="shared" si="52"/>
        <v>0</v>
      </c>
      <c r="S521" s="25">
        <f>+[1]DEPURADO!K515</f>
        <v>0</v>
      </c>
      <c r="T521" s="17" t="s">
        <v>44</v>
      </c>
      <c r="U521" s="25">
        <f>+[1]DEPURADO!J515</f>
        <v>0</v>
      </c>
      <c r="V521" s="24"/>
      <c r="W521" s="17" t="s">
        <v>44</v>
      </c>
      <c r="X521" s="25">
        <f>+[1]DEPURADO!L515+[1]DEPURADO!M515</f>
        <v>0</v>
      </c>
      <c r="Y521" s="17" t="s">
        <v>44</v>
      </c>
      <c r="Z521" s="25">
        <f t="shared" si="53"/>
        <v>0</v>
      </c>
      <c r="AA521" s="25"/>
      <c r="AB521" s="25">
        <v>0</v>
      </c>
      <c r="AC521" s="25">
        <v>0</v>
      </c>
      <c r="AD521" s="24"/>
      <c r="AE521" s="24">
        <f>+[1]DEPURADO!L515</f>
        <v>0</v>
      </c>
      <c r="AF521" s="24">
        <v>0</v>
      </c>
      <c r="AG521" s="24">
        <f t="shared" si="54"/>
        <v>0</v>
      </c>
      <c r="AH521" s="24">
        <v>0</v>
      </c>
      <c r="AI521" s="24" t="str">
        <f>+[1]DEPURADO!G515</f>
        <v>CANCELADO</v>
      </c>
      <c r="AJ521" s="26"/>
      <c r="AK521" s="27"/>
    </row>
    <row r="522" spans="1:37" s="28" customFormat="1" x14ac:dyDescent="0.25">
      <c r="A522" s="17">
        <f t="shared" si="55"/>
        <v>514</v>
      </c>
      <c r="B522" s="18"/>
      <c r="C522" s="17">
        <f>+[1]DEPURADO!A516</f>
        <v>18670</v>
      </c>
      <c r="D522" s="17">
        <f>+[1]DEPURADO!B516</f>
        <v>18670</v>
      </c>
      <c r="E522" s="19">
        <f>+[1]DEPURADO!C516</f>
        <v>43807</v>
      </c>
      <c r="F522" s="20">
        <f>+IF([1]DEPURADO!D516&gt;1,[1]DEPURADO!D516," ")</f>
        <v>43907</v>
      </c>
      <c r="G522" s="21">
        <f>[1]DEPURADO!F516</f>
        <v>67940</v>
      </c>
      <c r="H522" s="22">
        <v>0</v>
      </c>
      <c r="I522" s="22">
        <f>+[1]DEPURADO!N516+[1]DEPURADO!O516</f>
        <v>0</v>
      </c>
      <c r="J522" s="22">
        <f>+[1]DEPURADO!S516</f>
        <v>67940</v>
      </c>
      <c r="K522" s="23">
        <f>+[1]DEPURADO!Q516+[1]DEPURADO!R516</f>
        <v>0</v>
      </c>
      <c r="L522" s="22">
        <v>0</v>
      </c>
      <c r="M522" s="22">
        <v>0</v>
      </c>
      <c r="N522" s="22">
        <f t="shared" ref="N522:N585" si="56">+SUM(J522:M522)</f>
        <v>67940</v>
      </c>
      <c r="O522" s="22">
        <f t="shared" ref="O522:O585" si="57">+G522-I522-N522</f>
        <v>0</v>
      </c>
      <c r="P522" s="18">
        <f>IF([1]DEPURADO!I516&gt;1,0,[1]DEPURADO!B516)</f>
        <v>18670</v>
      </c>
      <c r="Q522" s="24">
        <f t="shared" ref="Q522:Q585" si="58">+IF(P522&gt;0,G522,0)</f>
        <v>67940</v>
      </c>
      <c r="R522" s="25">
        <f t="shared" ref="R522:R585" si="59">IF(P522=0,G522,0)</f>
        <v>0</v>
      </c>
      <c r="S522" s="25">
        <f>+[1]DEPURADO!K516</f>
        <v>0</v>
      </c>
      <c r="T522" s="17" t="s">
        <v>44</v>
      </c>
      <c r="U522" s="25">
        <f>+[1]DEPURADO!J516</f>
        <v>0</v>
      </c>
      <c r="V522" s="24"/>
      <c r="W522" s="17" t="s">
        <v>44</v>
      </c>
      <c r="X522" s="25">
        <f>+[1]DEPURADO!L516+[1]DEPURADO!M516</f>
        <v>0</v>
      </c>
      <c r="Y522" s="17" t="s">
        <v>44</v>
      </c>
      <c r="Z522" s="25">
        <f t="shared" ref="Z522:Z585" si="60">+X522-AE522+IF(X522-AE522&lt;-1,-X522+AE522,0)</f>
        <v>0</v>
      </c>
      <c r="AA522" s="25"/>
      <c r="AB522" s="25">
        <v>0</v>
      </c>
      <c r="AC522" s="25">
        <v>0</v>
      </c>
      <c r="AD522" s="24"/>
      <c r="AE522" s="24">
        <f>+[1]DEPURADO!L516</f>
        <v>0</v>
      </c>
      <c r="AF522" s="24">
        <v>0</v>
      </c>
      <c r="AG522" s="24">
        <f t="shared" ref="AG522:AG585" si="61">+G522-I522-N522-R522-Z522-AC522-AE522-S522-U522</f>
        <v>0</v>
      </c>
      <c r="AH522" s="24">
        <v>0</v>
      </c>
      <c r="AI522" s="24" t="str">
        <f>+[1]DEPURADO!G516</f>
        <v>CANCELADO</v>
      </c>
      <c r="AJ522" s="26"/>
      <c r="AK522" s="27"/>
    </row>
    <row r="523" spans="1:37" s="28" customFormat="1" x14ac:dyDescent="0.25">
      <c r="A523" s="17">
        <f t="shared" ref="A523:A586" si="62">+A522+1</f>
        <v>515</v>
      </c>
      <c r="B523" s="18"/>
      <c r="C523" s="17">
        <f>+[1]DEPURADO!A517</f>
        <v>18675</v>
      </c>
      <c r="D523" s="17">
        <f>+[1]DEPURADO!B517</f>
        <v>18675</v>
      </c>
      <c r="E523" s="19">
        <f>+[1]DEPURADO!C517</f>
        <v>43810</v>
      </c>
      <c r="F523" s="20">
        <f>+IF([1]DEPURADO!D517&gt;1,[1]DEPURADO!D517," ")</f>
        <v>43907</v>
      </c>
      <c r="G523" s="21">
        <f>[1]DEPURADO!F517</f>
        <v>62274</v>
      </c>
      <c r="H523" s="22">
        <v>0</v>
      </c>
      <c r="I523" s="22">
        <f>+[1]DEPURADO!N517+[1]DEPURADO!O517</f>
        <v>0</v>
      </c>
      <c r="J523" s="22">
        <f>+[1]DEPURADO!S517</f>
        <v>62274</v>
      </c>
      <c r="K523" s="23">
        <f>+[1]DEPURADO!Q517+[1]DEPURADO!R517</f>
        <v>0</v>
      </c>
      <c r="L523" s="22">
        <v>0</v>
      </c>
      <c r="M523" s="22">
        <v>0</v>
      </c>
      <c r="N523" s="22">
        <f t="shared" si="56"/>
        <v>62274</v>
      </c>
      <c r="O523" s="22">
        <f t="shared" si="57"/>
        <v>0</v>
      </c>
      <c r="P523" s="18">
        <f>IF([1]DEPURADO!I517&gt;1,0,[1]DEPURADO!B517)</f>
        <v>18675</v>
      </c>
      <c r="Q523" s="24">
        <f t="shared" si="58"/>
        <v>62274</v>
      </c>
      <c r="R523" s="25">
        <f t="shared" si="59"/>
        <v>0</v>
      </c>
      <c r="S523" s="25">
        <f>+[1]DEPURADO!K517</f>
        <v>0</v>
      </c>
      <c r="T523" s="17" t="s">
        <v>44</v>
      </c>
      <c r="U523" s="25">
        <f>+[1]DEPURADO!J517</f>
        <v>0</v>
      </c>
      <c r="V523" s="24"/>
      <c r="W523" s="17" t="s">
        <v>44</v>
      </c>
      <c r="X523" s="25">
        <f>+[1]DEPURADO!L517+[1]DEPURADO!M517</f>
        <v>0</v>
      </c>
      <c r="Y523" s="17" t="s">
        <v>44</v>
      </c>
      <c r="Z523" s="25">
        <f t="shared" si="60"/>
        <v>0</v>
      </c>
      <c r="AA523" s="25"/>
      <c r="AB523" s="25">
        <v>0</v>
      </c>
      <c r="AC523" s="25">
        <v>0</v>
      </c>
      <c r="AD523" s="24"/>
      <c r="AE523" s="24">
        <f>+[1]DEPURADO!L517</f>
        <v>0</v>
      </c>
      <c r="AF523" s="24">
        <v>0</v>
      </c>
      <c r="AG523" s="24">
        <f t="shared" si="61"/>
        <v>0</v>
      </c>
      <c r="AH523" s="24">
        <v>0</v>
      </c>
      <c r="AI523" s="24" t="str">
        <f>+[1]DEPURADO!G517</f>
        <v>CANCELADO</v>
      </c>
      <c r="AJ523" s="26"/>
      <c r="AK523" s="27"/>
    </row>
    <row r="524" spans="1:37" s="28" customFormat="1" x14ac:dyDescent="0.25">
      <c r="A524" s="17">
        <f t="shared" si="62"/>
        <v>516</v>
      </c>
      <c r="B524" s="18"/>
      <c r="C524" s="17">
        <f>+[1]DEPURADO!A518</f>
        <v>18705</v>
      </c>
      <c r="D524" s="17">
        <f>+[1]DEPURADO!B518</f>
        <v>18705</v>
      </c>
      <c r="E524" s="19">
        <f>+[1]DEPURADO!C518</f>
        <v>43814</v>
      </c>
      <c r="F524" s="20">
        <f>+IF([1]DEPURADO!D518&gt;1,[1]DEPURADO!D518," ")</f>
        <v>43907</v>
      </c>
      <c r="G524" s="21">
        <f>[1]DEPURADO!F518</f>
        <v>91981</v>
      </c>
      <c r="H524" s="22">
        <v>0</v>
      </c>
      <c r="I524" s="22">
        <f>+[1]DEPURADO!N518+[1]DEPURADO!O518</f>
        <v>0</v>
      </c>
      <c r="J524" s="22">
        <f>+[1]DEPURADO!S518</f>
        <v>91981</v>
      </c>
      <c r="K524" s="23">
        <f>+[1]DEPURADO!Q518+[1]DEPURADO!R518</f>
        <v>0</v>
      </c>
      <c r="L524" s="22">
        <v>0</v>
      </c>
      <c r="M524" s="22">
        <v>0</v>
      </c>
      <c r="N524" s="22">
        <f t="shared" si="56"/>
        <v>91981</v>
      </c>
      <c r="O524" s="22">
        <f t="shared" si="57"/>
        <v>0</v>
      </c>
      <c r="P524" s="18">
        <f>IF([1]DEPURADO!I518&gt;1,0,[1]DEPURADO!B518)</f>
        <v>18705</v>
      </c>
      <c r="Q524" s="24">
        <f t="shared" si="58"/>
        <v>91981</v>
      </c>
      <c r="R524" s="25">
        <f t="shared" si="59"/>
        <v>0</v>
      </c>
      <c r="S524" s="25">
        <f>+[1]DEPURADO!K518</f>
        <v>0</v>
      </c>
      <c r="T524" s="17" t="s">
        <v>44</v>
      </c>
      <c r="U524" s="25">
        <f>+[1]DEPURADO!J518</f>
        <v>0</v>
      </c>
      <c r="V524" s="24"/>
      <c r="W524" s="17" t="s">
        <v>44</v>
      </c>
      <c r="X524" s="25">
        <f>+[1]DEPURADO!L518+[1]DEPURADO!M518</f>
        <v>0</v>
      </c>
      <c r="Y524" s="17" t="s">
        <v>44</v>
      </c>
      <c r="Z524" s="25">
        <f t="shared" si="60"/>
        <v>0</v>
      </c>
      <c r="AA524" s="25"/>
      <c r="AB524" s="25">
        <v>0</v>
      </c>
      <c r="AC524" s="25">
        <v>0</v>
      </c>
      <c r="AD524" s="24"/>
      <c r="AE524" s="24">
        <f>+[1]DEPURADO!L518</f>
        <v>0</v>
      </c>
      <c r="AF524" s="24">
        <v>0</v>
      </c>
      <c r="AG524" s="24">
        <f t="shared" si="61"/>
        <v>0</v>
      </c>
      <c r="AH524" s="24">
        <v>0</v>
      </c>
      <c r="AI524" s="24" t="str">
        <f>+[1]DEPURADO!G518</f>
        <v>CANCELADO</v>
      </c>
      <c r="AJ524" s="26"/>
      <c r="AK524" s="27"/>
    </row>
    <row r="525" spans="1:37" s="28" customFormat="1" x14ac:dyDescent="0.25">
      <c r="A525" s="17">
        <f t="shared" si="62"/>
        <v>517</v>
      </c>
      <c r="B525" s="18"/>
      <c r="C525" s="17">
        <f>+[1]DEPURADO!A519</f>
        <v>18680</v>
      </c>
      <c r="D525" s="17">
        <f>+[1]DEPURADO!B519</f>
        <v>18680</v>
      </c>
      <c r="E525" s="19">
        <f>+[1]DEPURADO!C519</f>
        <v>43815</v>
      </c>
      <c r="F525" s="20">
        <f>+IF([1]DEPURADO!D519&gt;1,[1]DEPURADO!D519," ")</f>
        <v>43907</v>
      </c>
      <c r="G525" s="21">
        <f>[1]DEPURADO!F519</f>
        <v>88679</v>
      </c>
      <c r="H525" s="22">
        <v>0</v>
      </c>
      <c r="I525" s="22">
        <f>+[1]DEPURADO!N519+[1]DEPURADO!O519</f>
        <v>0</v>
      </c>
      <c r="J525" s="22">
        <f>+[1]DEPURADO!S519</f>
        <v>88679</v>
      </c>
      <c r="K525" s="23">
        <f>+[1]DEPURADO!Q519+[1]DEPURADO!R519</f>
        <v>0</v>
      </c>
      <c r="L525" s="22">
        <v>0</v>
      </c>
      <c r="M525" s="22">
        <v>0</v>
      </c>
      <c r="N525" s="22">
        <f t="shared" si="56"/>
        <v>88679</v>
      </c>
      <c r="O525" s="22">
        <f t="shared" si="57"/>
        <v>0</v>
      </c>
      <c r="P525" s="18">
        <f>IF([1]DEPURADO!I519&gt;1,0,[1]DEPURADO!B519)</f>
        <v>18680</v>
      </c>
      <c r="Q525" s="24">
        <f t="shared" si="58"/>
        <v>88679</v>
      </c>
      <c r="R525" s="25">
        <f t="shared" si="59"/>
        <v>0</v>
      </c>
      <c r="S525" s="25">
        <f>+[1]DEPURADO!K519</f>
        <v>0</v>
      </c>
      <c r="T525" s="17" t="s">
        <v>44</v>
      </c>
      <c r="U525" s="25">
        <f>+[1]DEPURADO!J519</f>
        <v>0</v>
      </c>
      <c r="V525" s="24"/>
      <c r="W525" s="17" t="s">
        <v>44</v>
      </c>
      <c r="X525" s="25">
        <f>+[1]DEPURADO!L519+[1]DEPURADO!M519</f>
        <v>0</v>
      </c>
      <c r="Y525" s="17" t="s">
        <v>44</v>
      </c>
      <c r="Z525" s="25">
        <f t="shared" si="60"/>
        <v>0</v>
      </c>
      <c r="AA525" s="25"/>
      <c r="AB525" s="25">
        <v>0</v>
      </c>
      <c r="AC525" s="25">
        <v>0</v>
      </c>
      <c r="AD525" s="24"/>
      <c r="AE525" s="24">
        <f>+[1]DEPURADO!L519</f>
        <v>0</v>
      </c>
      <c r="AF525" s="24">
        <v>0</v>
      </c>
      <c r="AG525" s="24">
        <f t="shared" si="61"/>
        <v>0</v>
      </c>
      <c r="AH525" s="24">
        <v>0</v>
      </c>
      <c r="AI525" s="24" t="str">
        <f>+[1]DEPURADO!G519</f>
        <v>CANCELADO</v>
      </c>
      <c r="AJ525" s="26"/>
      <c r="AK525" s="27"/>
    </row>
    <row r="526" spans="1:37" s="28" customFormat="1" x14ac:dyDescent="0.25">
      <c r="A526" s="17">
        <f t="shared" si="62"/>
        <v>518</v>
      </c>
      <c r="B526" s="18"/>
      <c r="C526" s="17">
        <f>+[1]DEPURADO!A520</f>
        <v>18685</v>
      </c>
      <c r="D526" s="17">
        <f>+[1]DEPURADO!B520</f>
        <v>18685</v>
      </c>
      <c r="E526" s="19">
        <f>+[1]DEPURADO!C520</f>
        <v>43816</v>
      </c>
      <c r="F526" s="20">
        <f>+IF([1]DEPURADO!D520&gt;1,[1]DEPURADO!D520," ")</f>
        <v>43907</v>
      </c>
      <c r="G526" s="21">
        <f>[1]DEPURADO!F520</f>
        <v>33139</v>
      </c>
      <c r="H526" s="22">
        <v>0</v>
      </c>
      <c r="I526" s="22">
        <f>+[1]DEPURADO!N520+[1]DEPURADO!O520</f>
        <v>0</v>
      </c>
      <c r="J526" s="22">
        <f>+[1]DEPURADO!S520</f>
        <v>33139</v>
      </c>
      <c r="K526" s="23">
        <f>+[1]DEPURADO!Q520+[1]DEPURADO!R520</f>
        <v>0</v>
      </c>
      <c r="L526" s="22">
        <v>0</v>
      </c>
      <c r="M526" s="22">
        <v>0</v>
      </c>
      <c r="N526" s="22">
        <f t="shared" si="56"/>
        <v>33139</v>
      </c>
      <c r="O526" s="22">
        <f t="shared" si="57"/>
        <v>0</v>
      </c>
      <c r="P526" s="18">
        <f>IF([1]DEPURADO!I520&gt;1,0,[1]DEPURADO!B520)</f>
        <v>18685</v>
      </c>
      <c r="Q526" s="24">
        <f t="shared" si="58"/>
        <v>33139</v>
      </c>
      <c r="R526" s="25">
        <f t="shared" si="59"/>
        <v>0</v>
      </c>
      <c r="S526" s="25">
        <f>+[1]DEPURADO!K520</f>
        <v>0</v>
      </c>
      <c r="T526" s="17" t="s">
        <v>44</v>
      </c>
      <c r="U526" s="25">
        <f>+[1]DEPURADO!J520</f>
        <v>0</v>
      </c>
      <c r="V526" s="24"/>
      <c r="W526" s="17" t="s">
        <v>44</v>
      </c>
      <c r="X526" s="25">
        <f>+[1]DEPURADO!L520+[1]DEPURADO!M520</f>
        <v>0</v>
      </c>
      <c r="Y526" s="17" t="s">
        <v>44</v>
      </c>
      <c r="Z526" s="25">
        <f t="shared" si="60"/>
        <v>0</v>
      </c>
      <c r="AA526" s="25"/>
      <c r="AB526" s="25">
        <v>0</v>
      </c>
      <c r="AC526" s="25">
        <v>0</v>
      </c>
      <c r="AD526" s="24"/>
      <c r="AE526" s="24">
        <f>+[1]DEPURADO!L520</f>
        <v>0</v>
      </c>
      <c r="AF526" s="24">
        <v>0</v>
      </c>
      <c r="AG526" s="24">
        <f t="shared" si="61"/>
        <v>0</v>
      </c>
      <c r="AH526" s="24">
        <v>0</v>
      </c>
      <c r="AI526" s="24" t="str">
        <f>+[1]DEPURADO!G520</f>
        <v>CANCELADO</v>
      </c>
      <c r="AJ526" s="26"/>
      <c r="AK526" s="27"/>
    </row>
    <row r="527" spans="1:37" s="28" customFormat="1" x14ac:dyDescent="0.25">
      <c r="A527" s="17">
        <f t="shared" si="62"/>
        <v>519</v>
      </c>
      <c r="B527" s="18"/>
      <c r="C527" s="17">
        <f>+[1]DEPURADO!A521</f>
        <v>18686</v>
      </c>
      <c r="D527" s="17">
        <f>+[1]DEPURADO!B521</f>
        <v>18686</v>
      </c>
      <c r="E527" s="19">
        <f>+[1]DEPURADO!C521</f>
        <v>43816</v>
      </c>
      <c r="F527" s="20">
        <f>+IF([1]DEPURADO!D521&gt;1,[1]DEPURADO!D521," ")</f>
        <v>43907</v>
      </c>
      <c r="G527" s="21">
        <f>[1]DEPURADO!F521</f>
        <v>38033</v>
      </c>
      <c r="H527" s="22">
        <v>0</v>
      </c>
      <c r="I527" s="22">
        <f>+[1]DEPURADO!N521+[1]DEPURADO!O521</f>
        <v>0</v>
      </c>
      <c r="J527" s="22">
        <f>+[1]DEPURADO!S521</f>
        <v>38033</v>
      </c>
      <c r="K527" s="23">
        <f>+[1]DEPURADO!Q521+[1]DEPURADO!R521</f>
        <v>0</v>
      </c>
      <c r="L527" s="22">
        <v>0</v>
      </c>
      <c r="M527" s="22">
        <v>0</v>
      </c>
      <c r="N527" s="22">
        <f t="shared" si="56"/>
        <v>38033</v>
      </c>
      <c r="O527" s="22">
        <f t="shared" si="57"/>
        <v>0</v>
      </c>
      <c r="P527" s="18">
        <f>IF([1]DEPURADO!I521&gt;1,0,[1]DEPURADO!B521)</f>
        <v>18686</v>
      </c>
      <c r="Q527" s="24">
        <f t="shared" si="58"/>
        <v>38033</v>
      </c>
      <c r="R527" s="25">
        <f t="shared" si="59"/>
        <v>0</v>
      </c>
      <c r="S527" s="25">
        <f>+[1]DEPURADO!K521</f>
        <v>0</v>
      </c>
      <c r="T527" s="17" t="s">
        <v>44</v>
      </c>
      <c r="U527" s="25">
        <f>+[1]DEPURADO!J521</f>
        <v>0</v>
      </c>
      <c r="V527" s="24"/>
      <c r="W527" s="17" t="s">
        <v>44</v>
      </c>
      <c r="X527" s="25">
        <f>+[1]DEPURADO!L521+[1]DEPURADO!M521</f>
        <v>0</v>
      </c>
      <c r="Y527" s="17" t="s">
        <v>44</v>
      </c>
      <c r="Z527" s="25">
        <f t="shared" si="60"/>
        <v>0</v>
      </c>
      <c r="AA527" s="25"/>
      <c r="AB527" s="25">
        <v>0</v>
      </c>
      <c r="AC527" s="25">
        <v>0</v>
      </c>
      <c r="AD527" s="24"/>
      <c r="AE527" s="24">
        <f>+[1]DEPURADO!L521</f>
        <v>0</v>
      </c>
      <c r="AF527" s="24">
        <v>0</v>
      </c>
      <c r="AG527" s="24">
        <f t="shared" si="61"/>
        <v>0</v>
      </c>
      <c r="AH527" s="24">
        <v>0</v>
      </c>
      <c r="AI527" s="24" t="str">
        <f>+[1]DEPURADO!G521</f>
        <v>CANCELADO</v>
      </c>
      <c r="AJ527" s="26"/>
      <c r="AK527" s="27"/>
    </row>
    <row r="528" spans="1:37" s="28" customFormat="1" x14ac:dyDescent="0.25">
      <c r="A528" s="17">
        <f t="shared" si="62"/>
        <v>520</v>
      </c>
      <c r="B528" s="18"/>
      <c r="C528" s="17">
        <f>+[1]DEPURADO!A522</f>
        <v>18692</v>
      </c>
      <c r="D528" s="17">
        <f>+[1]DEPURADO!B522</f>
        <v>18692</v>
      </c>
      <c r="E528" s="19">
        <f>+[1]DEPURADO!C522</f>
        <v>43817</v>
      </c>
      <c r="F528" s="20">
        <f>+IF([1]DEPURADO!D522&gt;1,[1]DEPURADO!D522," ")</f>
        <v>43907</v>
      </c>
      <c r="G528" s="21">
        <f>[1]DEPURADO!F522</f>
        <v>61244</v>
      </c>
      <c r="H528" s="22">
        <v>0</v>
      </c>
      <c r="I528" s="22">
        <f>+[1]DEPURADO!N522+[1]DEPURADO!O522</f>
        <v>0</v>
      </c>
      <c r="J528" s="22">
        <f>+[1]DEPURADO!S522</f>
        <v>61244</v>
      </c>
      <c r="K528" s="23">
        <f>+[1]DEPURADO!Q522+[1]DEPURADO!R522</f>
        <v>0</v>
      </c>
      <c r="L528" s="22">
        <v>0</v>
      </c>
      <c r="M528" s="22">
        <v>0</v>
      </c>
      <c r="N528" s="22">
        <f t="shared" si="56"/>
        <v>61244</v>
      </c>
      <c r="O528" s="22">
        <f t="shared" si="57"/>
        <v>0</v>
      </c>
      <c r="P528" s="18">
        <f>IF([1]DEPURADO!I522&gt;1,0,[1]DEPURADO!B522)</f>
        <v>18692</v>
      </c>
      <c r="Q528" s="24">
        <f t="shared" si="58"/>
        <v>61244</v>
      </c>
      <c r="R528" s="25">
        <f t="shared" si="59"/>
        <v>0</v>
      </c>
      <c r="S528" s="25">
        <f>+[1]DEPURADO!K522</f>
        <v>0</v>
      </c>
      <c r="T528" s="17" t="s">
        <v>44</v>
      </c>
      <c r="U528" s="25">
        <f>+[1]DEPURADO!J522</f>
        <v>0</v>
      </c>
      <c r="V528" s="24"/>
      <c r="W528" s="17" t="s">
        <v>44</v>
      </c>
      <c r="X528" s="25">
        <f>+[1]DEPURADO!L522+[1]DEPURADO!M522</f>
        <v>0</v>
      </c>
      <c r="Y528" s="17" t="s">
        <v>44</v>
      </c>
      <c r="Z528" s="25">
        <f t="shared" si="60"/>
        <v>0</v>
      </c>
      <c r="AA528" s="25"/>
      <c r="AB528" s="25">
        <v>0</v>
      </c>
      <c r="AC528" s="25">
        <v>0</v>
      </c>
      <c r="AD528" s="24"/>
      <c r="AE528" s="24">
        <f>+[1]DEPURADO!L522</f>
        <v>0</v>
      </c>
      <c r="AF528" s="24">
        <v>0</v>
      </c>
      <c r="AG528" s="24">
        <f t="shared" si="61"/>
        <v>0</v>
      </c>
      <c r="AH528" s="24">
        <v>0</v>
      </c>
      <c r="AI528" s="24" t="str">
        <f>+[1]DEPURADO!G522</f>
        <v>CANCELADO</v>
      </c>
      <c r="AJ528" s="26"/>
      <c r="AK528" s="27"/>
    </row>
    <row r="529" spans="1:37" s="28" customFormat="1" x14ac:dyDescent="0.25">
      <c r="A529" s="17">
        <f t="shared" si="62"/>
        <v>521</v>
      </c>
      <c r="B529" s="18"/>
      <c r="C529" s="17">
        <f>+[1]DEPURADO!A523</f>
        <v>18695</v>
      </c>
      <c r="D529" s="17">
        <f>+[1]DEPURADO!B523</f>
        <v>18695</v>
      </c>
      <c r="E529" s="19">
        <f>+[1]DEPURADO!C523</f>
        <v>43817</v>
      </c>
      <c r="F529" s="20">
        <f>+IF([1]DEPURADO!D523&gt;1,[1]DEPURADO!D523," ")</f>
        <v>43907</v>
      </c>
      <c r="G529" s="21">
        <f>[1]DEPURADO!F523</f>
        <v>71105</v>
      </c>
      <c r="H529" s="22">
        <v>0</v>
      </c>
      <c r="I529" s="22">
        <f>+[1]DEPURADO!N523+[1]DEPURADO!O523</f>
        <v>0</v>
      </c>
      <c r="J529" s="22">
        <f>+[1]DEPURADO!S523</f>
        <v>71105</v>
      </c>
      <c r="K529" s="23">
        <f>+[1]DEPURADO!Q523+[1]DEPURADO!R523</f>
        <v>0</v>
      </c>
      <c r="L529" s="22">
        <v>0</v>
      </c>
      <c r="M529" s="22">
        <v>0</v>
      </c>
      <c r="N529" s="22">
        <f t="shared" si="56"/>
        <v>71105</v>
      </c>
      <c r="O529" s="22">
        <f t="shared" si="57"/>
        <v>0</v>
      </c>
      <c r="P529" s="18">
        <f>IF([1]DEPURADO!I523&gt;1,0,[1]DEPURADO!B523)</f>
        <v>18695</v>
      </c>
      <c r="Q529" s="24">
        <f t="shared" si="58"/>
        <v>71105</v>
      </c>
      <c r="R529" s="25">
        <f t="shared" si="59"/>
        <v>0</v>
      </c>
      <c r="S529" s="25">
        <f>+[1]DEPURADO!K523</f>
        <v>0</v>
      </c>
      <c r="T529" s="17" t="s">
        <v>44</v>
      </c>
      <c r="U529" s="25">
        <f>+[1]DEPURADO!J523</f>
        <v>0</v>
      </c>
      <c r="V529" s="24"/>
      <c r="W529" s="17" t="s">
        <v>44</v>
      </c>
      <c r="X529" s="25">
        <f>+[1]DEPURADO!L523+[1]DEPURADO!M523</f>
        <v>0</v>
      </c>
      <c r="Y529" s="17" t="s">
        <v>44</v>
      </c>
      <c r="Z529" s="25">
        <f t="shared" si="60"/>
        <v>0</v>
      </c>
      <c r="AA529" s="25"/>
      <c r="AB529" s="25">
        <v>0</v>
      </c>
      <c r="AC529" s="25">
        <v>0</v>
      </c>
      <c r="AD529" s="24"/>
      <c r="AE529" s="24">
        <f>+[1]DEPURADO!L523</f>
        <v>0</v>
      </c>
      <c r="AF529" s="24">
        <v>0</v>
      </c>
      <c r="AG529" s="24">
        <f t="shared" si="61"/>
        <v>0</v>
      </c>
      <c r="AH529" s="24">
        <v>0</v>
      </c>
      <c r="AI529" s="24" t="str">
        <f>+[1]DEPURADO!G523</f>
        <v>CANCELADO</v>
      </c>
      <c r="AJ529" s="26"/>
      <c r="AK529" s="27"/>
    </row>
    <row r="530" spans="1:37" s="28" customFormat="1" x14ac:dyDescent="0.25">
      <c r="A530" s="17">
        <f t="shared" si="62"/>
        <v>522</v>
      </c>
      <c r="B530" s="18"/>
      <c r="C530" s="17">
        <f>+[1]DEPURADO!A524</f>
        <v>18697</v>
      </c>
      <c r="D530" s="17">
        <f>+[1]DEPURADO!B524</f>
        <v>18697</v>
      </c>
      <c r="E530" s="19">
        <f>+[1]DEPURADO!C524</f>
        <v>43817</v>
      </c>
      <c r="F530" s="20">
        <f>+IF([1]DEPURADO!D524&gt;1,[1]DEPURADO!D524," ")</f>
        <v>43907</v>
      </c>
      <c r="G530" s="21">
        <f>[1]DEPURADO!F524</f>
        <v>98087</v>
      </c>
      <c r="H530" s="22">
        <v>0</v>
      </c>
      <c r="I530" s="22">
        <f>+[1]DEPURADO!N524+[1]DEPURADO!O524</f>
        <v>0</v>
      </c>
      <c r="J530" s="22">
        <f>+[1]DEPURADO!S524</f>
        <v>98087</v>
      </c>
      <c r="K530" s="23">
        <f>+[1]DEPURADO!Q524+[1]DEPURADO!R524</f>
        <v>0</v>
      </c>
      <c r="L530" s="22">
        <v>0</v>
      </c>
      <c r="M530" s="22">
        <v>0</v>
      </c>
      <c r="N530" s="22">
        <f t="shared" si="56"/>
        <v>98087</v>
      </c>
      <c r="O530" s="22">
        <f t="shared" si="57"/>
        <v>0</v>
      </c>
      <c r="P530" s="18">
        <f>IF([1]DEPURADO!I524&gt;1,0,[1]DEPURADO!B524)</f>
        <v>18697</v>
      </c>
      <c r="Q530" s="24">
        <f t="shared" si="58"/>
        <v>98087</v>
      </c>
      <c r="R530" s="25">
        <f t="shared" si="59"/>
        <v>0</v>
      </c>
      <c r="S530" s="25">
        <f>+[1]DEPURADO!K524</f>
        <v>0</v>
      </c>
      <c r="T530" s="17" t="s">
        <v>44</v>
      </c>
      <c r="U530" s="25">
        <f>+[1]DEPURADO!J524</f>
        <v>0</v>
      </c>
      <c r="V530" s="24"/>
      <c r="W530" s="17" t="s">
        <v>44</v>
      </c>
      <c r="X530" s="25">
        <f>+[1]DEPURADO!L524+[1]DEPURADO!M524</f>
        <v>0</v>
      </c>
      <c r="Y530" s="17" t="s">
        <v>44</v>
      </c>
      <c r="Z530" s="25">
        <f t="shared" si="60"/>
        <v>0</v>
      </c>
      <c r="AA530" s="25"/>
      <c r="AB530" s="25">
        <v>0</v>
      </c>
      <c r="AC530" s="25">
        <v>0</v>
      </c>
      <c r="AD530" s="24"/>
      <c r="AE530" s="24">
        <f>+[1]DEPURADO!L524</f>
        <v>0</v>
      </c>
      <c r="AF530" s="24">
        <v>0</v>
      </c>
      <c r="AG530" s="24">
        <f t="shared" si="61"/>
        <v>0</v>
      </c>
      <c r="AH530" s="24">
        <v>0</v>
      </c>
      <c r="AI530" s="24" t="str">
        <f>+[1]DEPURADO!G524</f>
        <v>CANCELADO</v>
      </c>
      <c r="AJ530" s="26"/>
      <c r="AK530" s="27"/>
    </row>
    <row r="531" spans="1:37" s="28" customFormat="1" x14ac:dyDescent="0.25">
      <c r="A531" s="17">
        <f t="shared" si="62"/>
        <v>523</v>
      </c>
      <c r="B531" s="18"/>
      <c r="C531" s="17">
        <f>+[1]DEPURADO!A525</f>
        <v>18726</v>
      </c>
      <c r="D531" s="17">
        <f>+[1]DEPURADO!B525</f>
        <v>18726</v>
      </c>
      <c r="E531" s="19">
        <f>+[1]DEPURADO!C525</f>
        <v>43818</v>
      </c>
      <c r="F531" s="20">
        <f>+IF([1]DEPURADO!D525&gt;1,[1]DEPURADO!D525," ")</f>
        <v>43907</v>
      </c>
      <c r="G531" s="21">
        <f>[1]DEPURADO!F525</f>
        <v>86383</v>
      </c>
      <c r="H531" s="22">
        <v>0</v>
      </c>
      <c r="I531" s="22">
        <f>+[1]DEPURADO!N525+[1]DEPURADO!O525</f>
        <v>0</v>
      </c>
      <c r="J531" s="22">
        <f>+[1]DEPURADO!S525</f>
        <v>86383</v>
      </c>
      <c r="K531" s="23">
        <f>+[1]DEPURADO!Q525+[1]DEPURADO!R525</f>
        <v>0</v>
      </c>
      <c r="L531" s="22">
        <v>0</v>
      </c>
      <c r="M531" s="22">
        <v>0</v>
      </c>
      <c r="N531" s="22">
        <f t="shared" si="56"/>
        <v>86383</v>
      </c>
      <c r="O531" s="22">
        <f t="shared" si="57"/>
        <v>0</v>
      </c>
      <c r="P531" s="18">
        <f>IF([1]DEPURADO!I525&gt;1,0,[1]DEPURADO!B525)</f>
        <v>18726</v>
      </c>
      <c r="Q531" s="24">
        <f t="shared" si="58"/>
        <v>86383</v>
      </c>
      <c r="R531" s="25">
        <f t="shared" si="59"/>
        <v>0</v>
      </c>
      <c r="S531" s="25">
        <f>+[1]DEPURADO!K525</f>
        <v>0</v>
      </c>
      <c r="T531" s="17" t="s">
        <v>44</v>
      </c>
      <c r="U531" s="25">
        <f>+[1]DEPURADO!J525</f>
        <v>0</v>
      </c>
      <c r="V531" s="24"/>
      <c r="W531" s="17" t="s">
        <v>44</v>
      </c>
      <c r="X531" s="25">
        <f>+[1]DEPURADO!L525+[1]DEPURADO!M525</f>
        <v>0</v>
      </c>
      <c r="Y531" s="17" t="s">
        <v>44</v>
      </c>
      <c r="Z531" s="25">
        <f t="shared" si="60"/>
        <v>0</v>
      </c>
      <c r="AA531" s="25"/>
      <c r="AB531" s="25">
        <v>0</v>
      </c>
      <c r="AC531" s="25">
        <v>0</v>
      </c>
      <c r="AD531" s="24"/>
      <c r="AE531" s="24">
        <f>+[1]DEPURADO!L525</f>
        <v>0</v>
      </c>
      <c r="AF531" s="24">
        <v>0</v>
      </c>
      <c r="AG531" s="24">
        <f t="shared" si="61"/>
        <v>0</v>
      </c>
      <c r="AH531" s="24">
        <v>0</v>
      </c>
      <c r="AI531" s="24" t="str">
        <f>+[1]DEPURADO!G525</f>
        <v>CANCELADO</v>
      </c>
      <c r="AJ531" s="26"/>
      <c r="AK531" s="27"/>
    </row>
    <row r="532" spans="1:37" s="28" customFormat="1" x14ac:dyDescent="0.25">
      <c r="A532" s="17">
        <f t="shared" si="62"/>
        <v>524</v>
      </c>
      <c r="B532" s="18"/>
      <c r="C532" s="17">
        <f>+[1]DEPURADO!A526</f>
        <v>18758</v>
      </c>
      <c r="D532" s="17">
        <f>+[1]DEPURADO!B526</f>
        <v>18758</v>
      </c>
      <c r="E532" s="19">
        <f>+[1]DEPURADO!C526</f>
        <v>43822</v>
      </c>
      <c r="F532" s="20">
        <f>+IF([1]DEPURADO!D526&gt;1,[1]DEPURADO!D526," ")</f>
        <v>43826</v>
      </c>
      <c r="G532" s="21">
        <f>[1]DEPURADO!F526</f>
        <v>3159429</v>
      </c>
      <c r="H532" s="22">
        <v>0</v>
      </c>
      <c r="I532" s="22">
        <f>+[1]DEPURADO!N526+[1]DEPURADO!O526</f>
        <v>0</v>
      </c>
      <c r="J532" s="22">
        <f>+[1]DEPURADO!S526</f>
        <v>0</v>
      </c>
      <c r="K532" s="23">
        <f>+[1]DEPURADO!Q526+[1]DEPURADO!R526</f>
        <v>3159429</v>
      </c>
      <c r="L532" s="22">
        <v>0</v>
      </c>
      <c r="M532" s="22">
        <v>0</v>
      </c>
      <c r="N532" s="22">
        <f t="shared" si="56"/>
        <v>3159429</v>
      </c>
      <c r="O532" s="22">
        <f t="shared" si="57"/>
        <v>0</v>
      </c>
      <c r="P532" s="18">
        <f>IF([1]DEPURADO!I526&gt;1,0,[1]DEPURADO!B526)</f>
        <v>18758</v>
      </c>
      <c r="Q532" s="24">
        <f t="shared" si="58"/>
        <v>3159429</v>
      </c>
      <c r="R532" s="25">
        <f t="shared" si="59"/>
        <v>0</v>
      </c>
      <c r="S532" s="25">
        <f>+[1]DEPURADO!K526</f>
        <v>0</v>
      </c>
      <c r="T532" s="17" t="s">
        <v>44</v>
      </c>
      <c r="U532" s="25">
        <f>+[1]DEPURADO!J526</f>
        <v>0</v>
      </c>
      <c r="V532" s="24"/>
      <c r="W532" s="17" t="s">
        <v>44</v>
      </c>
      <c r="X532" s="25">
        <f>+[1]DEPURADO!L526+[1]DEPURADO!M526</f>
        <v>0</v>
      </c>
      <c r="Y532" s="17" t="s">
        <v>44</v>
      </c>
      <c r="Z532" s="25">
        <f t="shared" si="60"/>
        <v>0</v>
      </c>
      <c r="AA532" s="25"/>
      <c r="AB532" s="25">
        <v>0</v>
      </c>
      <c r="AC532" s="25">
        <v>0</v>
      </c>
      <c r="AD532" s="24"/>
      <c r="AE532" s="24">
        <f>+[1]DEPURADO!L526</f>
        <v>0</v>
      </c>
      <c r="AF532" s="24">
        <v>0</v>
      </c>
      <c r="AG532" s="24">
        <f t="shared" si="61"/>
        <v>0</v>
      </c>
      <c r="AH532" s="24">
        <v>0</v>
      </c>
      <c r="AI532" s="24" t="str">
        <f>+[1]DEPURADO!G526</f>
        <v>CANCELADO</v>
      </c>
      <c r="AJ532" s="26"/>
      <c r="AK532" s="27"/>
    </row>
    <row r="533" spans="1:37" s="28" customFormat="1" x14ac:dyDescent="0.25">
      <c r="A533" s="17">
        <f t="shared" si="62"/>
        <v>525</v>
      </c>
      <c r="B533" s="18"/>
      <c r="C533" s="17">
        <f>+[1]DEPURADO!A527</f>
        <v>18759</v>
      </c>
      <c r="D533" s="17">
        <f>+[1]DEPURADO!B527</f>
        <v>18759</v>
      </c>
      <c r="E533" s="19">
        <f>+[1]DEPURADO!C527</f>
        <v>43822</v>
      </c>
      <c r="F533" s="20">
        <f>+IF([1]DEPURADO!D527&gt;1,[1]DEPURADO!D527," ")</f>
        <v>43826</v>
      </c>
      <c r="G533" s="21">
        <f>[1]DEPURADO!F527</f>
        <v>1079594</v>
      </c>
      <c r="H533" s="22">
        <v>0</v>
      </c>
      <c r="I533" s="22">
        <f>+[1]DEPURADO!N527+[1]DEPURADO!O527</f>
        <v>1079594</v>
      </c>
      <c r="J533" s="22">
        <f>+[1]DEPURADO!S527</f>
        <v>0</v>
      </c>
      <c r="K533" s="23">
        <f>+[1]DEPURADO!Q527+[1]DEPURADO!R527</f>
        <v>0</v>
      </c>
      <c r="L533" s="22">
        <v>0</v>
      </c>
      <c r="M533" s="22">
        <v>0</v>
      </c>
      <c r="N533" s="22">
        <f t="shared" si="56"/>
        <v>0</v>
      </c>
      <c r="O533" s="22">
        <f t="shared" si="57"/>
        <v>0</v>
      </c>
      <c r="P533" s="18">
        <f>IF([1]DEPURADO!I527&gt;1,0,[1]DEPURADO!B527)</f>
        <v>18759</v>
      </c>
      <c r="Q533" s="24">
        <f t="shared" si="58"/>
        <v>1079594</v>
      </c>
      <c r="R533" s="25">
        <f t="shared" si="59"/>
        <v>0</v>
      </c>
      <c r="S533" s="25">
        <f>+[1]DEPURADO!K527</f>
        <v>0</v>
      </c>
      <c r="T533" s="17" t="s">
        <v>44</v>
      </c>
      <c r="U533" s="25">
        <f>+[1]DEPURADO!J527</f>
        <v>0</v>
      </c>
      <c r="V533" s="24"/>
      <c r="W533" s="17" t="s">
        <v>44</v>
      </c>
      <c r="X533" s="25">
        <f>+[1]DEPURADO!L527+[1]DEPURADO!M527</f>
        <v>0</v>
      </c>
      <c r="Y533" s="17" t="s">
        <v>44</v>
      </c>
      <c r="Z533" s="25">
        <f t="shared" si="60"/>
        <v>0</v>
      </c>
      <c r="AA533" s="25"/>
      <c r="AB533" s="25">
        <v>0</v>
      </c>
      <c r="AC533" s="25">
        <v>0</v>
      </c>
      <c r="AD533" s="24"/>
      <c r="AE533" s="24">
        <f>+[1]DEPURADO!L527</f>
        <v>0</v>
      </c>
      <c r="AF533" s="24">
        <v>0</v>
      </c>
      <c r="AG533" s="24">
        <f t="shared" si="61"/>
        <v>0</v>
      </c>
      <c r="AH533" s="24">
        <v>0</v>
      </c>
      <c r="AI533" s="24" t="str">
        <f>+[1]DEPURADO!G527</f>
        <v>CONTRATO LIQUIDADO</v>
      </c>
      <c r="AJ533" s="26"/>
      <c r="AK533" s="27"/>
    </row>
    <row r="534" spans="1:37" s="28" customFormat="1" x14ac:dyDescent="0.25">
      <c r="A534" s="17">
        <f t="shared" si="62"/>
        <v>526</v>
      </c>
      <c r="B534" s="18"/>
      <c r="C534" s="17">
        <f>+[1]DEPURADO!A528</f>
        <v>18760</v>
      </c>
      <c r="D534" s="17">
        <f>+[1]DEPURADO!B528</f>
        <v>18760</v>
      </c>
      <c r="E534" s="19">
        <f>+[1]DEPURADO!C528</f>
        <v>43822</v>
      </c>
      <c r="F534" s="20">
        <f>+IF([1]DEPURADO!D528&gt;1,[1]DEPURADO!D528," ")</f>
        <v>43826</v>
      </c>
      <c r="G534" s="21">
        <f>[1]DEPURADO!F528</f>
        <v>69512199</v>
      </c>
      <c r="H534" s="22">
        <v>0</v>
      </c>
      <c r="I534" s="22">
        <f>+[1]DEPURADO!N528+[1]DEPURADO!O528</f>
        <v>0</v>
      </c>
      <c r="J534" s="22">
        <f>+[1]DEPURADO!S528</f>
        <v>65620815.43</v>
      </c>
      <c r="K534" s="23">
        <f>+[1]DEPURADO!Q528+[1]DEPURADO!R528</f>
        <v>3891383.5700000003</v>
      </c>
      <c r="L534" s="22">
        <v>0</v>
      </c>
      <c r="M534" s="22">
        <v>0</v>
      </c>
      <c r="N534" s="22">
        <f t="shared" si="56"/>
        <v>69512199</v>
      </c>
      <c r="O534" s="22">
        <f t="shared" si="57"/>
        <v>0</v>
      </c>
      <c r="P534" s="18">
        <f>IF([1]DEPURADO!I528&gt;1,0,[1]DEPURADO!B528)</f>
        <v>18760</v>
      </c>
      <c r="Q534" s="24">
        <f t="shared" si="58"/>
        <v>69512199</v>
      </c>
      <c r="R534" s="25">
        <f t="shared" si="59"/>
        <v>0</v>
      </c>
      <c r="S534" s="25">
        <f>+[1]DEPURADO!K528</f>
        <v>0</v>
      </c>
      <c r="T534" s="17" t="s">
        <v>44</v>
      </c>
      <c r="U534" s="25">
        <f>+[1]DEPURADO!J528</f>
        <v>0</v>
      </c>
      <c r="V534" s="24"/>
      <c r="W534" s="17" t="s">
        <v>44</v>
      </c>
      <c r="X534" s="25">
        <f>+[1]DEPURADO!L528+[1]DEPURADO!M528</f>
        <v>0</v>
      </c>
      <c r="Y534" s="17" t="s">
        <v>44</v>
      </c>
      <c r="Z534" s="25">
        <f t="shared" si="60"/>
        <v>0</v>
      </c>
      <c r="AA534" s="25"/>
      <c r="AB534" s="25">
        <v>0</v>
      </c>
      <c r="AC534" s="25">
        <v>0</v>
      </c>
      <c r="AD534" s="24"/>
      <c r="AE534" s="24">
        <f>+[1]DEPURADO!L528</f>
        <v>0</v>
      </c>
      <c r="AF534" s="24">
        <v>0</v>
      </c>
      <c r="AG534" s="24">
        <f t="shared" si="61"/>
        <v>0</v>
      </c>
      <c r="AH534" s="24">
        <v>0</v>
      </c>
      <c r="AI534" s="24" t="str">
        <f>+[1]DEPURADO!G528</f>
        <v>CANCELADO</v>
      </c>
      <c r="AJ534" s="26"/>
      <c r="AK534" s="27"/>
    </row>
    <row r="535" spans="1:37" s="28" customFormat="1" x14ac:dyDescent="0.25">
      <c r="A535" s="17">
        <f t="shared" si="62"/>
        <v>527</v>
      </c>
      <c r="B535" s="18"/>
      <c r="C535" s="17">
        <f>+[1]DEPURADO!A529</f>
        <v>18761</v>
      </c>
      <c r="D535" s="17">
        <f>+[1]DEPURADO!B529</f>
        <v>18761</v>
      </c>
      <c r="E535" s="19">
        <f>+[1]DEPURADO!C529</f>
        <v>43822</v>
      </c>
      <c r="F535" s="20">
        <f>+IF([1]DEPURADO!D529&gt;1,[1]DEPURADO!D529," ")</f>
        <v>43826</v>
      </c>
      <c r="G535" s="21">
        <f>[1]DEPURADO!F529</f>
        <v>23755002</v>
      </c>
      <c r="H535" s="22">
        <v>0</v>
      </c>
      <c r="I535" s="22">
        <f>+[1]DEPURADO!N529+[1]DEPURADO!O529</f>
        <v>23755002</v>
      </c>
      <c r="J535" s="22">
        <f>+[1]DEPURADO!S529</f>
        <v>0</v>
      </c>
      <c r="K535" s="23">
        <f>+[1]DEPURADO!Q529+[1]DEPURADO!R529</f>
        <v>0</v>
      </c>
      <c r="L535" s="22">
        <v>0</v>
      </c>
      <c r="M535" s="22">
        <v>0</v>
      </c>
      <c r="N535" s="22">
        <f t="shared" si="56"/>
        <v>0</v>
      </c>
      <c r="O535" s="22">
        <f t="shared" si="57"/>
        <v>0</v>
      </c>
      <c r="P535" s="18">
        <f>IF([1]DEPURADO!I529&gt;1,0,[1]DEPURADO!B529)</f>
        <v>18761</v>
      </c>
      <c r="Q535" s="24">
        <f t="shared" si="58"/>
        <v>23755002</v>
      </c>
      <c r="R535" s="25">
        <f t="shared" si="59"/>
        <v>0</v>
      </c>
      <c r="S535" s="25">
        <f>+[1]DEPURADO!K529</f>
        <v>0</v>
      </c>
      <c r="T535" s="17" t="s">
        <v>44</v>
      </c>
      <c r="U535" s="25">
        <f>+[1]DEPURADO!J529</f>
        <v>0</v>
      </c>
      <c r="V535" s="24"/>
      <c r="W535" s="17" t="s">
        <v>44</v>
      </c>
      <c r="X535" s="25">
        <f>+[1]DEPURADO!L529+[1]DEPURADO!M529</f>
        <v>0</v>
      </c>
      <c r="Y535" s="17" t="s">
        <v>44</v>
      </c>
      <c r="Z535" s="25">
        <f t="shared" si="60"/>
        <v>0</v>
      </c>
      <c r="AA535" s="25"/>
      <c r="AB535" s="25">
        <v>0</v>
      </c>
      <c r="AC535" s="25">
        <v>0</v>
      </c>
      <c r="AD535" s="24"/>
      <c r="AE535" s="24">
        <f>+[1]DEPURADO!L529</f>
        <v>0</v>
      </c>
      <c r="AF535" s="24">
        <v>0</v>
      </c>
      <c r="AG535" s="24">
        <f t="shared" si="61"/>
        <v>0</v>
      </c>
      <c r="AH535" s="24">
        <v>0</v>
      </c>
      <c r="AI535" s="24" t="str">
        <f>+[1]DEPURADO!G529</f>
        <v>CONTRATO LIQUIDADO</v>
      </c>
      <c r="AJ535" s="26"/>
      <c r="AK535" s="27"/>
    </row>
    <row r="536" spans="1:37" s="28" customFormat="1" x14ac:dyDescent="0.25">
      <c r="A536" s="17">
        <f t="shared" si="62"/>
        <v>528</v>
      </c>
      <c r="B536" s="18"/>
      <c r="C536" s="17">
        <f>+[1]DEPURADO!A530</f>
        <v>18710</v>
      </c>
      <c r="D536" s="17">
        <f>+[1]DEPURADO!B530</f>
        <v>18710</v>
      </c>
      <c r="E536" s="19">
        <f>+[1]DEPURADO!C530</f>
        <v>43824</v>
      </c>
      <c r="F536" s="20">
        <f>+IF([1]DEPURADO!D530&gt;1,[1]DEPURADO!D530," ")</f>
        <v>43907</v>
      </c>
      <c r="G536" s="21">
        <f>[1]DEPURADO!F530</f>
        <v>75684</v>
      </c>
      <c r="H536" s="22">
        <v>0</v>
      </c>
      <c r="I536" s="22">
        <f>+[1]DEPURADO!N530+[1]DEPURADO!O530</f>
        <v>0</v>
      </c>
      <c r="J536" s="22">
        <f>+[1]DEPURADO!S530</f>
        <v>75684</v>
      </c>
      <c r="K536" s="23">
        <f>+[1]DEPURADO!Q530+[1]DEPURADO!R530</f>
        <v>0</v>
      </c>
      <c r="L536" s="22">
        <v>0</v>
      </c>
      <c r="M536" s="22">
        <v>0</v>
      </c>
      <c r="N536" s="22">
        <f t="shared" si="56"/>
        <v>75684</v>
      </c>
      <c r="O536" s="22">
        <f t="shared" si="57"/>
        <v>0</v>
      </c>
      <c r="P536" s="18">
        <f>IF([1]DEPURADO!I530&gt;1,0,[1]DEPURADO!B530)</f>
        <v>18710</v>
      </c>
      <c r="Q536" s="24">
        <f t="shared" si="58"/>
        <v>75684</v>
      </c>
      <c r="R536" s="25">
        <f t="shared" si="59"/>
        <v>0</v>
      </c>
      <c r="S536" s="25">
        <f>+[1]DEPURADO!K530</f>
        <v>0</v>
      </c>
      <c r="T536" s="17" t="s">
        <v>44</v>
      </c>
      <c r="U536" s="25">
        <f>+[1]DEPURADO!J530</f>
        <v>0</v>
      </c>
      <c r="V536" s="24"/>
      <c r="W536" s="17" t="s">
        <v>44</v>
      </c>
      <c r="X536" s="25">
        <f>+[1]DEPURADO!L530+[1]DEPURADO!M530</f>
        <v>0</v>
      </c>
      <c r="Y536" s="17" t="s">
        <v>44</v>
      </c>
      <c r="Z536" s="25">
        <f t="shared" si="60"/>
        <v>0</v>
      </c>
      <c r="AA536" s="25"/>
      <c r="AB536" s="25">
        <v>0</v>
      </c>
      <c r="AC536" s="25">
        <v>0</v>
      </c>
      <c r="AD536" s="24"/>
      <c r="AE536" s="24">
        <f>+[1]DEPURADO!L530</f>
        <v>0</v>
      </c>
      <c r="AF536" s="24">
        <v>0</v>
      </c>
      <c r="AG536" s="24">
        <f t="shared" si="61"/>
        <v>0</v>
      </c>
      <c r="AH536" s="24">
        <v>0</v>
      </c>
      <c r="AI536" s="24" t="str">
        <f>+[1]DEPURADO!G530</f>
        <v>CANCELADO</v>
      </c>
      <c r="AJ536" s="26"/>
      <c r="AK536" s="27"/>
    </row>
    <row r="537" spans="1:37" s="28" customFormat="1" x14ac:dyDescent="0.25">
      <c r="A537" s="17">
        <f t="shared" si="62"/>
        <v>529</v>
      </c>
      <c r="B537" s="18"/>
      <c r="C537" s="17">
        <f>+[1]DEPURADO!A531</f>
        <v>18333</v>
      </c>
      <c r="D537" s="17">
        <f>+[1]DEPURADO!B531</f>
        <v>18333</v>
      </c>
      <c r="E537" s="19">
        <f>+[1]DEPURADO!C531</f>
        <v>43832</v>
      </c>
      <c r="F537" s="20">
        <f>+IF([1]DEPURADO!D531&gt;1,[1]DEPURADO!D531," ")</f>
        <v>43907</v>
      </c>
      <c r="G537" s="21">
        <f>[1]DEPURADO!F531</f>
        <v>87607</v>
      </c>
      <c r="H537" s="22">
        <v>0</v>
      </c>
      <c r="I537" s="22">
        <f>+[1]DEPURADO!N531+[1]DEPURADO!O531</f>
        <v>0</v>
      </c>
      <c r="J537" s="22">
        <f>+[1]DEPURADO!S531</f>
        <v>87607</v>
      </c>
      <c r="K537" s="23">
        <f>+[1]DEPURADO!Q531+[1]DEPURADO!R531</f>
        <v>0</v>
      </c>
      <c r="L537" s="22">
        <v>0</v>
      </c>
      <c r="M537" s="22">
        <v>0</v>
      </c>
      <c r="N537" s="22">
        <f t="shared" si="56"/>
        <v>87607</v>
      </c>
      <c r="O537" s="22">
        <f t="shared" si="57"/>
        <v>0</v>
      </c>
      <c r="P537" s="18">
        <f>IF([1]DEPURADO!I531&gt;1,0,[1]DEPURADO!B531)</f>
        <v>18333</v>
      </c>
      <c r="Q537" s="24">
        <f t="shared" si="58"/>
        <v>87607</v>
      </c>
      <c r="R537" s="25">
        <f t="shared" si="59"/>
        <v>0</v>
      </c>
      <c r="S537" s="25">
        <f>+[1]DEPURADO!K531</f>
        <v>0</v>
      </c>
      <c r="T537" s="17" t="s">
        <v>44</v>
      </c>
      <c r="U537" s="25">
        <f>+[1]DEPURADO!J531</f>
        <v>0</v>
      </c>
      <c r="V537" s="24"/>
      <c r="W537" s="17" t="s">
        <v>44</v>
      </c>
      <c r="X537" s="25">
        <f>+[1]DEPURADO!L531+[1]DEPURADO!M531</f>
        <v>0</v>
      </c>
      <c r="Y537" s="17" t="s">
        <v>44</v>
      </c>
      <c r="Z537" s="25">
        <f t="shared" si="60"/>
        <v>0</v>
      </c>
      <c r="AA537" s="25"/>
      <c r="AB537" s="25">
        <v>0</v>
      </c>
      <c r="AC537" s="25">
        <v>0</v>
      </c>
      <c r="AD537" s="24"/>
      <c r="AE537" s="24">
        <f>+[1]DEPURADO!L531</f>
        <v>0</v>
      </c>
      <c r="AF537" s="24">
        <v>0</v>
      </c>
      <c r="AG537" s="24">
        <f t="shared" si="61"/>
        <v>0</v>
      </c>
      <c r="AH537" s="24">
        <v>0</v>
      </c>
      <c r="AI537" s="24" t="str">
        <f>+[1]DEPURADO!G531</f>
        <v>CANCELADO</v>
      </c>
      <c r="AJ537" s="26"/>
      <c r="AK537" s="27"/>
    </row>
    <row r="538" spans="1:37" s="28" customFormat="1" x14ac:dyDescent="0.25">
      <c r="A538" s="17">
        <f t="shared" si="62"/>
        <v>530</v>
      </c>
      <c r="B538" s="18"/>
      <c r="C538" s="17">
        <f>+[1]DEPURADO!A532</f>
        <v>18457</v>
      </c>
      <c r="D538" s="17">
        <f>+[1]DEPURADO!B532</f>
        <v>18457</v>
      </c>
      <c r="E538" s="19">
        <f>+[1]DEPURADO!C532</f>
        <v>43832</v>
      </c>
      <c r="F538" s="20">
        <f>+IF([1]DEPURADO!D532&gt;1,[1]DEPURADO!D532," ")</f>
        <v>43907</v>
      </c>
      <c r="G538" s="21">
        <f>[1]DEPURADO!F532</f>
        <v>60000</v>
      </c>
      <c r="H538" s="22">
        <v>0</v>
      </c>
      <c r="I538" s="22">
        <f>+[1]DEPURADO!N532+[1]DEPURADO!O532</f>
        <v>0</v>
      </c>
      <c r="J538" s="22">
        <f>+[1]DEPURADO!S532</f>
        <v>60000</v>
      </c>
      <c r="K538" s="23">
        <f>+[1]DEPURADO!Q532+[1]DEPURADO!R532</f>
        <v>0</v>
      </c>
      <c r="L538" s="22">
        <v>0</v>
      </c>
      <c r="M538" s="22">
        <v>0</v>
      </c>
      <c r="N538" s="22">
        <f t="shared" si="56"/>
        <v>60000</v>
      </c>
      <c r="O538" s="22">
        <f t="shared" si="57"/>
        <v>0</v>
      </c>
      <c r="P538" s="18">
        <f>IF([1]DEPURADO!I532&gt;1,0,[1]DEPURADO!B532)</f>
        <v>18457</v>
      </c>
      <c r="Q538" s="24">
        <f t="shared" si="58"/>
        <v>60000</v>
      </c>
      <c r="R538" s="25">
        <f t="shared" si="59"/>
        <v>0</v>
      </c>
      <c r="S538" s="25">
        <f>+[1]DEPURADO!K532</f>
        <v>0</v>
      </c>
      <c r="T538" s="17" t="s">
        <v>44</v>
      </c>
      <c r="U538" s="25">
        <f>+[1]DEPURADO!J532</f>
        <v>0</v>
      </c>
      <c r="V538" s="24"/>
      <c r="W538" s="17" t="s">
        <v>44</v>
      </c>
      <c r="X538" s="25">
        <f>+[1]DEPURADO!L532+[1]DEPURADO!M532</f>
        <v>0</v>
      </c>
      <c r="Y538" s="17" t="s">
        <v>44</v>
      </c>
      <c r="Z538" s="25">
        <f t="shared" si="60"/>
        <v>0</v>
      </c>
      <c r="AA538" s="25"/>
      <c r="AB538" s="25">
        <v>0</v>
      </c>
      <c r="AC538" s="25">
        <v>0</v>
      </c>
      <c r="AD538" s="24"/>
      <c r="AE538" s="24">
        <f>+[1]DEPURADO!L532</f>
        <v>0</v>
      </c>
      <c r="AF538" s="24">
        <v>0</v>
      </c>
      <c r="AG538" s="24">
        <f t="shared" si="61"/>
        <v>0</v>
      </c>
      <c r="AH538" s="24">
        <v>0</v>
      </c>
      <c r="AI538" s="24" t="str">
        <f>+[1]DEPURADO!G532</f>
        <v>CANCELADO</v>
      </c>
      <c r="AJ538" s="26"/>
      <c r="AK538" s="27"/>
    </row>
    <row r="539" spans="1:37" s="28" customFormat="1" x14ac:dyDescent="0.25">
      <c r="A539" s="17">
        <f t="shared" si="62"/>
        <v>531</v>
      </c>
      <c r="B539" s="18"/>
      <c r="C539" s="17">
        <f>+[1]DEPURADO!A533</f>
        <v>18769</v>
      </c>
      <c r="D539" s="17">
        <f>+[1]DEPURADO!B533</f>
        <v>18769</v>
      </c>
      <c r="E539" s="19">
        <f>+[1]DEPURADO!C533</f>
        <v>43834</v>
      </c>
      <c r="F539" s="20">
        <f>+IF([1]DEPURADO!D533&gt;1,[1]DEPURADO!D533," ")</f>
        <v>43907</v>
      </c>
      <c r="G539" s="21">
        <f>[1]DEPURADO!F533</f>
        <v>56598</v>
      </c>
      <c r="H539" s="22">
        <v>0</v>
      </c>
      <c r="I539" s="22">
        <f>+[1]DEPURADO!N533+[1]DEPURADO!O533</f>
        <v>0</v>
      </c>
      <c r="J539" s="22">
        <f>+[1]DEPURADO!S533</f>
        <v>56598</v>
      </c>
      <c r="K539" s="23">
        <f>+[1]DEPURADO!Q533+[1]DEPURADO!R533</f>
        <v>0</v>
      </c>
      <c r="L539" s="22">
        <v>0</v>
      </c>
      <c r="M539" s="22">
        <v>0</v>
      </c>
      <c r="N539" s="22">
        <f t="shared" si="56"/>
        <v>56598</v>
      </c>
      <c r="O539" s="22">
        <f t="shared" si="57"/>
        <v>0</v>
      </c>
      <c r="P539" s="18">
        <f>IF([1]DEPURADO!I533&gt;1,0,[1]DEPURADO!B533)</f>
        <v>18769</v>
      </c>
      <c r="Q539" s="24">
        <f t="shared" si="58"/>
        <v>56598</v>
      </c>
      <c r="R539" s="25">
        <f t="shared" si="59"/>
        <v>0</v>
      </c>
      <c r="S539" s="25">
        <f>+[1]DEPURADO!K533</f>
        <v>0</v>
      </c>
      <c r="T539" s="17" t="s">
        <v>44</v>
      </c>
      <c r="U539" s="25">
        <f>+[1]DEPURADO!J533</f>
        <v>0</v>
      </c>
      <c r="V539" s="24"/>
      <c r="W539" s="17" t="s">
        <v>44</v>
      </c>
      <c r="X539" s="25">
        <f>+[1]DEPURADO!L533+[1]DEPURADO!M533</f>
        <v>0</v>
      </c>
      <c r="Y539" s="17" t="s">
        <v>44</v>
      </c>
      <c r="Z539" s="25">
        <f t="shared" si="60"/>
        <v>0</v>
      </c>
      <c r="AA539" s="25"/>
      <c r="AB539" s="25">
        <v>0</v>
      </c>
      <c r="AC539" s="25">
        <v>0</v>
      </c>
      <c r="AD539" s="24"/>
      <c r="AE539" s="24">
        <f>+[1]DEPURADO!L533</f>
        <v>0</v>
      </c>
      <c r="AF539" s="24">
        <v>0</v>
      </c>
      <c r="AG539" s="24">
        <f t="shared" si="61"/>
        <v>0</v>
      </c>
      <c r="AH539" s="24">
        <v>0</v>
      </c>
      <c r="AI539" s="24" t="str">
        <f>+[1]DEPURADO!G533</f>
        <v>CANCELADO</v>
      </c>
      <c r="AJ539" s="26"/>
      <c r="AK539" s="27"/>
    </row>
    <row r="540" spans="1:37" s="28" customFormat="1" x14ac:dyDescent="0.25">
      <c r="A540" s="17">
        <f t="shared" si="62"/>
        <v>532</v>
      </c>
      <c r="B540" s="18"/>
      <c r="C540" s="17">
        <f>+[1]DEPURADO!A534</f>
        <v>18770</v>
      </c>
      <c r="D540" s="17">
        <f>+[1]DEPURADO!B534</f>
        <v>18770</v>
      </c>
      <c r="E540" s="19">
        <f>+[1]DEPURADO!C534</f>
        <v>43835</v>
      </c>
      <c r="F540" s="20">
        <f>+IF([1]DEPURADO!D534&gt;1,[1]DEPURADO!D534," ")</f>
        <v>43907</v>
      </c>
      <c r="G540" s="21">
        <f>[1]DEPURADO!F534</f>
        <v>43163</v>
      </c>
      <c r="H540" s="22">
        <v>0</v>
      </c>
      <c r="I540" s="22">
        <f>+[1]DEPURADO!N534+[1]DEPURADO!O534</f>
        <v>0</v>
      </c>
      <c r="J540" s="22">
        <f>+[1]DEPURADO!S534</f>
        <v>43163</v>
      </c>
      <c r="K540" s="23">
        <f>+[1]DEPURADO!Q534+[1]DEPURADO!R534</f>
        <v>0</v>
      </c>
      <c r="L540" s="22">
        <v>0</v>
      </c>
      <c r="M540" s="22">
        <v>0</v>
      </c>
      <c r="N540" s="22">
        <f t="shared" si="56"/>
        <v>43163</v>
      </c>
      <c r="O540" s="22">
        <f t="shared" si="57"/>
        <v>0</v>
      </c>
      <c r="P540" s="18">
        <f>IF([1]DEPURADO!I534&gt;1,0,[1]DEPURADO!B534)</f>
        <v>18770</v>
      </c>
      <c r="Q540" s="24">
        <f t="shared" si="58"/>
        <v>43163</v>
      </c>
      <c r="R540" s="25">
        <f t="shared" si="59"/>
        <v>0</v>
      </c>
      <c r="S540" s="25">
        <f>+[1]DEPURADO!K534</f>
        <v>0</v>
      </c>
      <c r="T540" s="17" t="s">
        <v>44</v>
      </c>
      <c r="U540" s="25">
        <f>+[1]DEPURADO!J534</f>
        <v>0</v>
      </c>
      <c r="V540" s="24"/>
      <c r="W540" s="17" t="s">
        <v>44</v>
      </c>
      <c r="X540" s="25">
        <f>+[1]DEPURADO!L534+[1]DEPURADO!M534</f>
        <v>0</v>
      </c>
      <c r="Y540" s="17" t="s">
        <v>44</v>
      </c>
      <c r="Z540" s="25">
        <f t="shared" si="60"/>
        <v>0</v>
      </c>
      <c r="AA540" s="25"/>
      <c r="AB540" s="25">
        <v>0</v>
      </c>
      <c r="AC540" s="25">
        <v>0</v>
      </c>
      <c r="AD540" s="24"/>
      <c r="AE540" s="24">
        <f>+[1]DEPURADO!L534</f>
        <v>0</v>
      </c>
      <c r="AF540" s="24">
        <v>0</v>
      </c>
      <c r="AG540" s="24">
        <f t="shared" si="61"/>
        <v>0</v>
      </c>
      <c r="AH540" s="24">
        <v>0</v>
      </c>
      <c r="AI540" s="24" t="str">
        <f>+[1]DEPURADO!G534</f>
        <v>CANCELADO</v>
      </c>
      <c r="AJ540" s="26"/>
      <c r="AK540" s="27"/>
    </row>
    <row r="541" spans="1:37" s="28" customFormat="1" x14ac:dyDescent="0.25">
      <c r="A541" s="17">
        <f t="shared" si="62"/>
        <v>533</v>
      </c>
      <c r="B541" s="18"/>
      <c r="C541" s="17">
        <f>+[1]DEPURADO!A535</f>
        <v>18782</v>
      </c>
      <c r="D541" s="17">
        <f>+[1]DEPURADO!B535</f>
        <v>18782</v>
      </c>
      <c r="E541" s="19">
        <f>+[1]DEPURADO!C535</f>
        <v>43839</v>
      </c>
      <c r="F541" s="20">
        <f>+IF([1]DEPURADO!D535&gt;1,[1]DEPURADO!D535," ")</f>
        <v>43907</v>
      </c>
      <c r="G541" s="21">
        <f>[1]DEPURADO!F535</f>
        <v>60601</v>
      </c>
      <c r="H541" s="22">
        <v>0</v>
      </c>
      <c r="I541" s="22">
        <f>+[1]DEPURADO!N535+[1]DEPURADO!O535</f>
        <v>0</v>
      </c>
      <c r="J541" s="22">
        <f>+[1]DEPURADO!S535</f>
        <v>60601</v>
      </c>
      <c r="K541" s="23">
        <f>+[1]DEPURADO!Q535+[1]DEPURADO!R535</f>
        <v>0</v>
      </c>
      <c r="L541" s="22">
        <v>0</v>
      </c>
      <c r="M541" s="22">
        <v>0</v>
      </c>
      <c r="N541" s="22">
        <f t="shared" si="56"/>
        <v>60601</v>
      </c>
      <c r="O541" s="22">
        <f t="shared" si="57"/>
        <v>0</v>
      </c>
      <c r="P541" s="18">
        <f>IF([1]DEPURADO!I535&gt;1,0,[1]DEPURADO!B535)</f>
        <v>18782</v>
      </c>
      <c r="Q541" s="24">
        <f t="shared" si="58"/>
        <v>60601</v>
      </c>
      <c r="R541" s="25">
        <f t="shared" si="59"/>
        <v>0</v>
      </c>
      <c r="S541" s="25">
        <f>+[1]DEPURADO!K535</f>
        <v>0</v>
      </c>
      <c r="T541" s="17" t="s">
        <v>44</v>
      </c>
      <c r="U541" s="25">
        <f>+[1]DEPURADO!J535</f>
        <v>0</v>
      </c>
      <c r="V541" s="24"/>
      <c r="W541" s="17" t="s">
        <v>44</v>
      </c>
      <c r="X541" s="25">
        <f>+[1]DEPURADO!L535+[1]DEPURADO!M535</f>
        <v>0</v>
      </c>
      <c r="Y541" s="17" t="s">
        <v>44</v>
      </c>
      <c r="Z541" s="25">
        <f t="shared" si="60"/>
        <v>0</v>
      </c>
      <c r="AA541" s="25"/>
      <c r="AB541" s="25">
        <v>0</v>
      </c>
      <c r="AC541" s="25">
        <v>0</v>
      </c>
      <c r="AD541" s="24"/>
      <c r="AE541" s="24">
        <f>+[1]DEPURADO!L535</f>
        <v>0</v>
      </c>
      <c r="AF541" s="24">
        <v>0</v>
      </c>
      <c r="AG541" s="24">
        <f t="shared" si="61"/>
        <v>0</v>
      </c>
      <c r="AH541" s="24">
        <v>0</v>
      </c>
      <c r="AI541" s="24" t="str">
        <f>+[1]DEPURADO!G535</f>
        <v>CANCELADO</v>
      </c>
      <c r="AJ541" s="26"/>
      <c r="AK541" s="27"/>
    </row>
    <row r="542" spans="1:37" s="28" customFormat="1" x14ac:dyDescent="0.25">
      <c r="A542" s="17">
        <f t="shared" si="62"/>
        <v>534</v>
      </c>
      <c r="B542" s="18"/>
      <c r="C542" s="17">
        <f>+[1]DEPURADO!A536</f>
        <v>18783</v>
      </c>
      <c r="D542" s="17">
        <f>+[1]DEPURADO!B536</f>
        <v>18783</v>
      </c>
      <c r="E542" s="19">
        <f>+[1]DEPURADO!C536</f>
        <v>43839</v>
      </c>
      <c r="F542" s="20">
        <f>+IF([1]DEPURADO!D536&gt;1,[1]DEPURADO!D536," ")</f>
        <v>43907</v>
      </c>
      <c r="G542" s="21">
        <f>[1]DEPURADO!F536</f>
        <v>65759</v>
      </c>
      <c r="H542" s="22">
        <v>0</v>
      </c>
      <c r="I542" s="22">
        <f>+[1]DEPURADO!N536+[1]DEPURADO!O536</f>
        <v>0</v>
      </c>
      <c r="J542" s="22">
        <f>+[1]DEPURADO!S536</f>
        <v>65759</v>
      </c>
      <c r="K542" s="23">
        <f>+[1]DEPURADO!Q536+[1]DEPURADO!R536</f>
        <v>0</v>
      </c>
      <c r="L542" s="22">
        <v>0</v>
      </c>
      <c r="M542" s="22">
        <v>0</v>
      </c>
      <c r="N542" s="22">
        <f t="shared" si="56"/>
        <v>65759</v>
      </c>
      <c r="O542" s="22">
        <f t="shared" si="57"/>
        <v>0</v>
      </c>
      <c r="P542" s="18">
        <f>IF([1]DEPURADO!I536&gt;1,0,[1]DEPURADO!B536)</f>
        <v>18783</v>
      </c>
      <c r="Q542" s="24">
        <f t="shared" si="58"/>
        <v>65759</v>
      </c>
      <c r="R542" s="25">
        <f t="shared" si="59"/>
        <v>0</v>
      </c>
      <c r="S542" s="25">
        <f>+[1]DEPURADO!K536</f>
        <v>0</v>
      </c>
      <c r="T542" s="17" t="s">
        <v>44</v>
      </c>
      <c r="U542" s="25">
        <f>+[1]DEPURADO!J536</f>
        <v>0</v>
      </c>
      <c r="V542" s="24"/>
      <c r="W542" s="17" t="s">
        <v>44</v>
      </c>
      <c r="X542" s="25">
        <f>+[1]DEPURADO!L536+[1]DEPURADO!M536</f>
        <v>0</v>
      </c>
      <c r="Y542" s="17" t="s">
        <v>44</v>
      </c>
      <c r="Z542" s="25">
        <f t="shared" si="60"/>
        <v>0</v>
      </c>
      <c r="AA542" s="25"/>
      <c r="AB542" s="25">
        <v>0</v>
      </c>
      <c r="AC542" s="25">
        <v>0</v>
      </c>
      <c r="AD542" s="24"/>
      <c r="AE542" s="24">
        <f>+[1]DEPURADO!L536</f>
        <v>0</v>
      </c>
      <c r="AF542" s="24">
        <v>0</v>
      </c>
      <c r="AG542" s="24">
        <f t="shared" si="61"/>
        <v>0</v>
      </c>
      <c r="AH542" s="24">
        <v>0</v>
      </c>
      <c r="AI542" s="24" t="str">
        <f>+[1]DEPURADO!G536</f>
        <v>CANCELADO</v>
      </c>
      <c r="AJ542" s="26"/>
      <c r="AK542" s="27"/>
    </row>
    <row r="543" spans="1:37" s="28" customFormat="1" x14ac:dyDescent="0.25">
      <c r="A543" s="17">
        <f t="shared" si="62"/>
        <v>535</v>
      </c>
      <c r="B543" s="18"/>
      <c r="C543" s="17">
        <f>+[1]DEPURADO!A537</f>
        <v>18787</v>
      </c>
      <c r="D543" s="17">
        <f>+[1]DEPURADO!B537</f>
        <v>18787</v>
      </c>
      <c r="E543" s="19">
        <f>+[1]DEPURADO!C537</f>
        <v>43840</v>
      </c>
      <c r="F543" s="20">
        <f>+IF([1]DEPURADO!D537&gt;1,[1]DEPURADO!D537," ")</f>
        <v>43907</v>
      </c>
      <c r="G543" s="21">
        <f>[1]DEPURADO!F537</f>
        <v>67187</v>
      </c>
      <c r="H543" s="22">
        <v>0</v>
      </c>
      <c r="I543" s="22">
        <f>+[1]DEPURADO!N537+[1]DEPURADO!O537</f>
        <v>0</v>
      </c>
      <c r="J543" s="22">
        <f>+[1]DEPURADO!S537</f>
        <v>67187</v>
      </c>
      <c r="K543" s="23">
        <f>+[1]DEPURADO!Q537+[1]DEPURADO!R537</f>
        <v>0</v>
      </c>
      <c r="L543" s="22">
        <v>0</v>
      </c>
      <c r="M543" s="22">
        <v>0</v>
      </c>
      <c r="N543" s="22">
        <f t="shared" si="56"/>
        <v>67187</v>
      </c>
      <c r="O543" s="22">
        <f t="shared" si="57"/>
        <v>0</v>
      </c>
      <c r="P543" s="18">
        <f>IF([1]DEPURADO!I537&gt;1,0,[1]DEPURADO!B537)</f>
        <v>18787</v>
      </c>
      <c r="Q543" s="24">
        <f t="shared" si="58"/>
        <v>67187</v>
      </c>
      <c r="R543" s="25">
        <f t="shared" si="59"/>
        <v>0</v>
      </c>
      <c r="S543" s="25">
        <f>+[1]DEPURADO!K537</f>
        <v>0</v>
      </c>
      <c r="T543" s="17" t="s">
        <v>44</v>
      </c>
      <c r="U543" s="25">
        <f>+[1]DEPURADO!J537</f>
        <v>0</v>
      </c>
      <c r="V543" s="24"/>
      <c r="W543" s="17" t="s">
        <v>44</v>
      </c>
      <c r="X543" s="25">
        <f>+[1]DEPURADO!L537+[1]DEPURADO!M537</f>
        <v>0</v>
      </c>
      <c r="Y543" s="17" t="s">
        <v>44</v>
      </c>
      <c r="Z543" s="25">
        <f t="shared" si="60"/>
        <v>0</v>
      </c>
      <c r="AA543" s="25"/>
      <c r="AB543" s="25">
        <v>0</v>
      </c>
      <c r="AC543" s="25">
        <v>0</v>
      </c>
      <c r="AD543" s="24"/>
      <c r="AE543" s="24">
        <f>+[1]DEPURADO!L537</f>
        <v>0</v>
      </c>
      <c r="AF543" s="24">
        <v>0</v>
      </c>
      <c r="AG543" s="24">
        <f t="shared" si="61"/>
        <v>0</v>
      </c>
      <c r="AH543" s="24">
        <v>0</v>
      </c>
      <c r="AI543" s="24" t="str">
        <f>+[1]DEPURADO!G537</f>
        <v>CANCELADO</v>
      </c>
      <c r="AJ543" s="26"/>
      <c r="AK543" s="27"/>
    </row>
    <row r="544" spans="1:37" s="28" customFormat="1" x14ac:dyDescent="0.25">
      <c r="A544" s="17">
        <f t="shared" si="62"/>
        <v>536</v>
      </c>
      <c r="B544" s="18"/>
      <c r="C544" s="17">
        <f>+[1]DEPURADO!A538</f>
        <v>18790</v>
      </c>
      <c r="D544" s="17">
        <f>+[1]DEPURADO!B538</f>
        <v>18790</v>
      </c>
      <c r="E544" s="19">
        <f>+[1]DEPURADO!C538</f>
        <v>43840</v>
      </c>
      <c r="F544" s="20">
        <f>+IF([1]DEPURADO!D538&gt;1,[1]DEPURADO!D538," ")</f>
        <v>43907</v>
      </c>
      <c r="G544" s="21">
        <f>[1]DEPURADO!F538</f>
        <v>114607</v>
      </c>
      <c r="H544" s="22">
        <v>0</v>
      </c>
      <c r="I544" s="22">
        <f>+[1]DEPURADO!N538+[1]DEPURADO!O538</f>
        <v>0</v>
      </c>
      <c r="J544" s="22">
        <f>+[1]DEPURADO!S538</f>
        <v>114607</v>
      </c>
      <c r="K544" s="23">
        <f>+[1]DEPURADO!Q538+[1]DEPURADO!R538</f>
        <v>0</v>
      </c>
      <c r="L544" s="22">
        <v>0</v>
      </c>
      <c r="M544" s="22">
        <v>0</v>
      </c>
      <c r="N544" s="22">
        <f t="shared" si="56"/>
        <v>114607</v>
      </c>
      <c r="O544" s="22">
        <f t="shared" si="57"/>
        <v>0</v>
      </c>
      <c r="P544" s="18">
        <f>IF([1]DEPURADO!I538&gt;1,0,[1]DEPURADO!B538)</f>
        <v>18790</v>
      </c>
      <c r="Q544" s="24">
        <f t="shared" si="58"/>
        <v>114607</v>
      </c>
      <c r="R544" s="25">
        <f t="shared" si="59"/>
        <v>0</v>
      </c>
      <c r="S544" s="25">
        <f>+[1]DEPURADO!K538</f>
        <v>0</v>
      </c>
      <c r="T544" s="17" t="s">
        <v>44</v>
      </c>
      <c r="U544" s="25">
        <f>+[1]DEPURADO!J538</f>
        <v>0</v>
      </c>
      <c r="V544" s="24"/>
      <c r="W544" s="17" t="s">
        <v>44</v>
      </c>
      <c r="X544" s="25">
        <f>+[1]DEPURADO!L538+[1]DEPURADO!M538</f>
        <v>0</v>
      </c>
      <c r="Y544" s="17" t="s">
        <v>44</v>
      </c>
      <c r="Z544" s="25">
        <f t="shared" si="60"/>
        <v>0</v>
      </c>
      <c r="AA544" s="25"/>
      <c r="AB544" s="25">
        <v>0</v>
      </c>
      <c r="AC544" s="25">
        <v>0</v>
      </c>
      <c r="AD544" s="24"/>
      <c r="AE544" s="24">
        <f>+[1]DEPURADO!L538</f>
        <v>0</v>
      </c>
      <c r="AF544" s="24">
        <v>0</v>
      </c>
      <c r="AG544" s="24">
        <f t="shared" si="61"/>
        <v>0</v>
      </c>
      <c r="AH544" s="24">
        <v>0</v>
      </c>
      <c r="AI544" s="24" t="str">
        <f>+[1]DEPURADO!G538</f>
        <v>CANCELADO</v>
      </c>
      <c r="AJ544" s="26"/>
      <c r="AK544" s="27"/>
    </row>
    <row r="545" spans="1:37" s="28" customFormat="1" x14ac:dyDescent="0.25">
      <c r="A545" s="17">
        <f t="shared" si="62"/>
        <v>537</v>
      </c>
      <c r="B545" s="18"/>
      <c r="C545" s="17">
        <f>+[1]DEPURADO!A539</f>
        <v>18970</v>
      </c>
      <c r="D545" s="17">
        <f>+[1]DEPURADO!B539</f>
        <v>18970</v>
      </c>
      <c r="E545" s="19">
        <f>+[1]DEPURADO!C539</f>
        <v>43840</v>
      </c>
      <c r="F545" s="20">
        <f>+IF([1]DEPURADO!D539&gt;1,[1]DEPURADO!D539," ")</f>
        <v>43875</v>
      </c>
      <c r="G545" s="21">
        <f>[1]DEPURADO!F539</f>
        <v>6730</v>
      </c>
      <c r="H545" s="22">
        <v>0</v>
      </c>
      <c r="I545" s="22">
        <f>+[1]DEPURADO!N539+[1]DEPURADO!O539</f>
        <v>0</v>
      </c>
      <c r="J545" s="22">
        <f>+[1]DEPURADO!S539</f>
        <v>0</v>
      </c>
      <c r="K545" s="23">
        <f>+[1]DEPURADO!Q539+[1]DEPURADO!R539</f>
        <v>6730</v>
      </c>
      <c r="L545" s="22">
        <v>0</v>
      </c>
      <c r="M545" s="22">
        <v>0</v>
      </c>
      <c r="N545" s="22">
        <f t="shared" si="56"/>
        <v>6730</v>
      </c>
      <c r="O545" s="22">
        <f t="shared" si="57"/>
        <v>0</v>
      </c>
      <c r="P545" s="18">
        <f>IF([1]DEPURADO!I539&gt;1,0,[1]DEPURADO!B539)</f>
        <v>18970</v>
      </c>
      <c r="Q545" s="24">
        <f t="shared" si="58"/>
        <v>6730</v>
      </c>
      <c r="R545" s="25">
        <f t="shared" si="59"/>
        <v>0</v>
      </c>
      <c r="S545" s="25">
        <f>+[1]DEPURADO!K539</f>
        <v>0</v>
      </c>
      <c r="T545" s="17" t="s">
        <v>44</v>
      </c>
      <c r="U545" s="25">
        <f>+[1]DEPURADO!J539</f>
        <v>0</v>
      </c>
      <c r="V545" s="24"/>
      <c r="W545" s="17" t="s">
        <v>44</v>
      </c>
      <c r="X545" s="25">
        <f>+[1]DEPURADO!L539+[1]DEPURADO!M539</f>
        <v>0</v>
      </c>
      <c r="Y545" s="17" t="s">
        <v>44</v>
      </c>
      <c r="Z545" s="25">
        <f t="shared" si="60"/>
        <v>0</v>
      </c>
      <c r="AA545" s="25"/>
      <c r="AB545" s="25">
        <v>0</v>
      </c>
      <c r="AC545" s="25">
        <v>0</v>
      </c>
      <c r="AD545" s="24"/>
      <c r="AE545" s="24">
        <f>+[1]DEPURADO!L539</f>
        <v>0</v>
      </c>
      <c r="AF545" s="24">
        <v>0</v>
      </c>
      <c r="AG545" s="24">
        <f t="shared" si="61"/>
        <v>0</v>
      </c>
      <c r="AH545" s="24">
        <v>0</v>
      </c>
      <c r="AI545" s="24" t="str">
        <f>+[1]DEPURADO!G539</f>
        <v>CANCELADO</v>
      </c>
      <c r="AJ545" s="26"/>
      <c r="AK545" s="27"/>
    </row>
    <row r="546" spans="1:37" s="28" customFormat="1" x14ac:dyDescent="0.25">
      <c r="A546" s="17">
        <f t="shared" si="62"/>
        <v>538</v>
      </c>
      <c r="B546" s="18"/>
      <c r="C546" s="17">
        <f>+[1]DEPURADO!A540</f>
        <v>18971</v>
      </c>
      <c r="D546" s="17">
        <f>+[1]DEPURADO!B540</f>
        <v>18971</v>
      </c>
      <c r="E546" s="19">
        <f>+[1]DEPURADO!C540</f>
        <v>43840</v>
      </c>
      <c r="F546" s="20">
        <f>+IF([1]DEPURADO!D540&gt;1,[1]DEPURADO!D540," ")</f>
        <v>43875</v>
      </c>
      <c r="G546" s="21">
        <f>[1]DEPURADO!F540</f>
        <v>2300</v>
      </c>
      <c r="H546" s="22">
        <v>0</v>
      </c>
      <c r="I546" s="22">
        <f>+[1]DEPURADO!N540+[1]DEPURADO!O540</f>
        <v>0</v>
      </c>
      <c r="J546" s="22">
        <f>+[1]DEPURADO!S540</f>
        <v>0</v>
      </c>
      <c r="K546" s="23">
        <f>+[1]DEPURADO!Q540+[1]DEPURADO!R540</f>
        <v>2300</v>
      </c>
      <c r="L546" s="22">
        <v>0</v>
      </c>
      <c r="M546" s="22">
        <v>0</v>
      </c>
      <c r="N546" s="22">
        <f t="shared" si="56"/>
        <v>2300</v>
      </c>
      <c r="O546" s="22">
        <f t="shared" si="57"/>
        <v>0</v>
      </c>
      <c r="P546" s="18">
        <f>IF([1]DEPURADO!I540&gt;1,0,[1]DEPURADO!B540)</f>
        <v>18971</v>
      </c>
      <c r="Q546" s="24">
        <f t="shared" si="58"/>
        <v>2300</v>
      </c>
      <c r="R546" s="25">
        <f t="shared" si="59"/>
        <v>0</v>
      </c>
      <c r="S546" s="25">
        <f>+[1]DEPURADO!K540</f>
        <v>0</v>
      </c>
      <c r="T546" s="17" t="s">
        <v>44</v>
      </c>
      <c r="U546" s="25">
        <f>+[1]DEPURADO!J540</f>
        <v>0</v>
      </c>
      <c r="V546" s="24"/>
      <c r="W546" s="17" t="s">
        <v>44</v>
      </c>
      <c r="X546" s="25">
        <f>+[1]DEPURADO!L540+[1]DEPURADO!M540</f>
        <v>0</v>
      </c>
      <c r="Y546" s="17" t="s">
        <v>44</v>
      </c>
      <c r="Z546" s="25">
        <f t="shared" si="60"/>
        <v>0</v>
      </c>
      <c r="AA546" s="25"/>
      <c r="AB546" s="25">
        <v>0</v>
      </c>
      <c r="AC546" s="25">
        <v>0</v>
      </c>
      <c r="AD546" s="24"/>
      <c r="AE546" s="24">
        <f>+[1]DEPURADO!L540</f>
        <v>0</v>
      </c>
      <c r="AF546" s="24">
        <v>0</v>
      </c>
      <c r="AG546" s="24">
        <f t="shared" si="61"/>
        <v>0</v>
      </c>
      <c r="AH546" s="24">
        <v>0</v>
      </c>
      <c r="AI546" s="24" t="str">
        <f>+[1]DEPURADO!G540</f>
        <v>CANCELADO</v>
      </c>
      <c r="AJ546" s="26"/>
      <c r="AK546" s="27"/>
    </row>
    <row r="547" spans="1:37" s="28" customFormat="1" x14ac:dyDescent="0.25">
      <c r="A547" s="17">
        <f t="shared" si="62"/>
        <v>539</v>
      </c>
      <c r="B547" s="18"/>
      <c r="C547" s="17">
        <f>+[1]DEPURADO!A541</f>
        <v>18795</v>
      </c>
      <c r="D547" s="17">
        <f>+[1]DEPURADO!B541</f>
        <v>18795</v>
      </c>
      <c r="E547" s="19">
        <f>+[1]DEPURADO!C541</f>
        <v>43841</v>
      </c>
      <c r="F547" s="20">
        <f>+IF([1]DEPURADO!D541&gt;1,[1]DEPURADO!D541," ")</f>
        <v>43907</v>
      </c>
      <c r="G547" s="21">
        <f>[1]DEPURADO!F541</f>
        <v>113627</v>
      </c>
      <c r="H547" s="22">
        <v>0</v>
      </c>
      <c r="I547" s="22">
        <f>+[1]DEPURADO!N541+[1]DEPURADO!O541</f>
        <v>0</v>
      </c>
      <c r="J547" s="22">
        <f>+[1]DEPURADO!S541</f>
        <v>113627</v>
      </c>
      <c r="K547" s="23">
        <f>+[1]DEPURADO!Q541+[1]DEPURADO!R541</f>
        <v>0</v>
      </c>
      <c r="L547" s="22">
        <v>0</v>
      </c>
      <c r="M547" s="22">
        <v>0</v>
      </c>
      <c r="N547" s="22">
        <f t="shared" si="56"/>
        <v>113627</v>
      </c>
      <c r="O547" s="22">
        <f t="shared" si="57"/>
        <v>0</v>
      </c>
      <c r="P547" s="18">
        <f>IF([1]DEPURADO!I541&gt;1,0,[1]DEPURADO!B541)</f>
        <v>18795</v>
      </c>
      <c r="Q547" s="24">
        <f t="shared" si="58"/>
        <v>113627</v>
      </c>
      <c r="R547" s="25">
        <f t="shared" si="59"/>
        <v>0</v>
      </c>
      <c r="S547" s="25">
        <f>+[1]DEPURADO!K541</f>
        <v>0</v>
      </c>
      <c r="T547" s="17" t="s">
        <v>44</v>
      </c>
      <c r="U547" s="25">
        <f>+[1]DEPURADO!J541</f>
        <v>0</v>
      </c>
      <c r="V547" s="24"/>
      <c r="W547" s="17" t="s">
        <v>44</v>
      </c>
      <c r="X547" s="25">
        <f>+[1]DEPURADO!L541+[1]DEPURADO!M541</f>
        <v>0</v>
      </c>
      <c r="Y547" s="17" t="s">
        <v>44</v>
      </c>
      <c r="Z547" s="25">
        <f t="shared" si="60"/>
        <v>0</v>
      </c>
      <c r="AA547" s="25"/>
      <c r="AB547" s="25">
        <v>0</v>
      </c>
      <c r="AC547" s="25">
        <v>0</v>
      </c>
      <c r="AD547" s="24"/>
      <c r="AE547" s="24">
        <f>+[1]DEPURADO!L541</f>
        <v>0</v>
      </c>
      <c r="AF547" s="24">
        <v>0</v>
      </c>
      <c r="AG547" s="24">
        <f t="shared" si="61"/>
        <v>0</v>
      </c>
      <c r="AH547" s="24">
        <v>0</v>
      </c>
      <c r="AI547" s="24" t="str">
        <f>+[1]DEPURADO!G541</f>
        <v>CANCELADO</v>
      </c>
      <c r="AJ547" s="26"/>
      <c r="AK547" s="27"/>
    </row>
    <row r="548" spans="1:37" s="28" customFormat="1" x14ac:dyDescent="0.25">
      <c r="A548" s="17">
        <f t="shared" si="62"/>
        <v>540</v>
      </c>
      <c r="B548" s="18"/>
      <c r="C548" s="17">
        <f>+[1]DEPURADO!A542</f>
        <v>18796</v>
      </c>
      <c r="D548" s="17">
        <f>+[1]DEPURADO!B542</f>
        <v>18796</v>
      </c>
      <c r="E548" s="19">
        <f>+[1]DEPURADO!C542</f>
        <v>43841</v>
      </c>
      <c r="F548" s="20">
        <f>+IF([1]DEPURADO!D542&gt;1,[1]DEPURADO!D542," ")</f>
        <v>43907</v>
      </c>
      <c r="G548" s="21">
        <f>[1]DEPURADO!F542</f>
        <v>151419</v>
      </c>
      <c r="H548" s="22">
        <v>0</v>
      </c>
      <c r="I548" s="22">
        <f>+[1]DEPURADO!N542+[1]DEPURADO!O542</f>
        <v>0</v>
      </c>
      <c r="J548" s="22">
        <f>+[1]DEPURADO!S542</f>
        <v>151419</v>
      </c>
      <c r="K548" s="23">
        <f>+[1]DEPURADO!Q542+[1]DEPURADO!R542</f>
        <v>0</v>
      </c>
      <c r="L548" s="22">
        <v>0</v>
      </c>
      <c r="M548" s="22">
        <v>0</v>
      </c>
      <c r="N548" s="22">
        <f t="shared" si="56"/>
        <v>151419</v>
      </c>
      <c r="O548" s="22">
        <f t="shared" si="57"/>
        <v>0</v>
      </c>
      <c r="P548" s="18">
        <f>IF([1]DEPURADO!I542&gt;1,0,[1]DEPURADO!B542)</f>
        <v>18796</v>
      </c>
      <c r="Q548" s="24">
        <f t="shared" si="58"/>
        <v>151419</v>
      </c>
      <c r="R548" s="25">
        <f t="shared" si="59"/>
        <v>0</v>
      </c>
      <c r="S548" s="25">
        <f>+[1]DEPURADO!K542</f>
        <v>0</v>
      </c>
      <c r="T548" s="17" t="s">
        <v>44</v>
      </c>
      <c r="U548" s="25">
        <f>+[1]DEPURADO!J542</f>
        <v>0</v>
      </c>
      <c r="V548" s="24"/>
      <c r="W548" s="17" t="s">
        <v>44</v>
      </c>
      <c r="X548" s="25">
        <f>+[1]DEPURADO!L542+[1]DEPURADO!M542</f>
        <v>0</v>
      </c>
      <c r="Y548" s="17" t="s">
        <v>44</v>
      </c>
      <c r="Z548" s="25">
        <f t="shared" si="60"/>
        <v>0</v>
      </c>
      <c r="AA548" s="25"/>
      <c r="AB548" s="25">
        <v>0</v>
      </c>
      <c r="AC548" s="25">
        <v>0</v>
      </c>
      <c r="AD548" s="24"/>
      <c r="AE548" s="24">
        <f>+[1]DEPURADO!L542</f>
        <v>0</v>
      </c>
      <c r="AF548" s="24">
        <v>0</v>
      </c>
      <c r="AG548" s="24">
        <f t="shared" si="61"/>
        <v>0</v>
      </c>
      <c r="AH548" s="24">
        <v>0</v>
      </c>
      <c r="AI548" s="24" t="str">
        <f>+[1]DEPURADO!G542</f>
        <v>CANCELADO</v>
      </c>
      <c r="AJ548" s="26"/>
      <c r="AK548" s="27"/>
    </row>
    <row r="549" spans="1:37" s="28" customFormat="1" x14ac:dyDescent="0.25">
      <c r="A549" s="17">
        <f t="shared" si="62"/>
        <v>541</v>
      </c>
      <c r="B549" s="18"/>
      <c r="C549" s="17">
        <f>+[1]DEPURADO!A543</f>
        <v>18619</v>
      </c>
      <c r="D549" s="17">
        <f>+[1]DEPURADO!B543</f>
        <v>18619</v>
      </c>
      <c r="E549" s="19">
        <f>+[1]DEPURADO!C543</f>
        <v>43844</v>
      </c>
      <c r="F549" s="20">
        <f>+IF([1]DEPURADO!D543&gt;1,[1]DEPURADO!D543," ")</f>
        <v>43907</v>
      </c>
      <c r="G549" s="21">
        <f>[1]DEPURADO!F543</f>
        <v>58216</v>
      </c>
      <c r="H549" s="22">
        <v>0</v>
      </c>
      <c r="I549" s="22">
        <f>+[1]DEPURADO!N543+[1]DEPURADO!O543</f>
        <v>0</v>
      </c>
      <c r="J549" s="22">
        <f>+[1]DEPURADO!S543</f>
        <v>58216</v>
      </c>
      <c r="K549" s="23">
        <f>+[1]DEPURADO!Q543+[1]DEPURADO!R543</f>
        <v>0</v>
      </c>
      <c r="L549" s="22">
        <v>0</v>
      </c>
      <c r="M549" s="22">
        <v>0</v>
      </c>
      <c r="N549" s="22">
        <f t="shared" si="56"/>
        <v>58216</v>
      </c>
      <c r="O549" s="22">
        <f t="shared" si="57"/>
        <v>0</v>
      </c>
      <c r="P549" s="18">
        <f>IF([1]DEPURADO!I543&gt;1,0,[1]DEPURADO!B543)</f>
        <v>18619</v>
      </c>
      <c r="Q549" s="24">
        <f t="shared" si="58"/>
        <v>58216</v>
      </c>
      <c r="R549" s="25">
        <f t="shared" si="59"/>
        <v>0</v>
      </c>
      <c r="S549" s="25">
        <f>+[1]DEPURADO!K543</f>
        <v>0</v>
      </c>
      <c r="T549" s="17" t="s">
        <v>44</v>
      </c>
      <c r="U549" s="25">
        <f>+[1]DEPURADO!J543</f>
        <v>0</v>
      </c>
      <c r="V549" s="24"/>
      <c r="W549" s="17" t="s">
        <v>44</v>
      </c>
      <c r="X549" s="25">
        <f>+[1]DEPURADO!L543+[1]DEPURADO!M543</f>
        <v>0</v>
      </c>
      <c r="Y549" s="17" t="s">
        <v>44</v>
      </c>
      <c r="Z549" s="25">
        <f t="shared" si="60"/>
        <v>0</v>
      </c>
      <c r="AA549" s="25"/>
      <c r="AB549" s="25">
        <v>0</v>
      </c>
      <c r="AC549" s="25">
        <v>0</v>
      </c>
      <c r="AD549" s="24"/>
      <c r="AE549" s="24">
        <f>+[1]DEPURADO!L543</f>
        <v>0</v>
      </c>
      <c r="AF549" s="24">
        <v>0</v>
      </c>
      <c r="AG549" s="24">
        <f t="shared" si="61"/>
        <v>0</v>
      </c>
      <c r="AH549" s="24">
        <v>0</v>
      </c>
      <c r="AI549" s="24" t="str">
        <f>+[1]DEPURADO!G543</f>
        <v>CANCELADO</v>
      </c>
      <c r="AJ549" s="26"/>
      <c r="AK549" s="27"/>
    </row>
    <row r="550" spans="1:37" s="28" customFormat="1" x14ac:dyDescent="0.25">
      <c r="A550" s="17">
        <f t="shared" si="62"/>
        <v>542</v>
      </c>
      <c r="B550" s="18"/>
      <c r="C550" s="17">
        <f>+[1]DEPURADO!A544</f>
        <v>18809</v>
      </c>
      <c r="D550" s="17">
        <f>+[1]DEPURADO!B544</f>
        <v>18809</v>
      </c>
      <c r="E550" s="19">
        <f>+[1]DEPURADO!C544</f>
        <v>43845</v>
      </c>
      <c r="F550" s="20">
        <f>+IF([1]DEPURADO!D544&gt;1,[1]DEPURADO!D544," ")</f>
        <v>43907</v>
      </c>
      <c r="G550" s="21">
        <f>[1]DEPURADO!F544</f>
        <v>407733</v>
      </c>
      <c r="H550" s="22">
        <v>0</v>
      </c>
      <c r="I550" s="22">
        <f>+[1]DEPURADO!N544+[1]DEPURADO!O544</f>
        <v>0</v>
      </c>
      <c r="J550" s="22">
        <f>+[1]DEPURADO!S544</f>
        <v>407733</v>
      </c>
      <c r="K550" s="23">
        <f>+[1]DEPURADO!Q544+[1]DEPURADO!R544</f>
        <v>0</v>
      </c>
      <c r="L550" s="22">
        <v>0</v>
      </c>
      <c r="M550" s="22">
        <v>0</v>
      </c>
      <c r="N550" s="22">
        <f t="shared" si="56"/>
        <v>407733</v>
      </c>
      <c r="O550" s="22">
        <f t="shared" si="57"/>
        <v>0</v>
      </c>
      <c r="P550" s="18">
        <f>IF([1]DEPURADO!I544&gt;1,0,[1]DEPURADO!B544)</f>
        <v>18809</v>
      </c>
      <c r="Q550" s="24">
        <f t="shared" si="58"/>
        <v>407733</v>
      </c>
      <c r="R550" s="25">
        <f t="shared" si="59"/>
        <v>0</v>
      </c>
      <c r="S550" s="25">
        <f>+[1]DEPURADO!K544</f>
        <v>0</v>
      </c>
      <c r="T550" s="17" t="s">
        <v>44</v>
      </c>
      <c r="U550" s="25">
        <f>+[1]DEPURADO!J544</f>
        <v>0</v>
      </c>
      <c r="V550" s="24"/>
      <c r="W550" s="17" t="s">
        <v>44</v>
      </c>
      <c r="X550" s="25">
        <f>+[1]DEPURADO!L544+[1]DEPURADO!M544</f>
        <v>0</v>
      </c>
      <c r="Y550" s="17" t="s">
        <v>44</v>
      </c>
      <c r="Z550" s="25">
        <f t="shared" si="60"/>
        <v>0</v>
      </c>
      <c r="AA550" s="25"/>
      <c r="AB550" s="25">
        <v>0</v>
      </c>
      <c r="AC550" s="25">
        <v>0</v>
      </c>
      <c r="AD550" s="24"/>
      <c r="AE550" s="24">
        <f>+[1]DEPURADO!L544</f>
        <v>0</v>
      </c>
      <c r="AF550" s="24">
        <v>0</v>
      </c>
      <c r="AG550" s="24">
        <f t="shared" si="61"/>
        <v>0</v>
      </c>
      <c r="AH550" s="24">
        <v>0</v>
      </c>
      <c r="AI550" s="24" t="str">
        <f>+[1]DEPURADO!G544</f>
        <v>CANCELADO</v>
      </c>
      <c r="AJ550" s="26"/>
      <c r="AK550" s="27"/>
    </row>
    <row r="551" spans="1:37" s="28" customFormat="1" x14ac:dyDescent="0.25">
      <c r="A551" s="17">
        <f t="shared" si="62"/>
        <v>543</v>
      </c>
      <c r="B551" s="18"/>
      <c r="C551" s="17">
        <f>+[1]DEPURADO!A545</f>
        <v>18820</v>
      </c>
      <c r="D551" s="17">
        <f>+[1]DEPURADO!B545</f>
        <v>18820</v>
      </c>
      <c r="E551" s="19">
        <f>+[1]DEPURADO!C545</f>
        <v>43846</v>
      </c>
      <c r="F551" s="20">
        <f>+IF([1]DEPURADO!D545&gt;1,[1]DEPURADO!D545," ")</f>
        <v>43907</v>
      </c>
      <c r="G551" s="21">
        <f>[1]DEPURADO!F545</f>
        <v>52034</v>
      </c>
      <c r="H551" s="22">
        <v>0</v>
      </c>
      <c r="I551" s="22">
        <f>+[1]DEPURADO!N545+[1]DEPURADO!O545</f>
        <v>0</v>
      </c>
      <c r="J551" s="22">
        <f>+[1]DEPURADO!S545</f>
        <v>52034</v>
      </c>
      <c r="K551" s="23">
        <f>+[1]DEPURADO!Q545+[1]DEPURADO!R545</f>
        <v>0</v>
      </c>
      <c r="L551" s="22">
        <v>0</v>
      </c>
      <c r="M551" s="22">
        <v>0</v>
      </c>
      <c r="N551" s="22">
        <f t="shared" si="56"/>
        <v>52034</v>
      </c>
      <c r="O551" s="22">
        <f t="shared" si="57"/>
        <v>0</v>
      </c>
      <c r="P551" s="18">
        <f>IF([1]DEPURADO!I545&gt;1,0,[1]DEPURADO!B545)</f>
        <v>18820</v>
      </c>
      <c r="Q551" s="24">
        <f t="shared" si="58"/>
        <v>52034</v>
      </c>
      <c r="R551" s="25">
        <f t="shared" si="59"/>
        <v>0</v>
      </c>
      <c r="S551" s="25">
        <f>+[1]DEPURADO!K545</f>
        <v>0</v>
      </c>
      <c r="T551" s="17" t="s">
        <v>44</v>
      </c>
      <c r="U551" s="25">
        <f>+[1]DEPURADO!J545</f>
        <v>0</v>
      </c>
      <c r="V551" s="24"/>
      <c r="W551" s="17" t="s">
        <v>44</v>
      </c>
      <c r="X551" s="25">
        <f>+[1]DEPURADO!L545+[1]DEPURADO!M545</f>
        <v>0</v>
      </c>
      <c r="Y551" s="17" t="s">
        <v>44</v>
      </c>
      <c r="Z551" s="25">
        <f t="shared" si="60"/>
        <v>0</v>
      </c>
      <c r="AA551" s="25"/>
      <c r="AB551" s="25">
        <v>0</v>
      </c>
      <c r="AC551" s="25">
        <v>0</v>
      </c>
      <c r="AD551" s="24"/>
      <c r="AE551" s="24">
        <f>+[1]DEPURADO!L545</f>
        <v>0</v>
      </c>
      <c r="AF551" s="24">
        <v>0</v>
      </c>
      <c r="AG551" s="24">
        <f t="shared" si="61"/>
        <v>0</v>
      </c>
      <c r="AH551" s="24">
        <v>0</v>
      </c>
      <c r="AI551" s="24" t="str">
        <f>+[1]DEPURADO!G545</f>
        <v>CANCELADO</v>
      </c>
      <c r="AJ551" s="26"/>
      <c r="AK551" s="27"/>
    </row>
    <row r="552" spans="1:37" s="28" customFormat="1" x14ac:dyDescent="0.25">
      <c r="A552" s="17">
        <f t="shared" si="62"/>
        <v>544</v>
      </c>
      <c r="B552" s="18"/>
      <c r="C552" s="17">
        <f>+[1]DEPURADO!A546</f>
        <v>18819</v>
      </c>
      <c r="D552" s="17">
        <f>+[1]DEPURADO!B546</f>
        <v>18819</v>
      </c>
      <c r="E552" s="19">
        <f>+[1]DEPURADO!C546</f>
        <v>43847</v>
      </c>
      <c r="F552" s="20">
        <f>+IF([1]DEPURADO!D546&gt;1,[1]DEPURADO!D546," ")</f>
        <v>43907</v>
      </c>
      <c r="G552" s="21">
        <f>[1]DEPURADO!F546</f>
        <v>84212</v>
      </c>
      <c r="H552" s="22">
        <v>0</v>
      </c>
      <c r="I552" s="22">
        <f>+[1]DEPURADO!N546+[1]DEPURADO!O546</f>
        <v>0</v>
      </c>
      <c r="J552" s="22">
        <f>+[1]DEPURADO!S546</f>
        <v>84212</v>
      </c>
      <c r="K552" s="23">
        <f>+[1]DEPURADO!Q546+[1]DEPURADO!R546</f>
        <v>0</v>
      </c>
      <c r="L552" s="22">
        <v>0</v>
      </c>
      <c r="M552" s="22">
        <v>0</v>
      </c>
      <c r="N552" s="22">
        <f t="shared" si="56"/>
        <v>84212</v>
      </c>
      <c r="O552" s="22">
        <f t="shared" si="57"/>
        <v>0</v>
      </c>
      <c r="P552" s="18">
        <f>IF([1]DEPURADO!I546&gt;1,0,[1]DEPURADO!B546)</f>
        <v>18819</v>
      </c>
      <c r="Q552" s="24">
        <f t="shared" si="58"/>
        <v>84212</v>
      </c>
      <c r="R552" s="25">
        <f t="shared" si="59"/>
        <v>0</v>
      </c>
      <c r="S552" s="25">
        <f>+[1]DEPURADO!K546</f>
        <v>0</v>
      </c>
      <c r="T552" s="17" t="s">
        <v>44</v>
      </c>
      <c r="U552" s="25">
        <f>+[1]DEPURADO!J546</f>
        <v>0</v>
      </c>
      <c r="V552" s="24"/>
      <c r="W552" s="17" t="s">
        <v>44</v>
      </c>
      <c r="X552" s="25">
        <f>+[1]DEPURADO!L546+[1]DEPURADO!M546</f>
        <v>0</v>
      </c>
      <c r="Y552" s="17" t="s">
        <v>44</v>
      </c>
      <c r="Z552" s="25">
        <f t="shared" si="60"/>
        <v>0</v>
      </c>
      <c r="AA552" s="25"/>
      <c r="AB552" s="25">
        <v>0</v>
      </c>
      <c r="AC552" s="25">
        <v>0</v>
      </c>
      <c r="AD552" s="24"/>
      <c r="AE552" s="24">
        <f>+[1]DEPURADO!L546</f>
        <v>0</v>
      </c>
      <c r="AF552" s="24">
        <v>0</v>
      </c>
      <c r="AG552" s="24">
        <f t="shared" si="61"/>
        <v>0</v>
      </c>
      <c r="AH552" s="24">
        <v>0</v>
      </c>
      <c r="AI552" s="24" t="str">
        <f>+[1]DEPURADO!G546</f>
        <v>CANCELADO</v>
      </c>
      <c r="AJ552" s="26"/>
      <c r="AK552" s="27"/>
    </row>
    <row r="553" spans="1:37" s="28" customFormat="1" x14ac:dyDescent="0.25">
      <c r="A553" s="17">
        <f t="shared" si="62"/>
        <v>545</v>
      </c>
      <c r="B553" s="18"/>
      <c r="C553" s="17">
        <f>+[1]DEPURADO!A547</f>
        <v>18875</v>
      </c>
      <c r="D553" s="17">
        <f>+[1]DEPURADO!B547</f>
        <v>18875</v>
      </c>
      <c r="E553" s="19">
        <f>+[1]DEPURADO!C547</f>
        <v>43853</v>
      </c>
      <c r="F553" s="20">
        <f>+IF([1]DEPURADO!D547&gt;1,[1]DEPURADO!D547," ")</f>
        <v>43875</v>
      </c>
      <c r="G553" s="21">
        <f>[1]DEPURADO!F547</f>
        <v>3146069</v>
      </c>
      <c r="H553" s="22">
        <v>0</v>
      </c>
      <c r="I553" s="22">
        <f>+[1]DEPURADO!N547+[1]DEPURADO!O547</f>
        <v>0</v>
      </c>
      <c r="J553" s="22">
        <f>+[1]DEPURADO!S547</f>
        <v>0</v>
      </c>
      <c r="K553" s="23">
        <f>+[1]DEPURADO!Q547+[1]DEPURADO!R547</f>
        <v>3146069</v>
      </c>
      <c r="L553" s="22">
        <v>0</v>
      </c>
      <c r="M553" s="22">
        <v>0</v>
      </c>
      <c r="N553" s="22">
        <f t="shared" si="56"/>
        <v>3146069</v>
      </c>
      <c r="O553" s="22">
        <f t="shared" si="57"/>
        <v>0</v>
      </c>
      <c r="P553" s="18">
        <f>IF([1]DEPURADO!I547&gt;1,0,[1]DEPURADO!B547)</f>
        <v>18875</v>
      </c>
      <c r="Q553" s="24">
        <f t="shared" si="58"/>
        <v>3146069</v>
      </c>
      <c r="R553" s="25">
        <f t="shared" si="59"/>
        <v>0</v>
      </c>
      <c r="S553" s="25">
        <f>+[1]DEPURADO!K547</f>
        <v>0</v>
      </c>
      <c r="T553" s="17" t="s">
        <v>44</v>
      </c>
      <c r="U553" s="25">
        <f>+[1]DEPURADO!J547</f>
        <v>0</v>
      </c>
      <c r="V553" s="24"/>
      <c r="W553" s="17" t="s">
        <v>44</v>
      </c>
      <c r="X553" s="25">
        <f>+[1]DEPURADO!L547+[1]DEPURADO!M547</f>
        <v>0</v>
      </c>
      <c r="Y553" s="17" t="s">
        <v>44</v>
      </c>
      <c r="Z553" s="25">
        <f t="shared" si="60"/>
        <v>0</v>
      </c>
      <c r="AA553" s="25"/>
      <c r="AB553" s="25">
        <v>0</v>
      </c>
      <c r="AC553" s="25">
        <v>0</v>
      </c>
      <c r="AD553" s="24"/>
      <c r="AE553" s="24">
        <f>+[1]DEPURADO!L547</f>
        <v>0</v>
      </c>
      <c r="AF553" s="24">
        <v>0</v>
      </c>
      <c r="AG553" s="24">
        <f t="shared" si="61"/>
        <v>0</v>
      </c>
      <c r="AH553" s="24">
        <v>0</v>
      </c>
      <c r="AI553" s="24" t="str">
        <f>+[1]DEPURADO!G547</f>
        <v>CANCELADO</v>
      </c>
      <c r="AJ553" s="26"/>
      <c r="AK553" s="27"/>
    </row>
    <row r="554" spans="1:37" s="28" customFormat="1" x14ac:dyDescent="0.25">
      <c r="A554" s="17">
        <f t="shared" si="62"/>
        <v>546</v>
      </c>
      <c r="B554" s="18"/>
      <c r="C554" s="17">
        <f>+[1]DEPURADO!A548</f>
        <v>18876</v>
      </c>
      <c r="D554" s="17">
        <f>+[1]DEPURADO!B548</f>
        <v>18876</v>
      </c>
      <c r="E554" s="19">
        <f>+[1]DEPURADO!C548</f>
        <v>43853</v>
      </c>
      <c r="F554" s="20">
        <f>+IF([1]DEPURADO!D548&gt;1,[1]DEPURADO!D548," ")</f>
        <v>43875</v>
      </c>
      <c r="G554" s="21">
        <f>[1]DEPURADO!F548</f>
        <v>1075029</v>
      </c>
      <c r="H554" s="22">
        <v>0</v>
      </c>
      <c r="I554" s="22">
        <f>+[1]DEPURADO!N548+[1]DEPURADO!O548</f>
        <v>1075029</v>
      </c>
      <c r="J554" s="22">
        <f>+[1]DEPURADO!S548</f>
        <v>0</v>
      </c>
      <c r="K554" s="23">
        <f>+[1]DEPURADO!Q548+[1]DEPURADO!R548</f>
        <v>0</v>
      </c>
      <c r="L554" s="22">
        <v>0</v>
      </c>
      <c r="M554" s="22">
        <v>0</v>
      </c>
      <c r="N554" s="22">
        <f t="shared" si="56"/>
        <v>0</v>
      </c>
      <c r="O554" s="22">
        <f t="shared" si="57"/>
        <v>0</v>
      </c>
      <c r="P554" s="18">
        <f>IF([1]DEPURADO!I548&gt;1,0,[1]DEPURADO!B548)</f>
        <v>18876</v>
      </c>
      <c r="Q554" s="24">
        <f t="shared" si="58"/>
        <v>1075029</v>
      </c>
      <c r="R554" s="25">
        <f t="shared" si="59"/>
        <v>0</v>
      </c>
      <c r="S554" s="25">
        <f>+[1]DEPURADO!K548</f>
        <v>0</v>
      </c>
      <c r="T554" s="17" t="s">
        <v>44</v>
      </c>
      <c r="U554" s="25">
        <f>+[1]DEPURADO!J548</f>
        <v>0</v>
      </c>
      <c r="V554" s="24"/>
      <c r="W554" s="17" t="s">
        <v>44</v>
      </c>
      <c r="X554" s="25">
        <f>+[1]DEPURADO!L548+[1]DEPURADO!M548</f>
        <v>0</v>
      </c>
      <c r="Y554" s="17" t="s">
        <v>44</v>
      </c>
      <c r="Z554" s="25">
        <f t="shared" si="60"/>
        <v>0</v>
      </c>
      <c r="AA554" s="25"/>
      <c r="AB554" s="25">
        <v>0</v>
      </c>
      <c r="AC554" s="25">
        <v>0</v>
      </c>
      <c r="AD554" s="24"/>
      <c r="AE554" s="24">
        <f>+[1]DEPURADO!L548</f>
        <v>0</v>
      </c>
      <c r="AF554" s="24">
        <v>0</v>
      </c>
      <c r="AG554" s="24">
        <f t="shared" si="61"/>
        <v>0</v>
      </c>
      <c r="AH554" s="24">
        <v>0</v>
      </c>
      <c r="AI554" s="24" t="str">
        <f>+[1]DEPURADO!G548</f>
        <v>CONTRATO LIQUIDADO</v>
      </c>
      <c r="AJ554" s="26"/>
      <c r="AK554" s="27"/>
    </row>
    <row r="555" spans="1:37" s="28" customFormat="1" x14ac:dyDescent="0.25">
      <c r="A555" s="17">
        <f t="shared" si="62"/>
        <v>547</v>
      </c>
      <c r="B555" s="18"/>
      <c r="C555" s="17">
        <f>+[1]DEPURADO!A549</f>
        <v>18877</v>
      </c>
      <c r="D555" s="17">
        <f>+[1]DEPURADO!B549</f>
        <v>18877</v>
      </c>
      <c r="E555" s="19">
        <f>+[1]DEPURADO!C549</f>
        <v>43853</v>
      </c>
      <c r="F555" s="20">
        <f>+IF([1]DEPURADO!D549&gt;1,[1]DEPURADO!D549," ")</f>
        <v>43875</v>
      </c>
      <c r="G555" s="21">
        <f>[1]DEPURADO!F549</f>
        <v>69673603</v>
      </c>
      <c r="H555" s="22">
        <v>0</v>
      </c>
      <c r="I555" s="22">
        <f>+[1]DEPURADO!N549+[1]DEPURADO!O549</f>
        <v>0</v>
      </c>
      <c r="J555" s="22">
        <f>+[1]DEPURADO!S549</f>
        <v>69457046.719999999</v>
      </c>
      <c r="K555" s="23">
        <f>+[1]DEPURADO!Q549+[1]DEPURADO!R549</f>
        <v>216556.28000000119</v>
      </c>
      <c r="L555" s="22">
        <v>0</v>
      </c>
      <c r="M555" s="22">
        <v>0</v>
      </c>
      <c r="N555" s="22">
        <f t="shared" si="56"/>
        <v>69673603</v>
      </c>
      <c r="O555" s="22">
        <f t="shared" si="57"/>
        <v>0</v>
      </c>
      <c r="P555" s="18">
        <f>IF([1]DEPURADO!I549&gt;1,0,[1]DEPURADO!B549)</f>
        <v>18877</v>
      </c>
      <c r="Q555" s="24">
        <f t="shared" si="58"/>
        <v>69673603</v>
      </c>
      <c r="R555" s="25">
        <f t="shared" si="59"/>
        <v>0</v>
      </c>
      <c r="S555" s="25">
        <f>+[1]DEPURADO!K549</f>
        <v>0</v>
      </c>
      <c r="T555" s="17" t="s">
        <v>44</v>
      </c>
      <c r="U555" s="25">
        <f>+[1]DEPURADO!J549</f>
        <v>0</v>
      </c>
      <c r="V555" s="24"/>
      <c r="W555" s="17" t="s">
        <v>44</v>
      </c>
      <c r="X555" s="25">
        <f>+[1]DEPURADO!L549+[1]DEPURADO!M549</f>
        <v>0</v>
      </c>
      <c r="Y555" s="17" t="s">
        <v>44</v>
      </c>
      <c r="Z555" s="25">
        <f t="shared" si="60"/>
        <v>0</v>
      </c>
      <c r="AA555" s="25"/>
      <c r="AB555" s="25">
        <v>0</v>
      </c>
      <c r="AC555" s="25">
        <v>0</v>
      </c>
      <c r="AD555" s="24"/>
      <c r="AE555" s="24">
        <f>+[1]DEPURADO!L549</f>
        <v>0</v>
      </c>
      <c r="AF555" s="24">
        <v>0</v>
      </c>
      <c r="AG555" s="24">
        <f t="shared" si="61"/>
        <v>0</v>
      </c>
      <c r="AH555" s="24">
        <v>0</v>
      </c>
      <c r="AI555" s="24" t="str">
        <f>+[1]DEPURADO!G549</f>
        <v>CANCELADO</v>
      </c>
      <c r="AJ555" s="26"/>
      <c r="AK555" s="27"/>
    </row>
    <row r="556" spans="1:37" s="28" customFormat="1" x14ac:dyDescent="0.25">
      <c r="A556" s="17">
        <f t="shared" si="62"/>
        <v>548</v>
      </c>
      <c r="B556" s="18"/>
      <c r="C556" s="17">
        <f>+[1]DEPURADO!A550</f>
        <v>18878</v>
      </c>
      <c r="D556" s="17">
        <f>+[1]DEPURADO!B550</f>
        <v>18878</v>
      </c>
      <c r="E556" s="19">
        <f>+[1]DEPURADO!C550</f>
        <v>43853</v>
      </c>
      <c r="F556" s="20">
        <f>+IF([1]DEPURADO!D550&gt;1,[1]DEPURADO!D550," ")</f>
        <v>43875</v>
      </c>
      <c r="G556" s="21">
        <f>[1]DEPURADO!F550</f>
        <v>23810154</v>
      </c>
      <c r="H556" s="22">
        <v>0</v>
      </c>
      <c r="I556" s="22">
        <f>+[1]DEPURADO!N550+[1]DEPURADO!O550</f>
        <v>0</v>
      </c>
      <c r="J556" s="22">
        <f>+[1]DEPURADO!S550</f>
        <v>23810154</v>
      </c>
      <c r="K556" s="23">
        <f>+[1]DEPURADO!Q550+[1]DEPURADO!R550</f>
        <v>0</v>
      </c>
      <c r="L556" s="22">
        <v>0</v>
      </c>
      <c r="M556" s="22">
        <v>0</v>
      </c>
      <c r="N556" s="22">
        <f t="shared" si="56"/>
        <v>23810154</v>
      </c>
      <c r="O556" s="22">
        <f t="shared" si="57"/>
        <v>0</v>
      </c>
      <c r="P556" s="18">
        <f>IF([1]DEPURADO!I550&gt;1,0,[1]DEPURADO!B550)</f>
        <v>18878</v>
      </c>
      <c r="Q556" s="24">
        <f t="shared" si="58"/>
        <v>23810154</v>
      </c>
      <c r="R556" s="25">
        <f t="shared" si="59"/>
        <v>0</v>
      </c>
      <c r="S556" s="25">
        <f>+[1]DEPURADO!K550</f>
        <v>0</v>
      </c>
      <c r="T556" s="17" t="s">
        <v>44</v>
      </c>
      <c r="U556" s="25">
        <f>+[1]DEPURADO!J550</f>
        <v>0</v>
      </c>
      <c r="V556" s="24"/>
      <c r="W556" s="17" t="s">
        <v>44</v>
      </c>
      <c r="X556" s="25">
        <f>+[1]DEPURADO!L550+[1]DEPURADO!M550</f>
        <v>0</v>
      </c>
      <c r="Y556" s="17" t="s">
        <v>44</v>
      </c>
      <c r="Z556" s="25">
        <f t="shared" si="60"/>
        <v>0</v>
      </c>
      <c r="AA556" s="25"/>
      <c r="AB556" s="25">
        <v>0</v>
      </c>
      <c r="AC556" s="25">
        <v>0</v>
      </c>
      <c r="AD556" s="24"/>
      <c r="AE556" s="24">
        <f>+[1]DEPURADO!L550</f>
        <v>0</v>
      </c>
      <c r="AF556" s="24">
        <v>0</v>
      </c>
      <c r="AG556" s="24">
        <f t="shared" si="61"/>
        <v>0</v>
      </c>
      <c r="AH556" s="24">
        <v>0</v>
      </c>
      <c r="AI556" s="24" t="str">
        <f>+[1]DEPURADO!G550</f>
        <v>CANCELADO</v>
      </c>
      <c r="AJ556" s="26"/>
      <c r="AK556" s="27"/>
    </row>
    <row r="557" spans="1:37" s="28" customFormat="1" x14ac:dyDescent="0.25">
      <c r="A557" s="17">
        <f t="shared" si="62"/>
        <v>549</v>
      </c>
      <c r="B557" s="18"/>
      <c r="C557" s="17">
        <f>+[1]DEPURADO!A551</f>
        <v>18972</v>
      </c>
      <c r="D557" s="17">
        <f>+[1]DEPURADO!B551</f>
        <v>18972</v>
      </c>
      <c r="E557" s="19">
        <f>+[1]DEPURADO!C551</f>
        <v>43853</v>
      </c>
      <c r="F557" s="20">
        <f>+IF([1]DEPURADO!D551&gt;1,[1]DEPURADO!D551," ")</f>
        <v>43875</v>
      </c>
      <c r="G557" s="21">
        <f>[1]DEPURADO!F551</f>
        <v>6730</v>
      </c>
      <c r="H557" s="22">
        <v>0</v>
      </c>
      <c r="I557" s="22">
        <f>+[1]DEPURADO!N551+[1]DEPURADO!O551</f>
        <v>0</v>
      </c>
      <c r="J557" s="22">
        <f>+[1]DEPURADO!S551</f>
        <v>0</v>
      </c>
      <c r="K557" s="23">
        <f>+[1]DEPURADO!Q551+[1]DEPURADO!R551</f>
        <v>6730</v>
      </c>
      <c r="L557" s="22">
        <v>0</v>
      </c>
      <c r="M557" s="22">
        <v>0</v>
      </c>
      <c r="N557" s="22">
        <f t="shared" si="56"/>
        <v>6730</v>
      </c>
      <c r="O557" s="22">
        <f t="shared" si="57"/>
        <v>0</v>
      </c>
      <c r="P557" s="18">
        <f>IF([1]DEPURADO!I551&gt;1,0,[1]DEPURADO!B551)</f>
        <v>18972</v>
      </c>
      <c r="Q557" s="24">
        <f t="shared" si="58"/>
        <v>6730</v>
      </c>
      <c r="R557" s="25">
        <f t="shared" si="59"/>
        <v>0</v>
      </c>
      <c r="S557" s="25">
        <f>+[1]DEPURADO!K551</f>
        <v>0</v>
      </c>
      <c r="T557" s="17" t="s">
        <v>44</v>
      </c>
      <c r="U557" s="25">
        <f>+[1]DEPURADO!J551</f>
        <v>0</v>
      </c>
      <c r="V557" s="24"/>
      <c r="W557" s="17" t="s">
        <v>44</v>
      </c>
      <c r="X557" s="25">
        <f>+[1]DEPURADO!L551+[1]DEPURADO!M551</f>
        <v>0</v>
      </c>
      <c r="Y557" s="17" t="s">
        <v>44</v>
      </c>
      <c r="Z557" s="25">
        <f t="shared" si="60"/>
        <v>0</v>
      </c>
      <c r="AA557" s="25"/>
      <c r="AB557" s="25">
        <v>0</v>
      </c>
      <c r="AC557" s="25">
        <v>0</v>
      </c>
      <c r="AD557" s="24"/>
      <c r="AE557" s="24">
        <f>+[1]DEPURADO!L551</f>
        <v>0</v>
      </c>
      <c r="AF557" s="24">
        <v>0</v>
      </c>
      <c r="AG557" s="24">
        <f t="shared" si="61"/>
        <v>0</v>
      </c>
      <c r="AH557" s="24">
        <v>0</v>
      </c>
      <c r="AI557" s="24" t="str">
        <f>+[1]DEPURADO!G551</f>
        <v>CANCELADO</v>
      </c>
      <c r="AJ557" s="26"/>
      <c r="AK557" s="27"/>
    </row>
    <row r="558" spans="1:37" s="28" customFormat="1" x14ac:dyDescent="0.25">
      <c r="A558" s="17">
        <f t="shared" si="62"/>
        <v>550</v>
      </c>
      <c r="B558" s="18"/>
      <c r="C558" s="17">
        <f>+[1]DEPURADO!A552</f>
        <v>18973</v>
      </c>
      <c r="D558" s="17">
        <f>+[1]DEPURADO!B552</f>
        <v>18973</v>
      </c>
      <c r="E558" s="19">
        <f>+[1]DEPURADO!C552</f>
        <v>43853</v>
      </c>
      <c r="F558" s="20">
        <f>+IF([1]DEPURADO!D552&gt;1,[1]DEPURADO!D552," ")</f>
        <v>43875</v>
      </c>
      <c r="G558" s="21">
        <f>[1]DEPURADO!F552</f>
        <v>2300</v>
      </c>
      <c r="H558" s="22">
        <v>0</v>
      </c>
      <c r="I558" s="22">
        <f>+[1]DEPURADO!N552+[1]DEPURADO!O552</f>
        <v>0</v>
      </c>
      <c r="J558" s="22">
        <f>+[1]DEPURADO!S552</f>
        <v>0</v>
      </c>
      <c r="K558" s="23">
        <f>+[1]DEPURADO!Q552+[1]DEPURADO!R552</f>
        <v>2300</v>
      </c>
      <c r="L558" s="22">
        <v>0</v>
      </c>
      <c r="M558" s="22">
        <v>0</v>
      </c>
      <c r="N558" s="22">
        <f t="shared" si="56"/>
        <v>2300</v>
      </c>
      <c r="O558" s="22">
        <f t="shared" si="57"/>
        <v>0</v>
      </c>
      <c r="P558" s="18">
        <f>IF([1]DEPURADO!I552&gt;1,0,[1]DEPURADO!B552)</f>
        <v>18973</v>
      </c>
      <c r="Q558" s="24">
        <f t="shared" si="58"/>
        <v>2300</v>
      </c>
      <c r="R558" s="25">
        <f t="shared" si="59"/>
        <v>0</v>
      </c>
      <c r="S558" s="25">
        <f>+[1]DEPURADO!K552</f>
        <v>0</v>
      </c>
      <c r="T558" s="17" t="s">
        <v>44</v>
      </c>
      <c r="U558" s="25">
        <f>+[1]DEPURADO!J552</f>
        <v>0</v>
      </c>
      <c r="V558" s="24"/>
      <c r="W558" s="17" t="s">
        <v>44</v>
      </c>
      <c r="X558" s="25">
        <f>+[1]DEPURADO!L552+[1]DEPURADO!M552</f>
        <v>0</v>
      </c>
      <c r="Y558" s="17" t="s">
        <v>44</v>
      </c>
      <c r="Z558" s="25">
        <f t="shared" si="60"/>
        <v>0</v>
      </c>
      <c r="AA558" s="25"/>
      <c r="AB558" s="25">
        <v>0</v>
      </c>
      <c r="AC558" s="25">
        <v>0</v>
      </c>
      <c r="AD558" s="24"/>
      <c r="AE558" s="24">
        <f>+[1]DEPURADO!L552</f>
        <v>0</v>
      </c>
      <c r="AF558" s="24">
        <v>0</v>
      </c>
      <c r="AG558" s="24">
        <f t="shared" si="61"/>
        <v>0</v>
      </c>
      <c r="AH558" s="24">
        <v>0</v>
      </c>
      <c r="AI558" s="24" t="str">
        <f>+[1]DEPURADO!G552</f>
        <v>CANCELADO</v>
      </c>
      <c r="AJ558" s="26"/>
      <c r="AK558" s="27"/>
    </row>
    <row r="559" spans="1:37" s="28" customFormat="1" x14ac:dyDescent="0.25">
      <c r="A559" s="17">
        <f t="shared" si="62"/>
        <v>551</v>
      </c>
      <c r="B559" s="18"/>
      <c r="C559" s="17">
        <f>+[1]DEPURADO!A553</f>
        <v>18835</v>
      </c>
      <c r="D559" s="17">
        <f>+[1]DEPURADO!B553</f>
        <v>18835</v>
      </c>
      <c r="E559" s="19">
        <f>+[1]DEPURADO!C553</f>
        <v>43855</v>
      </c>
      <c r="F559" s="20">
        <f>+IF([1]DEPURADO!D553&gt;1,[1]DEPURADO!D553," ")</f>
        <v>43907</v>
      </c>
      <c r="G559" s="21">
        <f>[1]DEPURADO!F553</f>
        <v>35711</v>
      </c>
      <c r="H559" s="22">
        <v>0</v>
      </c>
      <c r="I559" s="22">
        <f>+[1]DEPURADO!N553+[1]DEPURADO!O553</f>
        <v>0</v>
      </c>
      <c r="J559" s="22">
        <f>+[1]DEPURADO!S553</f>
        <v>35711</v>
      </c>
      <c r="K559" s="23">
        <f>+[1]DEPURADO!Q553+[1]DEPURADO!R553</f>
        <v>0</v>
      </c>
      <c r="L559" s="22">
        <v>0</v>
      </c>
      <c r="M559" s="22">
        <v>0</v>
      </c>
      <c r="N559" s="22">
        <f t="shared" si="56"/>
        <v>35711</v>
      </c>
      <c r="O559" s="22">
        <f t="shared" si="57"/>
        <v>0</v>
      </c>
      <c r="P559" s="18">
        <f>IF([1]DEPURADO!I553&gt;1,0,[1]DEPURADO!B553)</f>
        <v>18835</v>
      </c>
      <c r="Q559" s="24">
        <f t="shared" si="58"/>
        <v>35711</v>
      </c>
      <c r="R559" s="25">
        <f t="shared" si="59"/>
        <v>0</v>
      </c>
      <c r="S559" s="25">
        <f>+[1]DEPURADO!K553</f>
        <v>0</v>
      </c>
      <c r="T559" s="17" t="s">
        <v>44</v>
      </c>
      <c r="U559" s="25">
        <f>+[1]DEPURADO!J553</f>
        <v>0</v>
      </c>
      <c r="V559" s="24"/>
      <c r="W559" s="17" t="s">
        <v>44</v>
      </c>
      <c r="X559" s="25">
        <f>+[1]DEPURADO!L553+[1]DEPURADO!M553</f>
        <v>0</v>
      </c>
      <c r="Y559" s="17" t="s">
        <v>44</v>
      </c>
      <c r="Z559" s="25">
        <f t="shared" si="60"/>
        <v>0</v>
      </c>
      <c r="AA559" s="25"/>
      <c r="AB559" s="25">
        <v>0</v>
      </c>
      <c r="AC559" s="25">
        <v>0</v>
      </c>
      <c r="AD559" s="24"/>
      <c r="AE559" s="24">
        <f>+[1]DEPURADO!L553</f>
        <v>0</v>
      </c>
      <c r="AF559" s="24">
        <v>0</v>
      </c>
      <c r="AG559" s="24">
        <f t="shared" si="61"/>
        <v>0</v>
      </c>
      <c r="AH559" s="24">
        <v>0</v>
      </c>
      <c r="AI559" s="24" t="str">
        <f>+[1]DEPURADO!G553</f>
        <v>CANCELADO</v>
      </c>
      <c r="AJ559" s="26"/>
      <c r="AK559" s="27"/>
    </row>
    <row r="560" spans="1:37" s="28" customFormat="1" x14ac:dyDescent="0.25">
      <c r="A560" s="17">
        <f t="shared" si="62"/>
        <v>552</v>
      </c>
      <c r="B560" s="18"/>
      <c r="C560" s="17">
        <f>+[1]DEPURADO!A554</f>
        <v>18839</v>
      </c>
      <c r="D560" s="17">
        <f>+[1]DEPURADO!B554</f>
        <v>18839</v>
      </c>
      <c r="E560" s="19">
        <f>+[1]DEPURADO!C554</f>
        <v>43855</v>
      </c>
      <c r="F560" s="20">
        <f>+IF([1]DEPURADO!D554&gt;1,[1]DEPURADO!D554," ")</f>
        <v>43907</v>
      </c>
      <c r="G560" s="21">
        <f>[1]DEPURADO!F554</f>
        <v>406090</v>
      </c>
      <c r="H560" s="22">
        <v>0</v>
      </c>
      <c r="I560" s="22">
        <f>+[1]DEPURADO!N554+[1]DEPURADO!O554</f>
        <v>0</v>
      </c>
      <c r="J560" s="22">
        <f>+[1]DEPURADO!S554</f>
        <v>406090</v>
      </c>
      <c r="K560" s="23">
        <f>+[1]DEPURADO!Q554+[1]DEPURADO!R554</f>
        <v>0</v>
      </c>
      <c r="L560" s="22">
        <v>0</v>
      </c>
      <c r="M560" s="22">
        <v>0</v>
      </c>
      <c r="N560" s="22">
        <f t="shared" si="56"/>
        <v>406090</v>
      </c>
      <c r="O560" s="22">
        <f t="shared" si="57"/>
        <v>0</v>
      </c>
      <c r="P560" s="18">
        <f>IF([1]DEPURADO!I554&gt;1,0,[1]DEPURADO!B554)</f>
        <v>18839</v>
      </c>
      <c r="Q560" s="24">
        <f t="shared" si="58"/>
        <v>406090</v>
      </c>
      <c r="R560" s="25">
        <f t="shared" si="59"/>
        <v>0</v>
      </c>
      <c r="S560" s="25">
        <f>+[1]DEPURADO!K554</f>
        <v>0</v>
      </c>
      <c r="T560" s="17" t="s">
        <v>44</v>
      </c>
      <c r="U560" s="25">
        <f>+[1]DEPURADO!J554</f>
        <v>0</v>
      </c>
      <c r="V560" s="24"/>
      <c r="W560" s="17" t="s">
        <v>44</v>
      </c>
      <c r="X560" s="25">
        <f>+[1]DEPURADO!L554+[1]DEPURADO!M554</f>
        <v>0</v>
      </c>
      <c r="Y560" s="17" t="s">
        <v>44</v>
      </c>
      <c r="Z560" s="25">
        <f t="shared" si="60"/>
        <v>0</v>
      </c>
      <c r="AA560" s="25"/>
      <c r="AB560" s="25">
        <v>0</v>
      </c>
      <c r="AC560" s="25">
        <v>0</v>
      </c>
      <c r="AD560" s="24"/>
      <c r="AE560" s="24">
        <f>+[1]DEPURADO!L554</f>
        <v>0</v>
      </c>
      <c r="AF560" s="24">
        <v>0</v>
      </c>
      <c r="AG560" s="24">
        <f t="shared" si="61"/>
        <v>0</v>
      </c>
      <c r="AH560" s="24">
        <v>0</v>
      </c>
      <c r="AI560" s="24" t="str">
        <f>+[1]DEPURADO!G554</f>
        <v>CANCELADO</v>
      </c>
      <c r="AJ560" s="26"/>
      <c r="AK560" s="27"/>
    </row>
    <row r="561" spans="1:37" s="28" customFormat="1" x14ac:dyDescent="0.25">
      <c r="A561" s="17">
        <f t="shared" si="62"/>
        <v>553</v>
      </c>
      <c r="B561" s="18"/>
      <c r="C561" s="17">
        <f>+[1]DEPURADO!A555</f>
        <v>18858</v>
      </c>
      <c r="D561" s="17">
        <f>+[1]DEPURADO!B555</f>
        <v>18858</v>
      </c>
      <c r="E561" s="19">
        <f>+[1]DEPURADO!C555</f>
        <v>43855</v>
      </c>
      <c r="F561" s="20">
        <f>+IF([1]DEPURADO!D555&gt;1,[1]DEPURADO!D555," ")</f>
        <v>43907</v>
      </c>
      <c r="G561" s="21">
        <f>[1]DEPURADO!F555</f>
        <v>71180</v>
      </c>
      <c r="H561" s="22">
        <v>0</v>
      </c>
      <c r="I561" s="22">
        <f>+[1]DEPURADO!N555+[1]DEPURADO!O555</f>
        <v>0</v>
      </c>
      <c r="J561" s="22">
        <f>+[1]DEPURADO!S555</f>
        <v>71180</v>
      </c>
      <c r="K561" s="23">
        <f>+[1]DEPURADO!Q555+[1]DEPURADO!R555</f>
        <v>0</v>
      </c>
      <c r="L561" s="22">
        <v>0</v>
      </c>
      <c r="M561" s="22">
        <v>0</v>
      </c>
      <c r="N561" s="22">
        <f t="shared" si="56"/>
        <v>71180</v>
      </c>
      <c r="O561" s="22">
        <f t="shared" si="57"/>
        <v>0</v>
      </c>
      <c r="P561" s="18">
        <f>IF([1]DEPURADO!I555&gt;1,0,[1]DEPURADO!B555)</f>
        <v>18858</v>
      </c>
      <c r="Q561" s="24">
        <f t="shared" si="58"/>
        <v>71180</v>
      </c>
      <c r="R561" s="25">
        <f t="shared" si="59"/>
        <v>0</v>
      </c>
      <c r="S561" s="25">
        <f>+[1]DEPURADO!K555</f>
        <v>0</v>
      </c>
      <c r="T561" s="17" t="s">
        <v>44</v>
      </c>
      <c r="U561" s="25">
        <f>+[1]DEPURADO!J555</f>
        <v>0</v>
      </c>
      <c r="V561" s="24"/>
      <c r="W561" s="17" t="s">
        <v>44</v>
      </c>
      <c r="X561" s="25">
        <f>+[1]DEPURADO!L555+[1]DEPURADO!M555</f>
        <v>0</v>
      </c>
      <c r="Y561" s="17" t="s">
        <v>44</v>
      </c>
      <c r="Z561" s="25">
        <f t="shared" si="60"/>
        <v>0</v>
      </c>
      <c r="AA561" s="25"/>
      <c r="AB561" s="25">
        <v>0</v>
      </c>
      <c r="AC561" s="25">
        <v>0</v>
      </c>
      <c r="AD561" s="24"/>
      <c r="AE561" s="24">
        <f>+[1]DEPURADO!L555</f>
        <v>0</v>
      </c>
      <c r="AF561" s="24">
        <v>0</v>
      </c>
      <c r="AG561" s="24">
        <f t="shared" si="61"/>
        <v>0</v>
      </c>
      <c r="AH561" s="24">
        <v>0</v>
      </c>
      <c r="AI561" s="24" t="str">
        <f>+[1]DEPURADO!G555</f>
        <v>CANCELADO</v>
      </c>
      <c r="AJ561" s="26"/>
      <c r="AK561" s="27"/>
    </row>
    <row r="562" spans="1:37" s="28" customFormat="1" x14ac:dyDescent="0.25">
      <c r="A562" s="17">
        <f t="shared" si="62"/>
        <v>554</v>
      </c>
      <c r="B562" s="18"/>
      <c r="C562" s="17">
        <f>+[1]DEPURADO!A556</f>
        <v>18898</v>
      </c>
      <c r="D562" s="17">
        <f>+[1]DEPURADO!B556</f>
        <v>18898</v>
      </c>
      <c r="E562" s="19">
        <f>+[1]DEPURADO!C556</f>
        <v>43859</v>
      </c>
      <c r="F562" s="20">
        <f>+IF([1]DEPURADO!D556&gt;1,[1]DEPURADO!D556," ")</f>
        <v>43907</v>
      </c>
      <c r="G562" s="21">
        <f>[1]DEPURADO!F556</f>
        <v>874039</v>
      </c>
      <c r="H562" s="22">
        <v>0</v>
      </c>
      <c r="I562" s="22">
        <f>+[1]DEPURADO!N556+[1]DEPURADO!O556</f>
        <v>0</v>
      </c>
      <c r="J562" s="22">
        <f>+[1]DEPURADO!S556</f>
        <v>874039</v>
      </c>
      <c r="K562" s="23">
        <f>+[1]DEPURADO!Q556+[1]DEPURADO!R556</f>
        <v>0</v>
      </c>
      <c r="L562" s="22">
        <v>0</v>
      </c>
      <c r="M562" s="22">
        <v>0</v>
      </c>
      <c r="N562" s="22">
        <f t="shared" si="56"/>
        <v>874039</v>
      </c>
      <c r="O562" s="22">
        <f t="shared" si="57"/>
        <v>0</v>
      </c>
      <c r="P562" s="18">
        <f>IF([1]DEPURADO!I556&gt;1,0,[1]DEPURADO!B556)</f>
        <v>18898</v>
      </c>
      <c r="Q562" s="24">
        <f t="shared" si="58"/>
        <v>874039</v>
      </c>
      <c r="R562" s="25">
        <f t="shared" si="59"/>
        <v>0</v>
      </c>
      <c r="S562" s="25">
        <f>+[1]DEPURADO!K556</f>
        <v>0</v>
      </c>
      <c r="T562" s="17" t="s">
        <v>44</v>
      </c>
      <c r="U562" s="25">
        <f>+[1]DEPURADO!J556</f>
        <v>0</v>
      </c>
      <c r="V562" s="24"/>
      <c r="W562" s="17" t="s">
        <v>44</v>
      </c>
      <c r="X562" s="25">
        <f>+[1]DEPURADO!L556+[1]DEPURADO!M556</f>
        <v>0</v>
      </c>
      <c r="Y562" s="17" t="s">
        <v>44</v>
      </c>
      <c r="Z562" s="25">
        <f t="shared" si="60"/>
        <v>0</v>
      </c>
      <c r="AA562" s="25"/>
      <c r="AB562" s="25">
        <v>0</v>
      </c>
      <c r="AC562" s="25">
        <v>0</v>
      </c>
      <c r="AD562" s="24"/>
      <c r="AE562" s="24">
        <f>+[1]DEPURADO!L556</f>
        <v>0</v>
      </c>
      <c r="AF562" s="24">
        <v>0</v>
      </c>
      <c r="AG562" s="24">
        <f t="shared" si="61"/>
        <v>0</v>
      </c>
      <c r="AH562" s="24">
        <v>0</v>
      </c>
      <c r="AI562" s="24" t="str">
        <f>+[1]DEPURADO!G556</f>
        <v>CANCELADO</v>
      </c>
      <c r="AJ562" s="26"/>
      <c r="AK562" s="27"/>
    </row>
    <row r="563" spans="1:37" s="28" customFormat="1" x14ac:dyDescent="0.25">
      <c r="A563" s="17">
        <f t="shared" si="62"/>
        <v>555</v>
      </c>
      <c r="B563" s="18"/>
      <c r="C563" s="17">
        <f>+[1]DEPURADO!A557</f>
        <v>18849</v>
      </c>
      <c r="D563" s="17">
        <f>+[1]DEPURADO!B557</f>
        <v>18849</v>
      </c>
      <c r="E563" s="19">
        <f>+[1]DEPURADO!C557</f>
        <v>43860</v>
      </c>
      <c r="F563" s="20">
        <f>+IF([1]DEPURADO!D557&gt;1,[1]DEPURADO!D557," ")</f>
        <v>43907</v>
      </c>
      <c r="G563" s="21">
        <f>[1]DEPURADO!F557</f>
        <v>447290</v>
      </c>
      <c r="H563" s="22">
        <v>0</v>
      </c>
      <c r="I563" s="22">
        <f>+[1]DEPURADO!N557+[1]DEPURADO!O557</f>
        <v>0</v>
      </c>
      <c r="J563" s="22">
        <f>+[1]DEPURADO!S557</f>
        <v>447290</v>
      </c>
      <c r="K563" s="23">
        <f>+[1]DEPURADO!Q557+[1]DEPURADO!R557</f>
        <v>0</v>
      </c>
      <c r="L563" s="22">
        <v>0</v>
      </c>
      <c r="M563" s="22">
        <v>0</v>
      </c>
      <c r="N563" s="22">
        <f t="shared" si="56"/>
        <v>447290</v>
      </c>
      <c r="O563" s="22">
        <f t="shared" si="57"/>
        <v>0</v>
      </c>
      <c r="P563" s="18">
        <f>IF([1]DEPURADO!I557&gt;1,0,[1]DEPURADO!B557)</f>
        <v>18849</v>
      </c>
      <c r="Q563" s="24">
        <f t="shared" si="58"/>
        <v>447290</v>
      </c>
      <c r="R563" s="25">
        <f t="shared" si="59"/>
        <v>0</v>
      </c>
      <c r="S563" s="25">
        <f>+[1]DEPURADO!K557</f>
        <v>0</v>
      </c>
      <c r="T563" s="17" t="s">
        <v>44</v>
      </c>
      <c r="U563" s="25">
        <f>+[1]DEPURADO!J557</f>
        <v>0</v>
      </c>
      <c r="V563" s="24"/>
      <c r="W563" s="17" t="s">
        <v>44</v>
      </c>
      <c r="X563" s="25">
        <f>+[1]DEPURADO!L557+[1]DEPURADO!M557</f>
        <v>0</v>
      </c>
      <c r="Y563" s="17" t="s">
        <v>44</v>
      </c>
      <c r="Z563" s="25">
        <f t="shared" si="60"/>
        <v>0</v>
      </c>
      <c r="AA563" s="25"/>
      <c r="AB563" s="25">
        <v>0</v>
      </c>
      <c r="AC563" s="25">
        <v>0</v>
      </c>
      <c r="AD563" s="24"/>
      <c r="AE563" s="24">
        <f>+[1]DEPURADO!L557</f>
        <v>0</v>
      </c>
      <c r="AF563" s="24">
        <v>0</v>
      </c>
      <c r="AG563" s="24">
        <f t="shared" si="61"/>
        <v>0</v>
      </c>
      <c r="AH563" s="24">
        <v>0</v>
      </c>
      <c r="AI563" s="24" t="str">
        <f>+[1]DEPURADO!G557</f>
        <v>CANCELADO</v>
      </c>
      <c r="AJ563" s="26"/>
      <c r="AK563" s="27"/>
    </row>
    <row r="564" spans="1:37" s="28" customFormat="1" x14ac:dyDescent="0.25">
      <c r="A564" s="17">
        <f t="shared" si="62"/>
        <v>556</v>
      </c>
      <c r="B564" s="18"/>
      <c r="C564" s="17">
        <f>+[1]DEPURADO!A558</f>
        <v>18859</v>
      </c>
      <c r="D564" s="17">
        <f>+[1]DEPURADO!B558</f>
        <v>18859</v>
      </c>
      <c r="E564" s="19">
        <f>+[1]DEPURADO!C558</f>
        <v>43861</v>
      </c>
      <c r="F564" s="20">
        <f>+IF([1]DEPURADO!D558&gt;1,[1]DEPURADO!D558," ")</f>
        <v>43907</v>
      </c>
      <c r="G564" s="21">
        <f>[1]DEPURADO!F558</f>
        <v>69824</v>
      </c>
      <c r="H564" s="22">
        <v>0</v>
      </c>
      <c r="I564" s="22">
        <f>+[1]DEPURADO!N558+[1]DEPURADO!O558</f>
        <v>0</v>
      </c>
      <c r="J564" s="22">
        <f>+[1]DEPURADO!S558</f>
        <v>69824</v>
      </c>
      <c r="K564" s="23">
        <f>+[1]DEPURADO!Q558+[1]DEPURADO!R558</f>
        <v>0</v>
      </c>
      <c r="L564" s="22">
        <v>0</v>
      </c>
      <c r="M564" s="22">
        <v>0</v>
      </c>
      <c r="N564" s="22">
        <f t="shared" si="56"/>
        <v>69824</v>
      </c>
      <c r="O564" s="22">
        <f t="shared" si="57"/>
        <v>0</v>
      </c>
      <c r="P564" s="18">
        <f>IF([1]DEPURADO!I558&gt;1,0,[1]DEPURADO!B558)</f>
        <v>18859</v>
      </c>
      <c r="Q564" s="24">
        <f t="shared" si="58"/>
        <v>69824</v>
      </c>
      <c r="R564" s="25">
        <f t="shared" si="59"/>
        <v>0</v>
      </c>
      <c r="S564" s="25">
        <f>+[1]DEPURADO!K558</f>
        <v>0</v>
      </c>
      <c r="T564" s="17" t="s">
        <v>44</v>
      </c>
      <c r="U564" s="25">
        <f>+[1]DEPURADO!J558</f>
        <v>0</v>
      </c>
      <c r="V564" s="24"/>
      <c r="W564" s="17" t="s">
        <v>44</v>
      </c>
      <c r="X564" s="25">
        <f>+[1]DEPURADO!L558+[1]DEPURADO!M558</f>
        <v>0</v>
      </c>
      <c r="Y564" s="17" t="s">
        <v>44</v>
      </c>
      <c r="Z564" s="25">
        <f t="shared" si="60"/>
        <v>0</v>
      </c>
      <c r="AA564" s="25"/>
      <c r="AB564" s="25">
        <v>0</v>
      </c>
      <c r="AC564" s="25">
        <v>0</v>
      </c>
      <c r="AD564" s="24"/>
      <c r="AE564" s="24">
        <f>+[1]DEPURADO!L558</f>
        <v>0</v>
      </c>
      <c r="AF564" s="24">
        <v>0</v>
      </c>
      <c r="AG564" s="24">
        <f t="shared" si="61"/>
        <v>0</v>
      </c>
      <c r="AH564" s="24">
        <v>0</v>
      </c>
      <c r="AI564" s="24" t="str">
        <f>+[1]DEPURADO!G558</f>
        <v>CANCELADO</v>
      </c>
      <c r="AJ564" s="26"/>
      <c r="AK564" s="27"/>
    </row>
    <row r="565" spans="1:37" s="28" customFormat="1" x14ac:dyDescent="0.25">
      <c r="A565" s="17">
        <f t="shared" si="62"/>
        <v>557</v>
      </c>
      <c r="B565" s="18"/>
      <c r="C565" s="17">
        <f>+[1]DEPURADO!A559</f>
        <v>18885</v>
      </c>
      <c r="D565" s="17">
        <f>+[1]DEPURADO!B559</f>
        <v>18885</v>
      </c>
      <c r="E565" s="19">
        <f>+[1]DEPURADO!C559</f>
        <v>43864</v>
      </c>
      <c r="F565" s="20">
        <f>+IF([1]DEPURADO!D559&gt;1,[1]DEPURADO!D559," ")</f>
        <v>43907</v>
      </c>
      <c r="G565" s="21">
        <f>[1]DEPURADO!F559</f>
        <v>42752</v>
      </c>
      <c r="H565" s="22">
        <v>0</v>
      </c>
      <c r="I565" s="22">
        <f>+[1]DEPURADO!N559+[1]DEPURADO!O559</f>
        <v>0</v>
      </c>
      <c r="J565" s="22">
        <f>+[1]DEPURADO!S559</f>
        <v>42752</v>
      </c>
      <c r="K565" s="23">
        <f>+[1]DEPURADO!Q559+[1]DEPURADO!R559</f>
        <v>0</v>
      </c>
      <c r="L565" s="22">
        <v>0</v>
      </c>
      <c r="M565" s="22">
        <v>0</v>
      </c>
      <c r="N565" s="22">
        <f t="shared" si="56"/>
        <v>42752</v>
      </c>
      <c r="O565" s="22">
        <f t="shared" si="57"/>
        <v>0</v>
      </c>
      <c r="P565" s="18">
        <f>IF([1]DEPURADO!I559&gt;1,0,[1]DEPURADO!B559)</f>
        <v>18885</v>
      </c>
      <c r="Q565" s="24">
        <f t="shared" si="58"/>
        <v>42752</v>
      </c>
      <c r="R565" s="25">
        <f t="shared" si="59"/>
        <v>0</v>
      </c>
      <c r="S565" s="25">
        <f>+[1]DEPURADO!K559</f>
        <v>0</v>
      </c>
      <c r="T565" s="17" t="s">
        <v>44</v>
      </c>
      <c r="U565" s="25">
        <f>+[1]DEPURADO!J559</f>
        <v>0</v>
      </c>
      <c r="V565" s="24"/>
      <c r="W565" s="17" t="s">
        <v>44</v>
      </c>
      <c r="X565" s="25">
        <f>+[1]DEPURADO!L559+[1]DEPURADO!M559</f>
        <v>0</v>
      </c>
      <c r="Y565" s="17" t="s">
        <v>44</v>
      </c>
      <c r="Z565" s="25">
        <f t="shared" si="60"/>
        <v>0</v>
      </c>
      <c r="AA565" s="25"/>
      <c r="AB565" s="25">
        <v>0</v>
      </c>
      <c r="AC565" s="25">
        <v>0</v>
      </c>
      <c r="AD565" s="24"/>
      <c r="AE565" s="24">
        <f>+[1]DEPURADO!L559</f>
        <v>0</v>
      </c>
      <c r="AF565" s="24">
        <v>0</v>
      </c>
      <c r="AG565" s="24">
        <f t="shared" si="61"/>
        <v>0</v>
      </c>
      <c r="AH565" s="24">
        <v>0</v>
      </c>
      <c r="AI565" s="24" t="str">
        <f>+[1]DEPURADO!G559</f>
        <v>CANCELADO</v>
      </c>
      <c r="AJ565" s="26"/>
      <c r="AK565" s="27"/>
    </row>
    <row r="566" spans="1:37" s="28" customFormat="1" x14ac:dyDescent="0.25">
      <c r="A566" s="17">
        <f t="shared" si="62"/>
        <v>558</v>
      </c>
      <c r="B566" s="18"/>
      <c r="C566" s="17">
        <f>+[1]DEPURADO!A560</f>
        <v>18894</v>
      </c>
      <c r="D566" s="17">
        <f>+[1]DEPURADO!B560</f>
        <v>18894</v>
      </c>
      <c r="E566" s="19">
        <f>+[1]DEPURADO!C560</f>
        <v>43866</v>
      </c>
      <c r="F566" s="20">
        <f>+IF([1]DEPURADO!D560&gt;1,[1]DEPURADO!D560," ")</f>
        <v>43907</v>
      </c>
      <c r="G566" s="21">
        <f>[1]DEPURADO!F560</f>
        <v>174248</v>
      </c>
      <c r="H566" s="22">
        <v>0</v>
      </c>
      <c r="I566" s="22">
        <f>+[1]DEPURADO!N560+[1]DEPURADO!O560</f>
        <v>0</v>
      </c>
      <c r="J566" s="22">
        <f>+[1]DEPURADO!S560</f>
        <v>174248</v>
      </c>
      <c r="K566" s="23">
        <f>+[1]DEPURADO!Q560+[1]DEPURADO!R560</f>
        <v>0</v>
      </c>
      <c r="L566" s="22">
        <v>0</v>
      </c>
      <c r="M566" s="22">
        <v>0</v>
      </c>
      <c r="N566" s="22">
        <f t="shared" si="56"/>
        <v>174248</v>
      </c>
      <c r="O566" s="22">
        <f t="shared" si="57"/>
        <v>0</v>
      </c>
      <c r="P566" s="18">
        <f>IF([1]DEPURADO!I560&gt;1,0,[1]DEPURADO!B560)</f>
        <v>18894</v>
      </c>
      <c r="Q566" s="24">
        <f t="shared" si="58"/>
        <v>174248</v>
      </c>
      <c r="R566" s="25">
        <f t="shared" si="59"/>
        <v>0</v>
      </c>
      <c r="S566" s="25">
        <f>+[1]DEPURADO!K560</f>
        <v>0</v>
      </c>
      <c r="T566" s="17" t="s">
        <v>44</v>
      </c>
      <c r="U566" s="25">
        <f>+[1]DEPURADO!J560</f>
        <v>0</v>
      </c>
      <c r="V566" s="24"/>
      <c r="W566" s="17" t="s">
        <v>44</v>
      </c>
      <c r="X566" s="25">
        <f>+[1]DEPURADO!L560+[1]DEPURADO!M560</f>
        <v>0</v>
      </c>
      <c r="Y566" s="17" t="s">
        <v>44</v>
      </c>
      <c r="Z566" s="25">
        <f t="shared" si="60"/>
        <v>0</v>
      </c>
      <c r="AA566" s="25"/>
      <c r="AB566" s="25">
        <v>0</v>
      </c>
      <c r="AC566" s="25">
        <v>0</v>
      </c>
      <c r="AD566" s="24"/>
      <c r="AE566" s="24">
        <f>+[1]DEPURADO!L560</f>
        <v>0</v>
      </c>
      <c r="AF566" s="24">
        <v>0</v>
      </c>
      <c r="AG566" s="24">
        <f t="shared" si="61"/>
        <v>0</v>
      </c>
      <c r="AH566" s="24">
        <v>0</v>
      </c>
      <c r="AI566" s="24" t="str">
        <f>+[1]DEPURADO!G560</f>
        <v>CANCELADO</v>
      </c>
      <c r="AJ566" s="26"/>
      <c r="AK566" s="27"/>
    </row>
    <row r="567" spans="1:37" s="28" customFormat="1" x14ac:dyDescent="0.25">
      <c r="A567" s="17">
        <f t="shared" si="62"/>
        <v>559</v>
      </c>
      <c r="B567" s="18"/>
      <c r="C567" s="17">
        <f>+[1]DEPURADO!A561</f>
        <v>18910</v>
      </c>
      <c r="D567" s="17">
        <f>+[1]DEPURADO!B561</f>
        <v>18910</v>
      </c>
      <c r="E567" s="19">
        <f>+[1]DEPURADO!C561</f>
        <v>43867</v>
      </c>
      <c r="F567" s="20">
        <f>+IF([1]DEPURADO!D561&gt;1,[1]DEPURADO!D561," ")</f>
        <v>43907</v>
      </c>
      <c r="G567" s="21">
        <f>[1]DEPURADO!F561</f>
        <v>124363</v>
      </c>
      <c r="H567" s="22">
        <v>0</v>
      </c>
      <c r="I567" s="22">
        <f>+[1]DEPURADO!N561+[1]DEPURADO!O561</f>
        <v>0</v>
      </c>
      <c r="J567" s="22">
        <f>+[1]DEPURADO!S561</f>
        <v>124363</v>
      </c>
      <c r="K567" s="23">
        <f>+[1]DEPURADO!Q561+[1]DEPURADO!R561</f>
        <v>0</v>
      </c>
      <c r="L567" s="22">
        <v>0</v>
      </c>
      <c r="M567" s="22">
        <v>0</v>
      </c>
      <c r="N567" s="22">
        <f t="shared" si="56"/>
        <v>124363</v>
      </c>
      <c r="O567" s="22">
        <f t="shared" si="57"/>
        <v>0</v>
      </c>
      <c r="P567" s="18">
        <f>IF([1]DEPURADO!I561&gt;1,0,[1]DEPURADO!B561)</f>
        <v>18910</v>
      </c>
      <c r="Q567" s="24">
        <f t="shared" si="58"/>
        <v>124363</v>
      </c>
      <c r="R567" s="25">
        <f t="shared" si="59"/>
        <v>0</v>
      </c>
      <c r="S567" s="25">
        <f>+[1]DEPURADO!K561</f>
        <v>0</v>
      </c>
      <c r="T567" s="17" t="s">
        <v>44</v>
      </c>
      <c r="U567" s="25">
        <f>+[1]DEPURADO!J561</f>
        <v>0</v>
      </c>
      <c r="V567" s="24"/>
      <c r="W567" s="17" t="s">
        <v>44</v>
      </c>
      <c r="X567" s="25">
        <f>+[1]DEPURADO!L561+[1]DEPURADO!M561</f>
        <v>0</v>
      </c>
      <c r="Y567" s="17" t="s">
        <v>44</v>
      </c>
      <c r="Z567" s="25">
        <f t="shared" si="60"/>
        <v>0</v>
      </c>
      <c r="AA567" s="25"/>
      <c r="AB567" s="25">
        <v>0</v>
      </c>
      <c r="AC567" s="25">
        <v>0</v>
      </c>
      <c r="AD567" s="24"/>
      <c r="AE567" s="24">
        <f>+[1]DEPURADO!L561</f>
        <v>0</v>
      </c>
      <c r="AF567" s="24">
        <v>0</v>
      </c>
      <c r="AG567" s="24">
        <f t="shared" si="61"/>
        <v>0</v>
      </c>
      <c r="AH567" s="24">
        <v>0</v>
      </c>
      <c r="AI567" s="24" t="str">
        <f>+[1]DEPURADO!G561</f>
        <v>CANCELADO</v>
      </c>
      <c r="AJ567" s="26"/>
      <c r="AK567" s="27"/>
    </row>
    <row r="568" spans="1:37" s="28" customFormat="1" x14ac:dyDescent="0.25">
      <c r="A568" s="17">
        <f t="shared" si="62"/>
        <v>560</v>
      </c>
      <c r="B568" s="18"/>
      <c r="C568" s="17">
        <f>+[1]DEPURADO!A562</f>
        <v>18914</v>
      </c>
      <c r="D568" s="17">
        <f>+[1]DEPURADO!B562</f>
        <v>18914</v>
      </c>
      <c r="E568" s="19">
        <f>+[1]DEPURADO!C562</f>
        <v>43873</v>
      </c>
      <c r="F568" s="20">
        <f>+IF([1]DEPURADO!D562&gt;1,[1]DEPURADO!D562," ")</f>
        <v>43907</v>
      </c>
      <c r="G568" s="21">
        <f>[1]DEPURADO!F562</f>
        <v>168586</v>
      </c>
      <c r="H568" s="22">
        <v>0</v>
      </c>
      <c r="I568" s="22">
        <f>+[1]DEPURADO!N562+[1]DEPURADO!O562</f>
        <v>0</v>
      </c>
      <c r="J568" s="22">
        <f>+[1]DEPURADO!S562</f>
        <v>168586</v>
      </c>
      <c r="K568" s="23">
        <f>+[1]DEPURADO!Q562+[1]DEPURADO!R562</f>
        <v>0</v>
      </c>
      <c r="L568" s="22">
        <v>0</v>
      </c>
      <c r="M568" s="22">
        <v>0</v>
      </c>
      <c r="N568" s="22">
        <f t="shared" si="56"/>
        <v>168586</v>
      </c>
      <c r="O568" s="22">
        <f t="shared" si="57"/>
        <v>0</v>
      </c>
      <c r="P568" s="18">
        <f>IF([1]DEPURADO!I562&gt;1,0,[1]DEPURADO!B562)</f>
        <v>18914</v>
      </c>
      <c r="Q568" s="24">
        <f t="shared" si="58"/>
        <v>168586</v>
      </c>
      <c r="R568" s="25">
        <f t="shared" si="59"/>
        <v>0</v>
      </c>
      <c r="S568" s="25">
        <f>+[1]DEPURADO!K562</f>
        <v>0</v>
      </c>
      <c r="T568" s="17" t="s">
        <v>44</v>
      </c>
      <c r="U568" s="25">
        <f>+[1]DEPURADO!J562</f>
        <v>0</v>
      </c>
      <c r="V568" s="24"/>
      <c r="W568" s="17" t="s">
        <v>44</v>
      </c>
      <c r="X568" s="25">
        <f>+[1]DEPURADO!L562+[1]DEPURADO!M562</f>
        <v>0</v>
      </c>
      <c r="Y568" s="17" t="s">
        <v>44</v>
      </c>
      <c r="Z568" s="25">
        <f t="shared" si="60"/>
        <v>0</v>
      </c>
      <c r="AA568" s="25"/>
      <c r="AB568" s="25">
        <v>0</v>
      </c>
      <c r="AC568" s="25">
        <v>0</v>
      </c>
      <c r="AD568" s="24"/>
      <c r="AE568" s="24">
        <f>+[1]DEPURADO!L562</f>
        <v>0</v>
      </c>
      <c r="AF568" s="24">
        <v>0</v>
      </c>
      <c r="AG568" s="24">
        <f t="shared" si="61"/>
        <v>0</v>
      </c>
      <c r="AH568" s="24">
        <v>0</v>
      </c>
      <c r="AI568" s="24" t="str">
        <f>+[1]DEPURADO!G562</f>
        <v>CANCELADO</v>
      </c>
      <c r="AJ568" s="26"/>
      <c r="AK568" s="27"/>
    </row>
    <row r="569" spans="1:37" s="28" customFormat="1" x14ac:dyDescent="0.25">
      <c r="A569" s="17">
        <f t="shared" si="62"/>
        <v>561</v>
      </c>
      <c r="B569" s="18"/>
      <c r="C569" s="17">
        <f>+[1]DEPURADO!A563</f>
        <v>18927</v>
      </c>
      <c r="D569" s="17">
        <f>+[1]DEPURADO!B563</f>
        <v>18927</v>
      </c>
      <c r="E569" s="19">
        <f>+[1]DEPURADO!C563</f>
        <v>43879</v>
      </c>
      <c r="F569" s="20">
        <f>+IF([1]DEPURADO!D563&gt;1,[1]DEPURADO!D563," ")</f>
        <v>43907</v>
      </c>
      <c r="G569" s="21">
        <f>[1]DEPURADO!F563</f>
        <v>140550</v>
      </c>
      <c r="H569" s="22">
        <v>0</v>
      </c>
      <c r="I569" s="22">
        <f>+[1]DEPURADO!N563+[1]DEPURADO!O563</f>
        <v>0</v>
      </c>
      <c r="J569" s="22">
        <f>+[1]DEPURADO!S563</f>
        <v>140550</v>
      </c>
      <c r="K569" s="23">
        <f>+[1]DEPURADO!Q563+[1]DEPURADO!R563</f>
        <v>0</v>
      </c>
      <c r="L569" s="22">
        <v>0</v>
      </c>
      <c r="M569" s="22">
        <v>0</v>
      </c>
      <c r="N569" s="22">
        <f t="shared" si="56"/>
        <v>140550</v>
      </c>
      <c r="O569" s="22">
        <f t="shared" si="57"/>
        <v>0</v>
      </c>
      <c r="P569" s="18">
        <f>IF([1]DEPURADO!I563&gt;1,0,[1]DEPURADO!B563)</f>
        <v>18927</v>
      </c>
      <c r="Q569" s="24">
        <f t="shared" si="58"/>
        <v>140550</v>
      </c>
      <c r="R569" s="25">
        <f t="shared" si="59"/>
        <v>0</v>
      </c>
      <c r="S569" s="25">
        <f>+[1]DEPURADO!K563</f>
        <v>0</v>
      </c>
      <c r="T569" s="17" t="s">
        <v>44</v>
      </c>
      <c r="U569" s="25">
        <f>+[1]DEPURADO!J563</f>
        <v>0</v>
      </c>
      <c r="V569" s="24"/>
      <c r="W569" s="17" t="s">
        <v>44</v>
      </c>
      <c r="X569" s="25">
        <f>+[1]DEPURADO!L563+[1]DEPURADO!M563</f>
        <v>0</v>
      </c>
      <c r="Y569" s="17" t="s">
        <v>44</v>
      </c>
      <c r="Z569" s="25">
        <f t="shared" si="60"/>
        <v>0</v>
      </c>
      <c r="AA569" s="25"/>
      <c r="AB569" s="25">
        <v>0</v>
      </c>
      <c r="AC569" s="25">
        <v>0</v>
      </c>
      <c r="AD569" s="24"/>
      <c r="AE569" s="24">
        <f>+[1]DEPURADO!L563</f>
        <v>0</v>
      </c>
      <c r="AF569" s="24">
        <v>0</v>
      </c>
      <c r="AG569" s="24">
        <f t="shared" si="61"/>
        <v>0</v>
      </c>
      <c r="AH569" s="24">
        <v>0</v>
      </c>
      <c r="AI569" s="24" t="str">
        <f>+[1]DEPURADO!G563</f>
        <v>CANCELADO</v>
      </c>
      <c r="AJ569" s="26"/>
      <c r="AK569" s="27"/>
    </row>
    <row r="570" spans="1:37" s="28" customFormat="1" x14ac:dyDescent="0.25">
      <c r="A570" s="17">
        <f t="shared" si="62"/>
        <v>562</v>
      </c>
      <c r="B570" s="18"/>
      <c r="C570" s="17">
        <f>+[1]DEPURADO!A564</f>
        <v>18928</v>
      </c>
      <c r="D570" s="17">
        <f>+[1]DEPURADO!B564</f>
        <v>18928</v>
      </c>
      <c r="E570" s="19">
        <f>+[1]DEPURADO!C564</f>
        <v>43879</v>
      </c>
      <c r="F570" s="20">
        <f>+IF([1]DEPURADO!D564&gt;1,[1]DEPURADO!D564," ")</f>
        <v>43907</v>
      </c>
      <c r="G570" s="21">
        <f>[1]DEPURADO!F564</f>
        <v>176916</v>
      </c>
      <c r="H570" s="22">
        <v>0</v>
      </c>
      <c r="I570" s="22">
        <f>+[1]DEPURADO!N564+[1]DEPURADO!O564</f>
        <v>0</v>
      </c>
      <c r="J570" s="22">
        <f>+[1]DEPURADO!S564</f>
        <v>176916</v>
      </c>
      <c r="K570" s="23">
        <f>+[1]DEPURADO!Q564+[1]DEPURADO!R564</f>
        <v>0</v>
      </c>
      <c r="L570" s="22">
        <v>0</v>
      </c>
      <c r="M570" s="22">
        <v>0</v>
      </c>
      <c r="N570" s="22">
        <f t="shared" si="56"/>
        <v>176916</v>
      </c>
      <c r="O570" s="22">
        <f t="shared" si="57"/>
        <v>0</v>
      </c>
      <c r="P570" s="18">
        <f>IF([1]DEPURADO!I564&gt;1,0,[1]DEPURADO!B564)</f>
        <v>18928</v>
      </c>
      <c r="Q570" s="24">
        <f t="shared" si="58"/>
        <v>176916</v>
      </c>
      <c r="R570" s="25">
        <f t="shared" si="59"/>
        <v>0</v>
      </c>
      <c r="S570" s="25">
        <f>+[1]DEPURADO!K564</f>
        <v>0</v>
      </c>
      <c r="T570" s="17" t="s">
        <v>44</v>
      </c>
      <c r="U570" s="25">
        <f>+[1]DEPURADO!J564</f>
        <v>0</v>
      </c>
      <c r="V570" s="24"/>
      <c r="W570" s="17" t="s">
        <v>44</v>
      </c>
      <c r="X570" s="25">
        <f>+[1]DEPURADO!L564+[1]DEPURADO!M564</f>
        <v>0</v>
      </c>
      <c r="Y570" s="17" t="s">
        <v>44</v>
      </c>
      <c r="Z570" s="25">
        <f t="shared" si="60"/>
        <v>0</v>
      </c>
      <c r="AA570" s="25"/>
      <c r="AB570" s="25">
        <v>0</v>
      </c>
      <c r="AC570" s="25">
        <v>0</v>
      </c>
      <c r="AD570" s="24"/>
      <c r="AE570" s="24">
        <f>+[1]DEPURADO!L564</f>
        <v>0</v>
      </c>
      <c r="AF570" s="24">
        <v>0</v>
      </c>
      <c r="AG570" s="24">
        <f t="shared" si="61"/>
        <v>0</v>
      </c>
      <c r="AH570" s="24">
        <v>0</v>
      </c>
      <c r="AI570" s="24" t="str">
        <f>+[1]DEPURADO!G564</f>
        <v>CANCELADO</v>
      </c>
      <c r="AJ570" s="26"/>
      <c r="AK570" s="27"/>
    </row>
    <row r="571" spans="1:37" s="28" customFormat="1" x14ac:dyDescent="0.25">
      <c r="A571" s="17">
        <f t="shared" si="62"/>
        <v>563</v>
      </c>
      <c r="B571" s="18"/>
      <c r="C571" s="17">
        <f>+[1]DEPURADO!A565</f>
        <v>18930</v>
      </c>
      <c r="D571" s="17">
        <f>+[1]DEPURADO!B565</f>
        <v>18930</v>
      </c>
      <c r="E571" s="19">
        <f>+[1]DEPURADO!C565</f>
        <v>43879</v>
      </c>
      <c r="F571" s="20">
        <f>+IF([1]DEPURADO!D565&gt;1,[1]DEPURADO!D565," ")</f>
        <v>43907</v>
      </c>
      <c r="G571" s="21">
        <f>[1]DEPURADO!F565</f>
        <v>166186</v>
      </c>
      <c r="H571" s="22">
        <v>0</v>
      </c>
      <c r="I571" s="22">
        <f>+[1]DEPURADO!N565+[1]DEPURADO!O565</f>
        <v>0</v>
      </c>
      <c r="J571" s="22">
        <f>+[1]DEPURADO!S565</f>
        <v>166186</v>
      </c>
      <c r="K571" s="23">
        <f>+[1]DEPURADO!Q565+[1]DEPURADO!R565</f>
        <v>0</v>
      </c>
      <c r="L571" s="22">
        <v>0</v>
      </c>
      <c r="M571" s="22">
        <v>0</v>
      </c>
      <c r="N571" s="22">
        <f t="shared" si="56"/>
        <v>166186</v>
      </c>
      <c r="O571" s="22">
        <f t="shared" si="57"/>
        <v>0</v>
      </c>
      <c r="P571" s="18">
        <f>IF([1]DEPURADO!I565&gt;1,0,[1]DEPURADO!B565)</f>
        <v>18930</v>
      </c>
      <c r="Q571" s="24">
        <f t="shared" si="58"/>
        <v>166186</v>
      </c>
      <c r="R571" s="25">
        <f t="shared" si="59"/>
        <v>0</v>
      </c>
      <c r="S571" s="25">
        <f>+[1]DEPURADO!K565</f>
        <v>0</v>
      </c>
      <c r="T571" s="17" t="s">
        <v>44</v>
      </c>
      <c r="U571" s="25">
        <f>+[1]DEPURADO!J565</f>
        <v>0</v>
      </c>
      <c r="V571" s="24"/>
      <c r="W571" s="17" t="s">
        <v>44</v>
      </c>
      <c r="X571" s="25">
        <f>+[1]DEPURADO!L565+[1]DEPURADO!M565</f>
        <v>0</v>
      </c>
      <c r="Y571" s="17" t="s">
        <v>44</v>
      </c>
      <c r="Z571" s="25">
        <f t="shared" si="60"/>
        <v>0</v>
      </c>
      <c r="AA571" s="25"/>
      <c r="AB571" s="25">
        <v>0</v>
      </c>
      <c r="AC571" s="25">
        <v>0</v>
      </c>
      <c r="AD571" s="24"/>
      <c r="AE571" s="24">
        <f>+[1]DEPURADO!L565</f>
        <v>0</v>
      </c>
      <c r="AF571" s="24">
        <v>0</v>
      </c>
      <c r="AG571" s="24">
        <f t="shared" si="61"/>
        <v>0</v>
      </c>
      <c r="AH571" s="24">
        <v>0</v>
      </c>
      <c r="AI571" s="24" t="str">
        <f>+[1]DEPURADO!G565</f>
        <v>CANCELADO</v>
      </c>
      <c r="AJ571" s="26"/>
      <c r="AK571" s="27"/>
    </row>
    <row r="572" spans="1:37" s="28" customFormat="1" x14ac:dyDescent="0.25">
      <c r="A572" s="17">
        <f t="shared" si="62"/>
        <v>564</v>
      </c>
      <c r="B572" s="18"/>
      <c r="C572" s="17">
        <f>+[1]DEPURADO!A566</f>
        <v>18951</v>
      </c>
      <c r="D572" s="17">
        <f>+[1]DEPURADO!B566</f>
        <v>18951</v>
      </c>
      <c r="E572" s="19">
        <f>+[1]DEPURADO!C566</f>
        <v>43884</v>
      </c>
      <c r="F572" s="20">
        <f>+IF([1]DEPURADO!D566&gt;1,[1]DEPURADO!D566," ")</f>
        <v>43907</v>
      </c>
      <c r="G572" s="21">
        <f>[1]DEPURADO!F566</f>
        <v>137420</v>
      </c>
      <c r="H572" s="22">
        <v>0</v>
      </c>
      <c r="I572" s="22">
        <f>+[1]DEPURADO!N566+[1]DEPURADO!O566</f>
        <v>0</v>
      </c>
      <c r="J572" s="22">
        <f>+[1]DEPURADO!S566</f>
        <v>137420</v>
      </c>
      <c r="K572" s="23">
        <f>+[1]DEPURADO!Q566+[1]DEPURADO!R566</f>
        <v>0</v>
      </c>
      <c r="L572" s="22">
        <v>0</v>
      </c>
      <c r="M572" s="22">
        <v>0</v>
      </c>
      <c r="N572" s="22">
        <f t="shared" si="56"/>
        <v>137420</v>
      </c>
      <c r="O572" s="22">
        <f t="shared" si="57"/>
        <v>0</v>
      </c>
      <c r="P572" s="18">
        <f>IF([1]DEPURADO!I566&gt;1,0,[1]DEPURADO!B566)</f>
        <v>18951</v>
      </c>
      <c r="Q572" s="24">
        <f t="shared" si="58"/>
        <v>137420</v>
      </c>
      <c r="R572" s="25">
        <f t="shared" si="59"/>
        <v>0</v>
      </c>
      <c r="S572" s="25">
        <f>+[1]DEPURADO!K566</f>
        <v>0</v>
      </c>
      <c r="T572" s="17" t="s">
        <v>44</v>
      </c>
      <c r="U572" s="25">
        <f>+[1]DEPURADO!J566</f>
        <v>0</v>
      </c>
      <c r="V572" s="24"/>
      <c r="W572" s="17" t="s">
        <v>44</v>
      </c>
      <c r="X572" s="25">
        <f>+[1]DEPURADO!L566+[1]DEPURADO!M566</f>
        <v>0</v>
      </c>
      <c r="Y572" s="17" t="s">
        <v>44</v>
      </c>
      <c r="Z572" s="25">
        <f t="shared" si="60"/>
        <v>0</v>
      </c>
      <c r="AA572" s="25"/>
      <c r="AB572" s="25">
        <v>0</v>
      </c>
      <c r="AC572" s="25">
        <v>0</v>
      </c>
      <c r="AD572" s="24"/>
      <c r="AE572" s="24">
        <f>+[1]DEPURADO!L566</f>
        <v>0</v>
      </c>
      <c r="AF572" s="24">
        <v>0</v>
      </c>
      <c r="AG572" s="24">
        <f t="shared" si="61"/>
        <v>0</v>
      </c>
      <c r="AH572" s="24">
        <v>0</v>
      </c>
      <c r="AI572" s="24" t="str">
        <f>+[1]DEPURADO!G566</f>
        <v>CANCELADO</v>
      </c>
      <c r="AJ572" s="26"/>
      <c r="AK572" s="27"/>
    </row>
    <row r="573" spans="1:37" s="28" customFormat="1" x14ac:dyDescent="0.25">
      <c r="A573" s="17">
        <f t="shared" si="62"/>
        <v>565</v>
      </c>
      <c r="B573" s="18"/>
      <c r="C573" s="17">
        <f>+[1]DEPURADO!A567</f>
        <v>18958</v>
      </c>
      <c r="D573" s="17">
        <f>+[1]DEPURADO!B567</f>
        <v>18958</v>
      </c>
      <c r="E573" s="19">
        <f>+[1]DEPURADO!C567</f>
        <v>43884</v>
      </c>
      <c r="F573" s="20">
        <f>+IF([1]DEPURADO!D567&gt;1,[1]DEPURADO!D567," ")</f>
        <v>43906</v>
      </c>
      <c r="G573" s="21">
        <f>[1]DEPURADO!F567</f>
        <v>3140847</v>
      </c>
      <c r="H573" s="22">
        <v>0</v>
      </c>
      <c r="I573" s="22">
        <f>+[1]DEPURADO!N567+[1]DEPURADO!O567</f>
        <v>0</v>
      </c>
      <c r="J573" s="22">
        <f>+[1]DEPURADO!S567</f>
        <v>0</v>
      </c>
      <c r="K573" s="23">
        <f>+[1]DEPURADO!Q567+[1]DEPURADO!R567</f>
        <v>3140847</v>
      </c>
      <c r="L573" s="22">
        <v>0</v>
      </c>
      <c r="M573" s="22">
        <v>0</v>
      </c>
      <c r="N573" s="22">
        <f t="shared" si="56"/>
        <v>3140847</v>
      </c>
      <c r="O573" s="22">
        <f t="shared" si="57"/>
        <v>0</v>
      </c>
      <c r="P573" s="18">
        <f>IF([1]DEPURADO!I567&gt;1,0,[1]DEPURADO!B567)</f>
        <v>18958</v>
      </c>
      <c r="Q573" s="24">
        <f t="shared" si="58"/>
        <v>3140847</v>
      </c>
      <c r="R573" s="25">
        <f t="shared" si="59"/>
        <v>0</v>
      </c>
      <c r="S573" s="25">
        <f>+[1]DEPURADO!K567</f>
        <v>0</v>
      </c>
      <c r="T573" s="17" t="s">
        <v>44</v>
      </c>
      <c r="U573" s="25">
        <f>+[1]DEPURADO!J567</f>
        <v>0</v>
      </c>
      <c r="V573" s="24"/>
      <c r="W573" s="17" t="s">
        <v>44</v>
      </c>
      <c r="X573" s="25">
        <f>+[1]DEPURADO!L567+[1]DEPURADO!M567</f>
        <v>0</v>
      </c>
      <c r="Y573" s="17" t="s">
        <v>44</v>
      </c>
      <c r="Z573" s="25">
        <f t="shared" si="60"/>
        <v>0</v>
      </c>
      <c r="AA573" s="25"/>
      <c r="AB573" s="25">
        <v>0</v>
      </c>
      <c r="AC573" s="25">
        <v>0</v>
      </c>
      <c r="AD573" s="24"/>
      <c r="AE573" s="24">
        <f>+[1]DEPURADO!L567</f>
        <v>0</v>
      </c>
      <c r="AF573" s="24">
        <v>0</v>
      </c>
      <c r="AG573" s="24">
        <f t="shared" si="61"/>
        <v>0</v>
      </c>
      <c r="AH573" s="24">
        <v>0</v>
      </c>
      <c r="AI573" s="24" t="str">
        <f>+[1]DEPURADO!G567</f>
        <v>CANCELADO</v>
      </c>
      <c r="AJ573" s="26"/>
      <c r="AK573" s="27"/>
    </row>
    <row r="574" spans="1:37" s="28" customFormat="1" x14ac:dyDescent="0.25">
      <c r="A574" s="17">
        <f t="shared" si="62"/>
        <v>566</v>
      </c>
      <c r="B574" s="18"/>
      <c r="C574" s="17">
        <f>+[1]DEPURADO!A568</f>
        <v>18959</v>
      </c>
      <c r="D574" s="17">
        <f>+[1]DEPURADO!B568</f>
        <v>18959</v>
      </c>
      <c r="E574" s="19">
        <f>+[1]DEPURADO!C568</f>
        <v>43884</v>
      </c>
      <c r="F574" s="20">
        <f>+IF([1]DEPURADO!D568&gt;1,[1]DEPURADO!D568," ")</f>
        <v>43906</v>
      </c>
      <c r="G574" s="21">
        <f>[1]DEPURADO!F568</f>
        <v>1073245</v>
      </c>
      <c r="H574" s="22">
        <v>0</v>
      </c>
      <c r="I574" s="22">
        <f>+[1]DEPURADO!N568+[1]DEPURADO!O568</f>
        <v>1073245</v>
      </c>
      <c r="J574" s="22">
        <f>+[1]DEPURADO!S568</f>
        <v>0</v>
      </c>
      <c r="K574" s="23">
        <f>+[1]DEPURADO!Q568+[1]DEPURADO!R568</f>
        <v>0</v>
      </c>
      <c r="L574" s="22">
        <v>0</v>
      </c>
      <c r="M574" s="22">
        <v>0</v>
      </c>
      <c r="N574" s="22">
        <f t="shared" si="56"/>
        <v>0</v>
      </c>
      <c r="O574" s="22">
        <f t="shared" si="57"/>
        <v>0</v>
      </c>
      <c r="P574" s="18">
        <f>IF([1]DEPURADO!I568&gt;1,0,[1]DEPURADO!B568)</f>
        <v>18959</v>
      </c>
      <c r="Q574" s="24">
        <f t="shared" si="58"/>
        <v>1073245</v>
      </c>
      <c r="R574" s="25">
        <f t="shared" si="59"/>
        <v>0</v>
      </c>
      <c r="S574" s="25">
        <f>+[1]DEPURADO!K568</f>
        <v>0</v>
      </c>
      <c r="T574" s="17" t="s">
        <v>44</v>
      </c>
      <c r="U574" s="25">
        <f>+[1]DEPURADO!J568</f>
        <v>0</v>
      </c>
      <c r="V574" s="24"/>
      <c r="W574" s="17" t="s">
        <v>44</v>
      </c>
      <c r="X574" s="25">
        <f>+[1]DEPURADO!L568+[1]DEPURADO!M568</f>
        <v>0</v>
      </c>
      <c r="Y574" s="17" t="s">
        <v>44</v>
      </c>
      <c r="Z574" s="25">
        <f t="shared" si="60"/>
        <v>0</v>
      </c>
      <c r="AA574" s="25"/>
      <c r="AB574" s="25">
        <v>0</v>
      </c>
      <c r="AC574" s="25">
        <v>0</v>
      </c>
      <c r="AD574" s="24"/>
      <c r="AE574" s="24">
        <f>+[1]DEPURADO!L568</f>
        <v>0</v>
      </c>
      <c r="AF574" s="24">
        <v>0</v>
      </c>
      <c r="AG574" s="24">
        <f t="shared" si="61"/>
        <v>0</v>
      </c>
      <c r="AH574" s="24">
        <v>0</v>
      </c>
      <c r="AI574" s="24" t="str">
        <f>+[1]DEPURADO!G568</f>
        <v>CONTRATO LIQUIDADO</v>
      </c>
      <c r="AJ574" s="26"/>
      <c r="AK574" s="27"/>
    </row>
    <row r="575" spans="1:37" s="28" customFormat="1" x14ac:dyDescent="0.25">
      <c r="A575" s="17">
        <f t="shared" si="62"/>
        <v>567</v>
      </c>
      <c r="B575" s="18"/>
      <c r="C575" s="17">
        <f>+[1]DEPURADO!A569</f>
        <v>18960</v>
      </c>
      <c r="D575" s="17">
        <f>+[1]DEPURADO!B569</f>
        <v>18960</v>
      </c>
      <c r="E575" s="19">
        <f>+[1]DEPURADO!C569</f>
        <v>43884</v>
      </c>
      <c r="F575" s="20">
        <f>+IF([1]DEPURADO!D569&gt;1,[1]DEPURADO!D569," ")</f>
        <v>43906</v>
      </c>
      <c r="G575" s="21">
        <f>[1]DEPURADO!F569</f>
        <v>70196149</v>
      </c>
      <c r="H575" s="22">
        <v>0</v>
      </c>
      <c r="I575" s="22">
        <f>+[1]DEPURADO!N569+[1]DEPURADO!O569</f>
        <v>0</v>
      </c>
      <c r="J575" s="22">
        <f>+[1]DEPURADO!S569</f>
        <v>69495046.060000002</v>
      </c>
      <c r="K575" s="23">
        <f>+[1]DEPURADO!Q569+[1]DEPURADO!R569</f>
        <v>701102.93999999762</v>
      </c>
      <c r="L575" s="22">
        <v>0</v>
      </c>
      <c r="M575" s="22">
        <v>0</v>
      </c>
      <c r="N575" s="22">
        <f t="shared" si="56"/>
        <v>70196149</v>
      </c>
      <c r="O575" s="22">
        <f t="shared" si="57"/>
        <v>0</v>
      </c>
      <c r="P575" s="18">
        <f>IF([1]DEPURADO!I569&gt;1,0,[1]DEPURADO!B569)</f>
        <v>18960</v>
      </c>
      <c r="Q575" s="24">
        <f t="shared" si="58"/>
        <v>70196149</v>
      </c>
      <c r="R575" s="25">
        <f t="shared" si="59"/>
        <v>0</v>
      </c>
      <c r="S575" s="25">
        <f>+[1]DEPURADO!K569</f>
        <v>0</v>
      </c>
      <c r="T575" s="17" t="s">
        <v>44</v>
      </c>
      <c r="U575" s="25">
        <f>+[1]DEPURADO!J569</f>
        <v>0</v>
      </c>
      <c r="V575" s="24"/>
      <c r="W575" s="17" t="s">
        <v>44</v>
      </c>
      <c r="X575" s="25">
        <f>+[1]DEPURADO!L569+[1]DEPURADO!M569</f>
        <v>0</v>
      </c>
      <c r="Y575" s="17" t="s">
        <v>44</v>
      </c>
      <c r="Z575" s="25">
        <f t="shared" si="60"/>
        <v>0</v>
      </c>
      <c r="AA575" s="25"/>
      <c r="AB575" s="25">
        <v>0</v>
      </c>
      <c r="AC575" s="25">
        <v>0</v>
      </c>
      <c r="AD575" s="24"/>
      <c r="AE575" s="24">
        <f>+[1]DEPURADO!L569</f>
        <v>0</v>
      </c>
      <c r="AF575" s="24">
        <v>0</v>
      </c>
      <c r="AG575" s="24">
        <f t="shared" si="61"/>
        <v>0</v>
      </c>
      <c r="AH575" s="24">
        <v>0</v>
      </c>
      <c r="AI575" s="24" t="str">
        <f>+[1]DEPURADO!G569</f>
        <v>CANCELADO</v>
      </c>
      <c r="AJ575" s="26"/>
      <c r="AK575" s="27"/>
    </row>
    <row r="576" spans="1:37" s="28" customFormat="1" x14ac:dyDescent="0.25">
      <c r="A576" s="17">
        <f t="shared" si="62"/>
        <v>568</v>
      </c>
      <c r="B576" s="18"/>
      <c r="C576" s="17">
        <f>+[1]DEPURADO!A570</f>
        <v>18961</v>
      </c>
      <c r="D576" s="17">
        <f>+[1]DEPURADO!B570</f>
        <v>18961</v>
      </c>
      <c r="E576" s="19">
        <f>+[1]DEPURADO!C570</f>
        <v>43884</v>
      </c>
      <c r="F576" s="20">
        <f>+IF([1]DEPURADO!D570&gt;1,[1]DEPURADO!D570," ")</f>
        <v>43906</v>
      </c>
      <c r="G576" s="21">
        <f>[1]DEPURADO!F570</f>
        <v>23988711</v>
      </c>
      <c r="H576" s="22">
        <v>0</v>
      </c>
      <c r="I576" s="22">
        <f>+[1]DEPURADO!N570+[1]DEPURADO!O570</f>
        <v>23988711</v>
      </c>
      <c r="J576" s="22">
        <f>+[1]DEPURADO!S570</f>
        <v>0</v>
      </c>
      <c r="K576" s="23">
        <f>+[1]DEPURADO!Q570+[1]DEPURADO!R570</f>
        <v>0</v>
      </c>
      <c r="L576" s="22">
        <v>0</v>
      </c>
      <c r="M576" s="22">
        <v>0</v>
      </c>
      <c r="N576" s="22">
        <f t="shared" si="56"/>
        <v>0</v>
      </c>
      <c r="O576" s="22">
        <f t="shared" si="57"/>
        <v>0</v>
      </c>
      <c r="P576" s="18">
        <f>IF([1]DEPURADO!I570&gt;1,0,[1]DEPURADO!B570)</f>
        <v>18961</v>
      </c>
      <c r="Q576" s="24">
        <f t="shared" si="58"/>
        <v>23988711</v>
      </c>
      <c r="R576" s="25">
        <f t="shared" si="59"/>
        <v>0</v>
      </c>
      <c r="S576" s="25">
        <f>+[1]DEPURADO!K570</f>
        <v>0</v>
      </c>
      <c r="T576" s="17" t="s">
        <v>44</v>
      </c>
      <c r="U576" s="25">
        <f>+[1]DEPURADO!J570</f>
        <v>0</v>
      </c>
      <c r="V576" s="24"/>
      <c r="W576" s="17" t="s">
        <v>44</v>
      </c>
      <c r="X576" s="25">
        <f>+[1]DEPURADO!L570+[1]DEPURADO!M570</f>
        <v>0</v>
      </c>
      <c r="Y576" s="17" t="s">
        <v>44</v>
      </c>
      <c r="Z576" s="25">
        <f t="shared" si="60"/>
        <v>0</v>
      </c>
      <c r="AA576" s="25"/>
      <c r="AB576" s="25">
        <v>0</v>
      </c>
      <c r="AC576" s="25">
        <v>0</v>
      </c>
      <c r="AD576" s="24"/>
      <c r="AE576" s="24">
        <f>+[1]DEPURADO!L570</f>
        <v>0</v>
      </c>
      <c r="AF576" s="24">
        <v>0</v>
      </c>
      <c r="AG576" s="24">
        <f t="shared" si="61"/>
        <v>0</v>
      </c>
      <c r="AH576" s="24">
        <v>0</v>
      </c>
      <c r="AI576" s="24" t="str">
        <f>+[1]DEPURADO!G570</f>
        <v>CONTRATO LIQUIDADO</v>
      </c>
      <c r="AJ576" s="26"/>
      <c r="AK576" s="27"/>
    </row>
    <row r="577" spans="1:37" s="28" customFormat="1" x14ac:dyDescent="0.25">
      <c r="A577" s="17">
        <f t="shared" si="62"/>
        <v>569</v>
      </c>
      <c r="B577" s="18"/>
      <c r="C577" s="17">
        <f>+[1]DEPURADO!A571</f>
        <v>18993</v>
      </c>
      <c r="D577" s="17">
        <f>+[1]DEPURADO!B571</f>
        <v>18993</v>
      </c>
      <c r="E577" s="19">
        <f>+[1]DEPURADO!C571</f>
        <v>43884</v>
      </c>
      <c r="F577" s="20">
        <f>+IF([1]DEPURADO!D571&gt;1,[1]DEPURADO!D571," ")</f>
        <v>43906</v>
      </c>
      <c r="G577" s="21">
        <f>[1]DEPURADO!F571</f>
        <v>6730</v>
      </c>
      <c r="H577" s="22">
        <v>0</v>
      </c>
      <c r="I577" s="22">
        <f>+[1]DEPURADO!N571+[1]DEPURADO!O571</f>
        <v>0</v>
      </c>
      <c r="J577" s="22">
        <f>+[1]DEPURADO!S571</f>
        <v>0</v>
      </c>
      <c r="K577" s="23">
        <f>+[1]DEPURADO!Q571+[1]DEPURADO!R571</f>
        <v>6730</v>
      </c>
      <c r="L577" s="22">
        <v>0</v>
      </c>
      <c r="M577" s="22">
        <v>0</v>
      </c>
      <c r="N577" s="22">
        <f t="shared" si="56"/>
        <v>6730</v>
      </c>
      <c r="O577" s="22">
        <f t="shared" si="57"/>
        <v>0</v>
      </c>
      <c r="P577" s="18">
        <f>IF([1]DEPURADO!I571&gt;1,0,[1]DEPURADO!B571)</f>
        <v>18993</v>
      </c>
      <c r="Q577" s="24">
        <f t="shared" si="58"/>
        <v>6730</v>
      </c>
      <c r="R577" s="25">
        <f t="shared" si="59"/>
        <v>0</v>
      </c>
      <c r="S577" s="25">
        <f>+[1]DEPURADO!K571</f>
        <v>0</v>
      </c>
      <c r="T577" s="17" t="s">
        <v>44</v>
      </c>
      <c r="U577" s="25">
        <f>+[1]DEPURADO!J571</f>
        <v>0</v>
      </c>
      <c r="V577" s="24"/>
      <c r="W577" s="17" t="s">
        <v>44</v>
      </c>
      <c r="X577" s="25">
        <f>+[1]DEPURADO!L571+[1]DEPURADO!M571</f>
        <v>0</v>
      </c>
      <c r="Y577" s="17" t="s">
        <v>44</v>
      </c>
      <c r="Z577" s="25">
        <f t="shared" si="60"/>
        <v>0</v>
      </c>
      <c r="AA577" s="25"/>
      <c r="AB577" s="25">
        <v>0</v>
      </c>
      <c r="AC577" s="25">
        <v>0</v>
      </c>
      <c r="AD577" s="24"/>
      <c r="AE577" s="24">
        <f>+[1]DEPURADO!L571</f>
        <v>0</v>
      </c>
      <c r="AF577" s="24">
        <v>0</v>
      </c>
      <c r="AG577" s="24">
        <f t="shared" si="61"/>
        <v>0</v>
      </c>
      <c r="AH577" s="24">
        <v>0</v>
      </c>
      <c r="AI577" s="24" t="str">
        <f>+[1]DEPURADO!G571</f>
        <v>CANCELADO</v>
      </c>
      <c r="AJ577" s="26"/>
      <c r="AK577" s="27"/>
    </row>
    <row r="578" spans="1:37" s="28" customFormat="1" x14ac:dyDescent="0.25">
      <c r="A578" s="17">
        <f t="shared" si="62"/>
        <v>570</v>
      </c>
      <c r="B578" s="18"/>
      <c r="C578" s="17">
        <f>+[1]DEPURADO!A572</f>
        <v>18994</v>
      </c>
      <c r="D578" s="17">
        <f>+[1]DEPURADO!B572</f>
        <v>18994</v>
      </c>
      <c r="E578" s="19">
        <f>+[1]DEPURADO!C572</f>
        <v>43884</v>
      </c>
      <c r="F578" s="20">
        <f>+IF([1]DEPURADO!D572&gt;1,[1]DEPURADO!D572," ")</f>
        <v>43906</v>
      </c>
      <c r="G578" s="21">
        <f>[1]DEPURADO!F572</f>
        <v>2300</v>
      </c>
      <c r="H578" s="22">
        <v>0</v>
      </c>
      <c r="I578" s="22">
        <f>+[1]DEPURADO!N572+[1]DEPURADO!O572</f>
        <v>0</v>
      </c>
      <c r="J578" s="22">
        <f>+[1]DEPURADO!S572</f>
        <v>0</v>
      </c>
      <c r="K578" s="23">
        <f>+[1]DEPURADO!Q572+[1]DEPURADO!R572</f>
        <v>2300</v>
      </c>
      <c r="L578" s="22">
        <v>0</v>
      </c>
      <c r="M578" s="22">
        <v>0</v>
      </c>
      <c r="N578" s="22">
        <f t="shared" si="56"/>
        <v>2300</v>
      </c>
      <c r="O578" s="22">
        <f t="shared" si="57"/>
        <v>0</v>
      </c>
      <c r="P578" s="18">
        <f>IF([1]DEPURADO!I572&gt;1,0,[1]DEPURADO!B572)</f>
        <v>18994</v>
      </c>
      <c r="Q578" s="24">
        <f t="shared" si="58"/>
        <v>2300</v>
      </c>
      <c r="R578" s="25">
        <f t="shared" si="59"/>
        <v>0</v>
      </c>
      <c r="S578" s="25">
        <f>+[1]DEPURADO!K572</f>
        <v>0</v>
      </c>
      <c r="T578" s="17" t="s">
        <v>44</v>
      </c>
      <c r="U578" s="25">
        <f>+[1]DEPURADO!J572</f>
        <v>0</v>
      </c>
      <c r="V578" s="24"/>
      <c r="W578" s="17" t="s">
        <v>44</v>
      </c>
      <c r="X578" s="25">
        <f>+[1]DEPURADO!L572+[1]DEPURADO!M572</f>
        <v>0</v>
      </c>
      <c r="Y578" s="17" t="s">
        <v>44</v>
      </c>
      <c r="Z578" s="25">
        <f t="shared" si="60"/>
        <v>0</v>
      </c>
      <c r="AA578" s="25"/>
      <c r="AB578" s="25">
        <v>0</v>
      </c>
      <c r="AC578" s="25">
        <v>0</v>
      </c>
      <c r="AD578" s="24"/>
      <c r="AE578" s="24">
        <f>+[1]DEPURADO!L572</f>
        <v>0</v>
      </c>
      <c r="AF578" s="24">
        <v>0</v>
      </c>
      <c r="AG578" s="24">
        <f t="shared" si="61"/>
        <v>0</v>
      </c>
      <c r="AH578" s="24">
        <v>0</v>
      </c>
      <c r="AI578" s="24" t="str">
        <f>+[1]DEPURADO!G572</f>
        <v>CANCELADO</v>
      </c>
      <c r="AJ578" s="26"/>
      <c r="AK578" s="27"/>
    </row>
    <row r="579" spans="1:37" s="28" customFormat="1" x14ac:dyDescent="0.25">
      <c r="A579" s="17">
        <f t="shared" si="62"/>
        <v>571</v>
      </c>
      <c r="B579" s="18"/>
      <c r="C579" s="17">
        <f>+[1]DEPURADO!A573</f>
        <v>18945</v>
      </c>
      <c r="D579" s="17">
        <f>+[1]DEPURADO!B573</f>
        <v>18945</v>
      </c>
      <c r="E579" s="19">
        <f>+[1]DEPURADO!C573</f>
        <v>43887</v>
      </c>
      <c r="F579" s="20">
        <f>+IF([1]DEPURADO!D573&gt;1,[1]DEPURADO!D573," ")</f>
        <v>43907</v>
      </c>
      <c r="G579" s="21">
        <f>[1]DEPURADO!F573</f>
        <v>417886</v>
      </c>
      <c r="H579" s="22">
        <v>0</v>
      </c>
      <c r="I579" s="22">
        <f>+[1]DEPURADO!N573+[1]DEPURADO!O573</f>
        <v>0</v>
      </c>
      <c r="J579" s="22">
        <f>+[1]DEPURADO!S573</f>
        <v>417886</v>
      </c>
      <c r="K579" s="23">
        <f>+[1]DEPURADO!Q573+[1]DEPURADO!R573</f>
        <v>0</v>
      </c>
      <c r="L579" s="22">
        <v>0</v>
      </c>
      <c r="M579" s="22">
        <v>0</v>
      </c>
      <c r="N579" s="22">
        <f t="shared" si="56"/>
        <v>417886</v>
      </c>
      <c r="O579" s="22">
        <f t="shared" si="57"/>
        <v>0</v>
      </c>
      <c r="P579" s="18">
        <f>IF([1]DEPURADO!I573&gt;1,0,[1]DEPURADO!B573)</f>
        <v>18945</v>
      </c>
      <c r="Q579" s="24">
        <f t="shared" si="58"/>
        <v>417886</v>
      </c>
      <c r="R579" s="25">
        <f t="shared" si="59"/>
        <v>0</v>
      </c>
      <c r="S579" s="25">
        <f>+[1]DEPURADO!K573</f>
        <v>0</v>
      </c>
      <c r="T579" s="17" t="s">
        <v>44</v>
      </c>
      <c r="U579" s="25">
        <f>+[1]DEPURADO!J573</f>
        <v>0</v>
      </c>
      <c r="V579" s="24"/>
      <c r="W579" s="17" t="s">
        <v>44</v>
      </c>
      <c r="X579" s="25">
        <f>+[1]DEPURADO!L573+[1]DEPURADO!M573</f>
        <v>0</v>
      </c>
      <c r="Y579" s="17" t="s">
        <v>44</v>
      </c>
      <c r="Z579" s="25">
        <f t="shared" si="60"/>
        <v>0</v>
      </c>
      <c r="AA579" s="25"/>
      <c r="AB579" s="25">
        <v>0</v>
      </c>
      <c r="AC579" s="25">
        <v>0</v>
      </c>
      <c r="AD579" s="24"/>
      <c r="AE579" s="24">
        <f>+[1]DEPURADO!L573</f>
        <v>0</v>
      </c>
      <c r="AF579" s="24">
        <v>0</v>
      </c>
      <c r="AG579" s="24">
        <f t="shared" si="61"/>
        <v>0</v>
      </c>
      <c r="AH579" s="24">
        <v>0</v>
      </c>
      <c r="AI579" s="24" t="str">
        <f>+[1]DEPURADO!G573</f>
        <v>CANCELADO</v>
      </c>
      <c r="AJ579" s="26"/>
      <c r="AK579" s="27"/>
    </row>
    <row r="580" spans="1:37" s="28" customFormat="1" x14ac:dyDescent="0.25">
      <c r="A580" s="17">
        <f t="shared" si="62"/>
        <v>572</v>
      </c>
      <c r="B580" s="18"/>
      <c r="C580" s="17">
        <f>+[1]DEPURADO!A574</f>
        <v>18946</v>
      </c>
      <c r="D580" s="17">
        <f>+[1]DEPURADO!B574</f>
        <v>18946</v>
      </c>
      <c r="E580" s="19">
        <f>+[1]DEPURADO!C574</f>
        <v>43889</v>
      </c>
      <c r="F580" s="20">
        <f>+IF([1]DEPURADO!D574&gt;1,[1]DEPURADO!D574," ")</f>
        <v>43907</v>
      </c>
      <c r="G580" s="21">
        <f>[1]DEPURADO!F574</f>
        <v>158574</v>
      </c>
      <c r="H580" s="22">
        <v>0</v>
      </c>
      <c r="I580" s="22">
        <f>+[1]DEPURADO!N574+[1]DEPURADO!O574</f>
        <v>0</v>
      </c>
      <c r="J580" s="22">
        <f>+[1]DEPURADO!S574</f>
        <v>158574</v>
      </c>
      <c r="K580" s="23">
        <f>+[1]DEPURADO!Q574+[1]DEPURADO!R574</f>
        <v>0</v>
      </c>
      <c r="L580" s="22">
        <v>0</v>
      </c>
      <c r="M580" s="22">
        <v>0</v>
      </c>
      <c r="N580" s="22">
        <f t="shared" si="56"/>
        <v>158574</v>
      </c>
      <c r="O580" s="22">
        <f t="shared" si="57"/>
        <v>0</v>
      </c>
      <c r="P580" s="18">
        <f>IF([1]DEPURADO!I574&gt;1,0,[1]DEPURADO!B574)</f>
        <v>18946</v>
      </c>
      <c r="Q580" s="24">
        <f t="shared" si="58"/>
        <v>158574</v>
      </c>
      <c r="R580" s="25">
        <f t="shared" si="59"/>
        <v>0</v>
      </c>
      <c r="S580" s="25">
        <f>+[1]DEPURADO!K574</f>
        <v>0</v>
      </c>
      <c r="T580" s="17" t="s">
        <v>44</v>
      </c>
      <c r="U580" s="25">
        <f>+[1]DEPURADO!J574</f>
        <v>0</v>
      </c>
      <c r="V580" s="24"/>
      <c r="W580" s="17" t="s">
        <v>44</v>
      </c>
      <c r="X580" s="25">
        <f>+[1]DEPURADO!L574+[1]DEPURADO!M574</f>
        <v>0</v>
      </c>
      <c r="Y580" s="17" t="s">
        <v>44</v>
      </c>
      <c r="Z580" s="25">
        <f t="shared" si="60"/>
        <v>0</v>
      </c>
      <c r="AA580" s="25"/>
      <c r="AB580" s="25">
        <v>0</v>
      </c>
      <c r="AC580" s="25">
        <v>0</v>
      </c>
      <c r="AD580" s="24"/>
      <c r="AE580" s="24">
        <f>+[1]DEPURADO!L574</f>
        <v>0</v>
      </c>
      <c r="AF580" s="24">
        <v>0</v>
      </c>
      <c r="AG580" s="24">
        <f t="shared" si="61"/>
        <v>0</v>
      </c>
      <c r="AH580" s="24">
        <v>0</v>
      </c>
      <c r="AI580" s="24" t="str">
        <f>+[1]DEPURADO!G574</f>
        <v>CANCELADO</v>
      </c>
      <c r="AJ580" s="26"/>
      <c r="AK580" s="27"/>
    </row>
    <row r="581" spans="1:37" s="28" customFormat="1" x14ac:dyDescent="0.25">
      <c r="A581" s="17">
        <f t="shared" si="62"/>
        <v>573</v>
      </c>
      <c r="B581" s="18"/>
      <c r="C581" s="17">
        <f>+[1]DEPURADO!A575</f>
        <v>18727</v>
      </c>
      <c r="D581" s="17">
        <f>+[1]DEPURADO!B575</f>
        <v>18727</v>
      </c>
      <c r="E581" s="19">
        <f>+[1]DEPURADO!C575</f>
        <v>43903</v>
      </c>
      <c r="F581" s="20">
        <f>+IF([1]DEPURADO!D575&gt;1,[1]DEPURADO!D575," ")</f>
        <v>43907</v>
      </c>
      <c r="G581" s="21">
        <f>[1]DEPURADO!F575</f>
        <v>100253</v>
      </c>
      <c r="H581" s="22">
        <v>0</v>
      </c>
      <c r="I581" s="22">
        <f>+[1]DEPURADO!N575+[1]DEPURADO!O575</f>
        <v>0</v>
      </c>
      <c r="J581" s="22">
        <f>+[1]DEPURADO!S575</f>
        <v>100253</v>
      </c>
      <c r="K581" s="23">
        <f>+[1]DEPURADO!Q575+[1]DEPURADO!R575</f>
        <v>0</v>
      </c>
      <c r="L581" s="22">
        <v>0</v>
      </c>
      <c r="M581" s="22">
        <v>0</v>
      </c>
      <c r="N581" s="22">
        <f t="shared" si="56"/>
        <v>100253</v>
      </c>
      <c r="O581" s="22">
        <f t="shared" si="57"/>
        <v>0</v>
      </c>
      <c r="P581" s="18">
        <f>IF([1]DEPURADO!I575&gt;1,0,[1]DEPURADO!B575)</f>
        <v>18727</v>
      </c>
      <c r="Q581" s="24">
        <f t="shared" si="58"/>
        <v>100253</v>
      </c>
      <c r="R581" s="25">
        <f t="shared" si="59"/>
        <v>0</v>
      </c>
      <c r="S581" s="25">
        <f>+[1]DEPURADO!K575</f>
        <v>0</v>
      </c>
      <c r="T581" s="17" t="s">
        <v>44</v>
      </c>
      <c r="U581" s="25">
        <f>+[1]DEPURADO!J575</f>
        <v>0</v>
      </c>
      <c r="V581" s="24"/>
      <c r="W581" s="17" t="s">
        <v>44</v>
      </c>
      <c r="X581" s="25">
        <f>+[1]DEPURADO!L575+[1]DEPURADO!M575</f>
        <v>0</v>
      </c>
      <c r="Y581" s="17" t="s">
        <v>44</v>
      </c>
      <c r="Z581" s="25">
        <f t="shared" si="60"/>
        <v>0</v>
      </c>
      <c r="AA581" s="25"/>
      <c r="AB581" s="25">
        <v>0</v>
      </c>
      <c r="AC581" s="25">
        <v>0</v>
      </c>
      <c r="AD581" s="24"/>
      <c r="AE581" s="24">
        <f>+[1]DEPURADO!L575</f>
        <v>0</v>
      </c>
      <c r="AF581" s="24">
        <v>0</v>
      </c>
      <c r="AG581" s="24">
        <f t="shared" si="61"/>
        <v>0</v>
      </c>
      <c r="AH581" s="24">
        <v>0</v>
      </c>
      <c r="AI581" s="24" t="str">
        <f>+[1]DEPURADO!G575</f>
        <v>CANCELADO</v>
      </c>
      <c r="AJ581" s="26"/>
      <c r="AK581" s="27"/>
    </row>
    <row r="582" spans="1:37" s="28" customFormat="1" x14ac:dyDescent="0.25">
      <c r="A582" s="17">
        <f t="shared" si="62"/>
        <v>574</v>
      </c>
      <c r="B582" s="18"/>
      <c r="C582" s="17">
        <f>+[1]DEPURADO!A576</f>
        <v>18926</v>
      </c>
      <c r="D582" s="17">
        <f>+[1]DEPURADO!B576</f>
        <v>18926</v>
      </c>
      <c r="E582" s="19">
        <f>+[1]DEPURADO!C576</f>
        <v>43906</v>
      </c>
      <c r="F582" s="20">
        <f>+IF([1]DEPURADO!D576&gt;1,[1]DEPURADO!D576," ")</f>
        <v>43907</v>
      </c>
      <c r="G582" s="21">
        <f>[1]DEPURADO!F576</f>
        <v>113704</v>
      </c>
      <c r="H582" s="22">
        <v>0</v>
      </c>
      <c r="I582" s="22">
        <f>+[1]DEPURADO!N576+[1]DEPURADO!O576</f>
        <v>0</v>
      </c>
      <c r="J582" s="22">
        <f>+[1]DEPURADO!S576</f>
        <v>113704</v>
      </c>
      <c r="K582" s="23">
        <f>+[1]DEPURADO!Q576+[1]DEPURADO!R576</f>
        <v>0</v>
      </c>
      <c r="L582" s="22">
        <v>0</v>
      </c>
      <c r="M582" s="22">
        <v>0</v>
      </c>
      <c r="N582" s="22">
        <f t="shared" si="56"/>
        <v>113704</v>
      </c>
      <c r="O582" s="22">
        <f t="shared" si="57"/>
        <v>0</v>
      </c>
      <c r="P582" s="18">
        <f>IF([1]DEPURADO!I576&gt;1,0,[1]DEPURADO!B576)</f>
        <v>18926</v>
      </c>
      <c r="Q582" s="24">
        <f t="shared" si="58"/>
        <v>113704</v>
      </c>
      <c r="R582" s="25">
        <f t="shared" si="59"/>
        <v>0</v>
      </c>
      <c r="S582" s="25">
        <f>+[1]DEPURADO!K576</f>
        <v>0</v>
      </c>
      <c r="T582" s="17" t="s">
        <v>44</v>
      </c>
      <c r="U582" s="25">
        <f>+[1]DEPURADO!J576</f>
        <v>0</v>
      </c>
      <c r="V582" s="24"/>
      <c r="W582" s="17" t="s">
        <v>44</v>
      </c>
      <c r="X582" s="25">
        <f>+[1]DEPURADO!L576+[1]DEPURADO!M576</f>
        <v>0</v>
      </c>
      <c r="Y582" s="17" t="s">
        <v>44</v>
      </c>
      <c r="Z582" s="25">
        <f t="shared" si="60"/>
        <v>0</v>
      </c>
      <c r="AA582" s="25"/>
      <c r="AB582" s="25">
        <v>0</v>
      </c>
      <c r="AC582" s="25">
        <v>0</v>
      </c>
      <c r="AD582" s="24"/>
      <c r="AE582" s="24">
        <f>+[1]DEPURADO!L576</f>
        <v>0</v>
      </c>
      <c r="AF582" s="24">
        <v>0</v>
      </c>
      <c r="AG582" s="24">
        <f t="shared" si="61"/>
        <v>0</v>
      </c>
      <c r="AH582" s="24">
        <v>0</v>
      </c>
      <c r="AI582" s="24" t="str">
        <f>+[1]DEPURADO!G576</f>
        <v>CANCELADO</v>
      </c>
      <c r="AJ582" s="26"/>
      <c r="AK582" s="27"/>
    </row>
    <row r="583" spans="1:37" s="28" customFormat="1" x14ac:dyDescent="0.25">
      <c r="A583" s="17">
        <f t="shared" si="62"/>
        <v>575</v>
      </c>
      <c r="B583" s="18"/>
      <c r="C583" s="17">
        <f>+[1]DEPURADO!A577</f>
        <v>19002</v>
      </c>
      <c r="D583" s="17">
        <f>+[1]DEPURADO!B577</f>
        <v>19002</v>
      </c>
      <c r="E583" s="19">
        <f>+[1]DEPURADO!C577</f>
        <v>43912</v>
      </c>
      <c r="F583" s="20">
        <f>+IF([1]DEPURADO!D577&gt;1,[1]DEPURADO!D577," ")</f>
        <v>43970</v>
      </c>
      <c r="G583" s="21">
        <f>[1]DEPURADO!F577</f>
        <v>382460</v>
      </c>
      <c r="H583" s="22">
        <v>0</v>
      </c>
      <c r="I583" s="22">
        <f>+[1]DEPURADO!N577+[1]DEPURADO!O577</f>
        <v>0</v>
      </c>
      <c r="J583" s="22">
        <f>+[1]DEPURADO!S577</f>
        <v>0</v>
      </c>
      <c r="K583" s="23">
        <f>+[1]DEPURADO!Q577+[1]DEPURADO!R577</f>
        <v>0</v>
      </c>
      <c r="L583" s="22">
        <v>0</v>
      </c>
      <c r="M583" s="22">
        <v>0</v>
      </c>
      <c r="N583" s="22">
        <f t="shared" si="56"/>
        <v>0</v>
      </c>
      <c r="O583" s="22">
        <f t="shared" si="57"/>
        <v>382460</v>
      </c>
      <c r="P583" s="18">
        <f>IF([1]DEPURADO!I577&gt;1,0,[1]DEPURADO!B577)</f>
        <v>0</v>
      </c>
      <c r="Q583" s="24">
        <f t="shared" si="58"/>
        <v>0</v>
      </c>
      <c r="R583" s="25">
        <f t="shared" si="59"/>
        <v>382460</v>
      </c>
      <c r="S583" s="25">
        <f>+[1]DEPURADO!K577</f>
        <v>0</v>
      </c>
      <c r="T583" s="17" t="s">
        <v>44</v>
      </c>
      <c r="U583" s="25">
        <f>+[1]DEPURADO!J577</f>
        <v>0</v>
      </c>
      <c r="V583" s="24"/>
      <c r="W583" s="17" t="s">
        <v>44</v>
      </c>
      <c r="X583" s="25">
        <f>+[1]DEPURADO!L577+[1]DEPURADO!M577</f>
        <v>0</v>
      </c>
      <c r="Y583" s="17" t="s">
        <v>44</v>
      </c>
      <c r="Z583" s="25">
        <f t="shared" si="60"/>
        <v>0</v>
      </c>
      <c r="AA583" s="25"/>
      <c r="AB583" s="25">
        <v>0</v>
      </c>
      <c r="AC583" s="25">
        <v>0</v>
      </c>
      <c r="AD583" s="24"/>
      <c r="AE583" s="24">
        <f>+[1]DEPURADO!L577</f>
        <v>0</v>
      </c>
      <c r="AF583" s="24">
        <v>0</v>
      </c>
      <c r="AG583" s="24">
        <f t="shared" si="61"/>
        <v>0</v>
      </c>
      <c r="AH583" s="24">
        <v>0</v>
      </c>
      <c r="AI583" s="24" t="str">
        <f>+[1]DEPURADO!G577</f>
        <v>NO RADICADO</v>
      </c>
      <c r="AJ583" s="26"/>
      <c r="AK583" s="27"/>
    </row>
    <row r="584" spans="1:37" s="28" customFormat="1" x14ac:dyDescent="0.25">
      <c r="A584" s="17">
        <f t="shared" si="62"/>
        <v>576</v>
      </c>
      <c r="B584" s="18"/>
      <c r="C584" s="17">
        <f>+[1]DEPURADO!A578</f>
        <v>19032</v>
      </c>
      <c r="D584" s="17">
        <f>+[1]DEPURADO!B578</f>
        <v>19032</v>
      </c>
      <c r="E584" s="19">
        <f>+[1]DEPURADO!C578</f>
        <v>43913</v>
      </c>
      <c r="F584" s="20">
        <f>+IF([1]DEPURADO!D578&gt;1,[1]DEPURADO!D578," ")</f>
        <v>43917</v>
      </c>
      <c r="G584" s="21">
        <f>[1]DEPURADO!F578</f>
        <v>3270271</v>
      </c>
      <c r="H584" s="22">
        <v>0</v>
      </c>
      <c r="I584" s="22">
        <f>+[1]DEPURADO!N578+[1]DEPURADO!O578</f>
        <v>0</v>
      </c>
      <c r="J584" s="22">
        <f>+[1]DEPURADO!S578</f>
        <v>0</v>
      </c>
      <c r="K584" s="23">
        <f>+[1]DEPURADO!Q578+[1]DEPURADO!R578</f>
        <v>3270271</v>
      </c>
      <c r="L584" s="22">
        <v>0</v>
      </c>
      <c r="M584" s="22">
        <v>0</v>
      </c>
      <c r="N584" s="22">
        <f t="shared" si="56"/>
        <v>3270271</v>
      </c>
      <c r="O584" s="22">
        <f t="shared" si="57"/>
        <v>0</v>
      </c>
      <c r="P584" s="18">
        <f>IF([1]DEPURADO!I578&gt;1,0,[1]DEPURADO!B578)</f>
        <v>19032</v>
      </c>
      <c r="Q584" s="24">
        <f t="shared" si="58"/>
        <v>3270271</v>
      </c>
      <c r="R584" s="25">
        <f t="shared" si="59"/>
        <v>0</v>
      </c>
      <c r="S584" s="25">
        <f>+[1]DEPURADO!K578</f>
        <v>0</v>
      </c>
      <c r="T584" s="17" t="s">
        <v>44</v>
      </c>
      <c r="U584" s="25">
        <f>+[1]DEPURADO!J578</f>
        <v>0</v>
      </c>
      <c r="V584" s="24"/>
      <c r="W584" s="17" t="s">
        <v>44</v>
      </c>
      <c r="X584" s="25">
        <f>+[1]DEPURADO!L578+[1]DEPURADO!M578</f>
        <v>0</v>
      </c>
      <c r="Y584" s="17" t="s">
        <v>44</v>
      </c>
      <c r="Z584" s="25">
        <f t="shared" si="60"/>
        <v>0</v>
      </c>
      <c r="AA584" s="25"/>
      <c r="AB584" s="25">
        <v>0</v>
      </c>
      <c r="AC584" s="25">
        <v>0</v>
      </c>
      <c r="AD584" s="24"/>
      <c r="AE584" s="24">
        <f>+[1]DEPURADO!L578</f>
        <v>0</v>
      </c>
      <c r="AF584" s="24">
        <v>0</v>
      </c>
      <c r="AG584" s="24">
        <f t="shared" si="61"/>
        <v>0</v>
      </c>
      <c r="AH584" s="24">
        <v>0</v>
      </c>
      <c r="AI584" s="24" t="str">
        <f>+[1]DEPURADO!G578</f>
        <v>CANCELADO</v>
      </c>
      <c r="AJ584" s="26"/>
      <c r="AK584" s="27"/>
    </row>
    <row r="585" spans="1:37" s="28" customFormat="1" x14ac:dyDescent="0.25">
      <c r="A585" s="17">
        <f t="shared" si="62"/>
        <v>577</v>
      </c>
      <c r="B585" s="18"/>
      <c r="C585" s="17">
        <f>+[1]DEPURADO!A579</f>
        <v>19033</v>
      </c>
      <c r="D585" s="17">
        <f>+[1]DEPURADO!B579</f>
        <v>19033</v>
      </c>
      <c r="E585" s="19">
        <f>+[1]DEPURADO!C579</f>
        <v>43913</v>
      </c>
      <c r="F585" s="20">
        <f>+IF([1]DEPURADO!D579&gt;1,[1]DEPURADO!D579," ")</f>
        <v>43917</v>
      </c>
      <c r="G585" s="21">
        <f>[1]DEPURADO!F579</f>
        <v>1117470</v>
      </c>
      <c r="H585" s="22">
        <v>0</v>
      </c>
      <c r="I585" s="22">
        <f>+[1]DEPURADO!N579+[1]DEPURADO!O579</f>
        <v>1117470</v>
      </c>
      <c r="J585" s="22">
        <f>+[1]DEPURADO!S579</f>
        <v>0</v>
      </c>
      <c r="K585" s="23">
        <f>+[1]DEPURADO!Q579+[1]DEPURADO!R579</f>
        <v>0</v>
      </c>
      <c r="L585" s="22">
        <v>0</v>
      </c>
      <c r="M585" s="22">
        <v>0</v>
      </c>
      <c r="N585" s="22">
        <f t="shared" si="56"/>
        <v>0</v>
      </c>
      <c r="O585" s="22">
        <f t="shared" si="57"/>
        <v>0</v>
      </c>
      <c r="P585" s="18">
        <f>IF([1]DEPURADO!I579&gt;1,0,[1]DEPURADO!B579)</f>
        <v>19033</v>
      </c>
      <c r="Q585" s="24">
        <f t="shared" si="58"/>
        <v>1117470</v>
      </c>
      <c r="R585" s="25">
        <f t="shared" si="59"/>
        <v>0</v>
      </c>
      <c r="S585" s="25">
        <f>+[1]DEPURADO!K579</f>
        <v>0</v>
      </c>
      <c r="T585" s="17" t="s">
        <v>44</v>
      </c>
      <c r="U585" s="25">
        <f>+[1]DEPURADO!J579</f>
        <v>0</v>
      </c>
      <c r="V585" s="24"/>
      <c r="W585" s="17" t="s">
        <v>44</v>
      </c>
      <c r="X585" s="25">
        <f>+[1]DEPURADO!L579+[1]DEPURADO!M579</f>
        <v>0</v>
      </c>
      <c r="Y585" s="17" t="s">
        <v>44</v>
      </c>
      <c r="Z585" s="25">
        <f t="shared" si="60"/>
        <v>0</v>
      </c>
      <c r="AA585" s="25"/>
      <c r="AB585" s="25">
        <v>0</v>
      </c>
      <c r="AC585" s="25">
        <v>0</v>
      </c>
      <c r="AD585" s="24"/>
      <c r="AE585" s="24">
        <f>+[1]DEPURADO!L579</f>
        <v>0</v>
      </c>
      <c r="AF585" s="24">
        <v>0</v>
      </c>
      <c r="AG585" s="24">
        <f t="shared" si="61"/>
        <v>0</v>
      </c>
      <c r="AH585" s="24">
        <v>0</v>
      </c>
      <c r="AI585" s="24" t="str">
        <f>+[1]DEPURADO!G579</f>
        <v>CONTRATO LIQUIDADO</v>
      </c>
      <c r="AJ585" s="26"/>
      <c r="AK585" s="27"/>
    </row>
    <row r="586" spans="1:37" s="28" customFormat="1" x14ac:dyDescent="0.25">
      <c r="A586" s="17">
        <f t="shared" si="62"/>
        <v>578</v>
      </c>
      <c r="B586" s="18"/>
      <c r="C586" s="17">
        <f>+[1]DEPURADO!A580</f>
        <v>19034</v>
      </c>
      <c r="D586" s="17">
        <f>+[1]DEPURADO!B580</f>
        <v>19034</v>
      </c>
      <c r="E586" s="19">
        <f>+[1]DEPURADO!C580</f>
        <v>43913</v>
      </c>
      <c r="F586" s="20">
        <f>+IF([1]DEPURADO!D580&gt;1,[1]DEPURADO!D580," ")</f>
        <v>43917</v>
      </c>
      <c r="G586" s="21">
        <f>[1]DEPURADO!F580</f>
        <v>70162627</v>
      </c>
      <c r="H586" s="22">
        <v>0</v>
      </c>
      <c r="I586" s="22">
        <f>+[1]DEPURADO!N580+[1]DEPURADO!O580</f>
        <v>0</v>
      </c>
      <c r="J586" s="22">
        <f>+[1]DEPURADO!S580</f>
        <v>0</v>
      </c>
      <c r="K586" s="23">
        <f>+[1]DEPURADO!Q580+[1]DEPURADO!R580</f>
        <v>70162627</v>
      </c>
      <c r="L586" s="22">
        <v>0</v>
      </c>
      <c r="M586" s="22">
        <v>0</v>
      </c>
      <c r="N586" s="22">
        <f t="shared" ref="N586:N649" si="63">+SUM(J586:M586)</f>
        <v>70162627</v>
      </c>
      <c r="O586" s="22">
        <f t="shared" ref="O586:O649" si="64">+G586-I586-N586</f>
        <v>0</v>
      </c>
      <c r="P586" s="18">
        <f>IF([1]DEPURADO!I580&gt;1,0,[1]DEPURADO!B580)</f>
        <v>19034</v>
      </c>
      <c r="Q586" s="24">
        <f t="shared" ref="Q586:Q649" si="65">+IF(P586&gt;0,G586,0)</f>
        <v>70162627</v>
      </c>
      <c r="R586" s="25">
        <f t="shared" ref="R586:R649" si="66">IF(P586=0,G586,0)</f>
        <v>0</v>
      </c>
      <c r="S586" s="25">
        <f>+[1]DEPURADO!K580</f>
        <v>0</v>
      </c>
      <c r="T586" s="17" t="s">
        <v>44</v>
      </c>
      <c r="U586" s="25">
        <f>+[1]DEPURADO!J580</f>
        <v>0</v>
      </c>
      <c r="V586" s="24"/>
      <c r="W586" s="17" t="s">
        <v>44</v>
      </c>
      <c r="X586" s="25">
        <f>+[1]DEPURADO!L580+[1]DEPURADO!M580</f>
        <v>0</v>
      </c>
      <c r="Y586" s="17" t="s">
        <v>44</v>
      </c>
      <c r="Z586" s="25">
        <f t="shared" ref="Z586:Z649" si="67">+X586-AE586+IF(X586-AE586&lt;-1,-X586+AE586,0)</f>
        <v>0</v>
      </c>
      <c r="AA586" s="25"/>
      <c r="AB586" s="25">
        <v>0</v>
      </c>
      <c r="AC586" s="25">
        <v>0</v>
      </c>
      <c r="AD586" s="24"/>
      <c r="AE586" s="24">
        <f>+[1]DEPURADO!L580</f>
        <v>0</v>
      </c>
      <c r="AF586" s="24">
        <v>0</v>
      </c>
      <c r="AG586" s="24">
        <f t="shared" ref="AG586:AG649" si="68">+G586-I586-N586-R586-Z586-AC586-AE586-S586-U586</f>
        <v>0</v>
      </c>
      <c r="AH586" s="24">
        <v>0</v>
      </c>
      <c r="AI586" s="24" t="str">
        <f>+[1]DEPURADO!G580</f>
        <v>CANCELADO</v>
      </c>
      <c r="AJ586" s="26"/>
      <c r="AK586" s="27"/>
    </row>
    <row r="587" spans="1:37" s="28" customFormat="1" x14ac:dyDescent="0.25">
      <c r="A587" s="17">
        <f t="shared" ref="A587:A650" si="69">+A586+1</f>
        <v>579</v>
      </c>
      <c r="B587" s="18"/>
      <c r="C587" s="17">
        <f>+[1]DEPURADO!A581</f>
        <v>19035</v>
      </c>
      <c r="D587" s="17">
        <f>+[1]DEPURADO!B581</f>
        <v>19035</v>
      </c>
      <c r="E587" s="19">
        <f>+[1]DEPURADO!C581</f>
        <v>43913</v>
      </c>
      <c r="F587" s="20">
        <f>+IF([1]DEPURADO!D581&gt;1,[1]DEPURADO!D581," ")</f>
        <v>43917</v>
      </c>
      <c r="G587" s="21">
        <f>[1]DEPURADO!F581</f>
        <v>23997257</v>
      </c>
      <c r="H587" s="22">
        <v>0</v>
      </c>
      <c r="I587" s="22">
        <f>+[1]DEPURADO!N581+[1]DEPURADO!O581</f>
        <v>23997257</v>
      </c>
      <c r="J587" s="22">
        <f>+[1]DEPURADO!S581</f>
        <v>0</v>
      </c>
      <c r="K587" s="23">
        <f>+[1]DEPURADO!Q581+[1]DEPURADO!R581</f>
        <v>0</v>
      </c>
      <c r="L587" s="22">
        <v>0</v>
      </c>
      <c r="M587" s="22">
        <v>0</v>
      </c>
      <c r="N587" s="22">
        <f t="shared" si="63"/>
        <v>0</v>
      </c>
      <c r="O587" s="22">
        <f t="shared" si="64"/>
        <v>0</v>
      </c>
      <c r="P587" s="18">
        <f>IF([1]DEPURADO!I581&gt;1,0,[1]DEPURADO!B581)</f>
        <v>19035</v>
      </c>
      <c r="Q587" s="24">
        <f t="shared" si="65"/>
        <v>23997257</v>
      </c>
      <c r="R587" s="25">
        <f t="shared" si="66"/>
        <v>0</v>
      </c>
      <c r="S587" s="25">
        <f>+[1]DEPURADO!K581</f>
        <v>0</v>
      </c>
      <c r="T587" s="17" t="s">
        <v>44</v>
      </c>
      <c r="U587" s="25">
        <f>+[1]DEPURADO!J581</f>
        <v>0</v>
      </c>
      <c r="V587" s="24"/>
      <c r="W587" s="17" t="s">
        <v>44</v>
      </c>
      <c r="X587" s="25">
        <f>+[1]DEPURADO!L581+[1]DEPURADO!M581</f>
        <v>0</v>
      </c>
      <c r="Y587" s="17" t="s">
        <v>44</v>
      </c>
      <c r="Z587" s="25">
        <f t="shared" si="67"/>
        <v>0</v>
      </c>
      <c r="AA587" s="25"/>
      <c r="AB587" s="25">
        <v>0</v>
      </c>
      <c r="AC587" s="25">
        <v>0</v>
      </c>
      <c r="AD587" s="24"/>
      <c r="AE587" s="24">
        <f>+[1]DEPURADO!L581</f>
        <v>0</v>
      </c>
      <c r="AF587" s="24">
        <v>0</v>
      </c>
      <c r="AG587" s="24">
        <f t="shared" si="68"/>
        <v>0</v>
      </c>
      <c r="AH587" s="24">
        <v>0</v>
      </c>
      <c r="AI587" s="24" t="str">
        <f>+[1]DEPURADO!G581</f>
        <v>CONTRATO LIQUIDADO</v>
      </c>
      <c r="AJ587" s="26"/>
      <c r="AK587" s="27"/>
    </row>
    <row r="588" spans="1:37" s="28" customFormat="1" x14ac:dyDescent="0.25">
      <c r="A588" s="17">
        <f t="shared" si="69"/>
        <v>580</v>
      </c>
      <c r="B588" s="18"/>
      <c r="C588" s="17">
        <f>+[1]DEPURADO!A582</f>
        <v>19062</v>
      </c>
      <c r="D588" s="17">
        <f>+[1]DEPURADO!B582</f>
        <v>19062</v>
      </c>
      <c r="E588" s="19">
        <f>+[1]DEPURADO!C582</f>
        <v>43913</v>
      </c>
      <c r="F588" s="20">
        <f>+IF([1]DEPURADO!D582&gt;1,[1]DEPURADO!D582," ")</f>
        <v>43917</v>
      </c>
      <c r="G588" s="21">
        <f>[1]DEPURADO!F582</f>
        <v>6730</v>
      </c>
      <c r="H588" s="22">
        <v>0</v>
      </c>
      <c r="I588" s="22">
        <f>+[1]DEPURADO!N582+[1]DEPURADO!O582</f>
        <v>0</v>
      </c>
      <c r="J588" s="22">
        <f>+[1]DEPURADO!S582</f>
        <v>0</v>
      </c>
      <c r="K588" s="23">
        <f>+[1]DEPURADO!Q582+[1]DEPURADO!R582</f>
        <v>6730</v>
      </c>
      <c r="L588" s="22">
        <v>0</v>
      </c>
      <c r="M588" s="22">
        <v>0</v>
      </c>
      <c r="N588" s="22">
        <f t="shared" si="63"/>
        <v>6730</v>
      </c>
      <c r="O588" s="22">
        <f t="shared" si="64"/>
        <v>0</v>
      </c>
      <c r="P588" s="18">
        <f>IF([1]DEPURADO!I582&gt;1,0,[1]DEPURADO!B582)</f>
        <v>19062</v>
      </c>
      <c r="Q588" s="24">
        <f t="shared" si="65"/>
        <v>6730</v>
      </c>
      <c r="R588" s="25">
        <f t="shared" si="66"/>
        <v>0</v>
      </c>
      <c r="S588" s="25">
        <f>+[1]DEPURADO!K582</f>
        <v>0</v>
      </c>
      <c r="T588" s="17" t="s">
        <v>44</v>
      </c>
      <c r="U588" s="25">
        <f>+[1]DEPURADO!J582</f>
        <v>0</v>
      </c>
      <c r="V588" s="24"/>
      <c r="W588" s="17" t="s">
        <v>44</v>
      </c>
      <c r="X588" s="25">
        <f>+[1]DEPURADO!L582+[1]DEPURADO!M582</f>
        <v>0</v>
      </c>
      <c r="Y588" s="17" t="s">
        <v>44</v>
      </c>
      <c r="Z588" s="25">
        <f t="shared" si="67"/>
        <v>0</v>
      </c>
      <c r="AA588" s="25"/>
      <c r="AB588" s="25">
        <v>0</v>
      </c>
      <c r="AC588" s="25">
        <v>0</v>
      </c>
      <c r="AD588" s="24"/>
      <c r="AE588" s="24">
        <f>+[1]DEPURADO!L582</f>
        <v>0</v>
      </c>
      <c r="AF588" s="24">
        <v>0</v>
      </c>
      <c r="AG588" s="24">
        <f t="shared" si="68"/>
        <v>0</v>
      </c>
      <c r="AH588" s="24">
        <v>0</v>
      </c>
      <c r="AI588" s="24" t="str">
        <f>+[1]DEPURADO!G582</f>
        <v>CANCELADO</v>
      </c>
      <c r="AJ588" s="26"/>
      <c r="AK588" s="27"/>
    </row>
    <row r="589" spans="1:37" s="28" customFormat="1" x14ac:dyDescent="0.25">
      <c r="A589" s="17">
        <f t="shared" si="69"/>
        <v>581</v>
      </c>
      <c r="B589" s="18"/>
      <c r="C589" s="17">
        <f>+[1]DEPURADO!A583</f>
        <v>19063</v>
      </c>
      <c r="D589" s="17">
        <f>+[1]DEPURADO!B583</f>
        <v>19063</v>
      </c>
      <c r="E589" s="19">
        <f>+[1]DEPURADO!C583</f>
        <v>43913</v>
      </c>
      <c r="F589" s="20">
        <f>+IF([1]DEPURADO!D583&gt;1,[1]DEPURADO!D583," ")</f>
        <v>43917</v>
      </c>
      <c r="G589" s="21">
        <f>[1]DEPURADO!F583</f>
        <v>2300</v>
      </c>
      <c r="H589" s="22">
        <v>0</v>
      </c>
      <c r="I589" s="22">
        <f>+[1]DEPURADO!N583+[1]DEPURADO!O583</f>
        <v>2300</v>
      </c>
      <c r="J589" s="22">
        <f>+[1]DEPURADO!S583</f>
        <v>0</v>
      </c>
      <c r="K589" s="23">
        <f>+[1]DEPURADO!Q583+[1]DEPURADO!R583</f>
        <v>0</v>
      </c>
      <c r="L589" s="22">
        <v>0</v>
      </c>
      <c r="M589" s="22">
        <v>0</v>
      </c>
      <c r="N589" s="22">
        <f t="shared" si="63"/>
        <v>0</v>
      </c>
      <c r="O589" s="22">
        <f t="shared" si="64"/>
        <v>0</v>
      </c>
      <c r="P589" s="18">
        <f>IF([1]DEPURADO!I583&gt;1,0,[1]DEPURADO!B583)</f>
        <v>19063</v>
      </c>
      <c r="Q589" s="24">
        <f t="shared" si="65"/>
        <v>2300</v>
      </c>
      <c r="R589" s="25">
        <f t="shared" si="66"/>
        <v>0</v>
      </c>
      <c r="S589" s="25">
        <f>+[1]DEPURADO!K583</f>
        <v>0</v>
      </c>
      <c r="T589" s="17" t="s">
        <v>44</v>
      </c>
      <c r="U589" s="25">
        <f>+[1]DEPURADO!J583</f>
        <v>0</v>
      </c>
      <c r="V589" s="24"/>
      <c r="W589" s="17" t="s">
        <v>44</v>
      </c>
      <c r="X589" s="25">
        <f>+[1]DEPURADO!L583+[1]DEPURADO!M583</f>
        <v>0</v>
      </c>
      <c r="Y589" s="17" t="s">
        <v>44</v>
      </c>
      <c r="Z589" s="25">
        <f t="shared" si="67"/>
        <v>0</v>
      </c>
      <c r="AA589" s="25"/>
      <c r="AB589" s="25">
        <v>0</v>
      </c>
      <c r="AC589" s="25">
        <v>0</v>
      </c>
      <c r="AD589" s="24"/>
      <c r="AE589" s="24">
        <f>+[1]DEPURADO!L583</f>
        <v>0</v>
      </c>
      <c r="AF589" s="24">
        <v>0</v>
      </c>
      <c r="AG589" s="24">
        <f t="shared" si="68"/>
        <v>0</v>
      </c>
      <c r="AH589" s="24">
        <v>0</v>
      </c>
      <c r="AI589" s="24" t="str">
        <f>+[1]DEPURADO!G583</f>
        <v>CONTRATO LIQUIDADO</v>
      </c>
      <c r="AJ589" s="26"/>
      <c r="AK589" s="27"/>
    </row>
    <row r="590" spans="1:37" s="28" customFormat="1" x14ac:dyDescent="0.25">
      <c r="A590" s="17">
        <f t="shared" si="69"/>
        <v>582</v>
      </c>
      <c r="B590" s="18"/>
      <c r="C590" s="17">
        <f>+[1]DEPURADO!A584</f>
        <v>19106</v>
      </c>
      <c r="D590" s="17">
        <f>+[1]DEPURADO!B584</f>
        <v>19106</v>
      </c>
      <c r="E590" s="19">
        <f>+[1]DEPURADO!C584</f>
        <v>43944</v>
      </c>
      <c r="F590" s="20">
        <f>+IF([1]DEPURADO!D584&gt;1,[1]DEPURADO!D584," ")</f>
        <v>43971</v>
      </c>
      <c r="G590" s="21">
        <f>[1]DEPURADO!F584</f>
        <v>3189058</v>
      </c>
      <c r="H590" s="22">
        <v>0</v>
      </c>
      <c r="I590" s="22">
        <f>+[1]DEPURADO!N584+[1]DEPURADO!O584</f>
        <v>0</v>
      </c>
      <c r="J590" s="22">
        <f>+[1]DEPURADO!S584</f>
        <v>0</v>
      </c>
      <c r="K590" s="23">
        <f>+[1]DEPURADO!Q584+[1]DEPURADO!R584</f>
        <v>3189058</v>
      </c>
      <c r="L590" s="22">
        <v>0</v>
      </c>
      <c r="M590" s="22">
        <v>0</v>
      </c>
      <c r="N590" s="22">
        <f t="shared" si="63"/>
        <v>3189058</v>
      </c>
      <c r="O590" s="22">
        <f t="shared" si="64"/>
        <v>0</v>
      </c>
      <c r="P590" s="18">
        <f>IF([1]DEPURADO!I584&gt;1,0,[1]DEPURADO!B584)</f>
        <v>19106</v>
      </c>
      <c r="Q590" s="24">
        <f t="shared" si="65"/>
        <v>3189058</v>
      </c>
      <c r="R590" s="25">
        <f t="shared" si="66"/>
        <v>0</v>
      </c>
      <c r="S590" s="25">
        <f>+[1]DEPURADO!K584</f>
        <v>0</v>
      </c>
      <c r="T590" s="17" t="s">
        <v>44</v>
      </c>
      <c r="U590" s="25">
        <f>+[1]DEPURADO!J584</f>
        <v>0</v>
      </c>
      <c r="V590" s="24"/>
      <c r="W590" s="17" t="s">
        <v>44</v>
      </c>
      <c r="X590" s="25">
        <f>+[1]DEPURADO!L584+[1]DEPURADO!M584</f>
        <v>0</v>
      </c>
      <c r="Y590" s="17" t="s">
        <v>44</v>
      </c>
      <c r="Z590" s="25">
        <f t="shared" si="67"/>
        <v>0</v>
      </c>
      <c r="AA590" s="25"/>
      <c r="AB590" s="25">
        <v>0</v>
      </c>
      <c r="AC590" s="25">
        <v>0</v>
      </c>
      <c r="AD590" s="24"/>
      <c r="AE590" s="24">
        <f>+[1]DEPURADO!L584</f>
        <v>0</v>
      </c>
      <c r="AF590" s="24">
        <v>0</v>
      </c>
      <c r="AG590" s="24">
        <f t="shared" si="68"/>
        <v>0</v>
      </c>
      <c r="AH590" s="24">
        <v>0</v>
      </c>
      <c r="AI590" s="24" t="str">
        <f>+[1]DEPURADO!G584</f>
        <v>CANCELADO</v>
      </c>
      <c r="AJ590" s="26"/>
      <c r="AK590" s="27"/>
    </row>
    <row r="591" spans="1:37" s="28" customFormat="1" x14ac:dyDescent="0.25">
      <c r="A591" s="17">
        <f t="shared" si="69"/>
        <v>583</v>
      </c>
      <c r="B591" s="18"/>
      <c r="C591" s="17">
        <f>+[1]DEPURADO!A585</f>
        <v>19107</v>
      </c>
      <c r="D591" s="17">
        <f>+[1]DEPURADO!B585</f>
        <v>19107</v>
      </c>
      <c r="E591" s="19">
        <f>+[1]DEPURADO!C585</f>
        <v>43944</v>
      </c>
      <c r="F591" s="20">
        <f>+IF([1]DEPURADO!D585&gt;1,[1]DEPURADO!D585," ")</f>
        <v>43971</v>
      </c>
      <c r="G591" s="21">
        <f>[1]DEPURADO!F585</f>
        <v>1089719</v>
      </c>
      <c r="H591" s="22">
        <v>0</v>
      </c>
      <c r="I591" s="22">
        <f>+[1]DEPURADO!N585+[1]DEPURADO!O585</f>
        <v>0</v>
      </c>
      <c r="J591" s="22">
        <f>+[1]DEPURADO!S585</f>
        <v>0</v>
      </c>
      <c r="K591" s="23">
        <f>+[1]DEPURADO!Q585+[1]DEPURADO!R585</f>
        <v>1089719</v>
      </c>
      <c r="L591" s="22">
        <v>0</v>
      </c>
      <c r="M591" s="22">
        <v>0</v>
      </c>
      <c r="N591" s="22">
        <f t="shared" si="63"/>
        <v>1089719</v>
      </c>
      <c r="O591" s="22">
        <f t="shared" si="64"/>
        <v>0</v>
      </c>
      <c r="P591" s="18">
        <f>IF([1]DEPURADO!I585&gt;1,0,[1]DEPURADO!B585)</f>
        <v>19107</v>
      </c>
      <c r="Q591" s="24">
        <f t="shared" si="65"/>
        <v>1089719</v>
      </c>
      <c r="R591" s="25">
        <f t="shared" si="66"/>
        <v>0</v>
      </c>
      <c r="S591" s="25">
        <f>+[1]DEPURADO!K585</f>
        <v>0</v>
      </c>
      <c r="T591" s="17" t="s">
        <v>44</v>
      </c>
      <c r="U591" s="25">
        <f>+[1]DEPURADO!J585</f>
        <v>0</v>
      </c>
      <c r="V591" s="24"/>
      <c r="W591" s="17" t="s">
        <v>44</v>
      </c>
      <c r="X591" s="25">
        <f>+[1]DEPURADO!L585+[1]DEPURADO!M585</f>
        <v>0</v>
      </c>
      <c r="Y591" s="17" t="s">
        <v>44</v>
      </c>
      <c r="Z591" s="25">
        <f t="shared" si="67"/>
        <v>0</v>
      </c>
      <c r="AA591" s="25"/>
      <c r="AB591" s="25">
        <v>0</v>
      </c>
      <c r="AC591" s="25">
        <v>0</v>
      </c>
      <c r="AD591" s="24"/>
      <c r="AE591" s="24">
        <f>+[1]DEPURADO!L585</f>
        <v>0</v>
      </c>
      <c r="AF591" s="24">
        <v>0</v>
      </c>
      <c r="AG591" s="24">
        <f t="shared" si="68"/>
        <v>0</v>
      </c>
      <c r="AH591" s="24">
        <v>0</v>
      </c>
      <c r="AI591" s="24" t="str">
        <f>+[1]DEPURADO!G585</f>
        <v>CANCELADO</v>
      </c>
      <c r="AJ591" s="26"/>
      <c r="AK591" s="27"/>
    </row>
    <row r="592" spans="1:37" s="28" customFormat="1" x14ac:dyDescent="0.25">
      <c r="A592" s="17">
        <f t="shared" si="69"/>
        <v>584</v>
      </c>
      <c r="B592" s="18"/>
      <c r="C592" s="17">
        <f>+[1]DEPURADO!A586</f>
        <v>19108</v>
      </c>
      <c r="D592" s="17">
        <f>+[1]DEPURADO!B586</f>
        <v>19108</v>
      </c>
      <c r="E592" s="19">
        <f>+[1]DEPURADO!C586</f>
        <v>43944</v>
      </c>
      <c r="F592" s="20">
        <f>+IF([1]DEPURADO!D586&gt;1,[1]DEPURADO!D586," ")</f>
        <v>43971</v>
      </c>
      <c r="G592" s="21">
        <f>[1]DEPURADO!F586</f>
        <v>70498794</v>
      </c>
      <c r="H592" s="22">
        <v>0</v>
      </c>
      <c r="I592" s="22">
        <f>+[1]DEPURADO!N586+[1]DEPURADO!O586</f>
        <v>0</v>
      </c>
      <c r="J592" s="22">
        <f>+[1]DEPURADO!S586</f>
        <v>70047757.640000001</v>
      </c>
      <c r="K592" s="23">
        <f>+[1]DEPURADO!Q586+[1]DEPURADO!R586</f>
        <v>451036.3599999994</v>
      </c>
      <c r="L592" s="22">
        <v>0</v>
      </c>
      <c r="M592" s="22">
        <v>0</v>
      </c>
      <c r="N592" s="22">
        <f t="shared" si="63"/>
        <v>70498794</v>
      </c>
      <c r="O592" s="22">
        <f t="shared" si="64"/>
        <v>0</v>
      </c>
      <c r="P592" s="18">
        <f>IF([1]DEPURADO!I586&gt;1,0,[1]DEPURADO!B586)</f>
        <v>19108</v>
      </c>
      <c r="Q592" s="24">
        <f t="shared" si="65"/>
        <v>70498794</v>
      </c>
      <c r="R592" s="25">
        <f t="shared" si="66"/>
        <v>0</v>
      </c>
      <c r="S592" s="25">
        <f>+[1]DEPURADO!K586</f>
        <v>0</v>
      </c>
      <c r="T592" s="17" t="s">
        <v>44</v>
      </c>
      <c r="U592" s="25">
        <f>+[1]DEPURADO!J586</f>
        <v>0</v>
      </c>
      <c r="V592" s="24"/>
      <c r="W592" s="17" t="s">
        <v>44</v>
      </c>
      <c r="X592" s="25">
        <f>+[1]DEPURADO!L586+[1]DEPURADO!M586</f>
        <v>0</v>
      </c>
      <c r="Y592" s="17" t="s">
        <v>44</v>
      </c>
      <c r="Z592" s="25">
        <f t="shared" si="67"/>
        <v>0</v>
      </c>
      <c r="AA592" s="25"/>
      <c r="AB592" s="25">
        <v>0</v>
      </c>
      <c r="AC592" s="25">
        <v>0</v>
      </c>
      <c r="AD592" s="24"/>
      <c r="AE592" s="24">
        <f>+[1]DEPURADO!L586</f>
        <v>0</v>
      </c>
      <c r="AF592" s="24">
        <v>0</v>
      </c>
      <c r="AG592" s="24">
        <f t="shared" si="68"/>
        <v>0</v>
      </c>
      <c r="AH592" s="24">
        <v>0</v>
      </c>
      <c r="AI592" s="24" t="str">
        <f>+[1]DEPURADO!G586</f>
        <v>CANCELADO</v>
      </c>
      <c r="AJ592" s="26"/>
      <c r="AK592" s="27"/>
    </row>
    <row r="593" spans="1:37" s="28" customFormat="1" x14ac:dyDescent="0.25">
      <c r="A593" s="17">
        <f t="shared" si="69"/>
        <v>585</v>
      </c>
      <c r="B593" s="18"/>
      <c r="C593" s="17">
        <f>+[1]DEPURADO!A587</f>
        <v>19109</v>
      </c>
      <c r="D593" s="17">
        <f>+[1]DEPURADO!B587</f>
        <v>19109</v>
      </c>
      <c r="E593" s="19">
        <f>+[1]DEPURADO!C587</f>
        <v>43944</v>
      </c>
      <c r="F593" s="20">
        <f>+IF([1]DEPURADO!D587&gt;1,[1]DEPURADO!D587," ")</f>
        <v>43971</v>
      </c>
      <c r="G593" s="21">
        <f>[1]DEPURADO!F587</f>
        <v>24092217</v>
      </c>
      <c r="H593" s="22">
        <v>0</v>
      </c>
      <c r="I593" s="22">
        <f>+[1]DEPURADO!N587+[1]DEPURADO!O587</f>
        <v>0</v>
      </c>
      <c r="J593" s="22">
        <f>+[1]DEPURADO!S587</f>
        <v>24092217</v>
      </c>
      <c r="K593" s="23">
        <f>+[1]DEPURADO!Q587+[1]DEPURADO!R587</f>
        <v>0</v>
      </c>
      <c r="L593" s="22">
        <v>0</v>
      </c>
      <c r="M593" s="22">
        <v>0</v>
      </c>
      <c r="N593" s="22">
        <f t="shared" si="63"/>
        <v>24092217</v>
      </c>
      <c r="O593" s="22">
        <f t="shared" si="64"/>
        <v>0</v>
      </c>
      <c r="P593" s="18">
        <f>IF([1]DEPURADO!I587&gt;1,0,[1]DEPURADO!B587)</f>
        <v>19109</v>
      </c>
      <c r="Q593" s="24">
        <f t="shared" si="65"/>
        <v>24092217</v>
      </c>
      <c r="R593" s="25">
        <f t="shared" si="66"/>
        <v>0</v>
      </c>
      <c r="S593" s="25">
        <f>+[1]DEPURADO!K587</f>
        <v>0</v>
      </c>
      <c r="T593" s="17" t="s">
        <v>44</v>
      </c>
      <c r="U593" s="25">
        <f>+[1]DEPURADO!J587</f>
        <v>0</v>
      </c>
      <c r="V593" s="24"/>
      <c r="W593" s="17" t="s">
        <v>44</v>
      </c>
      <c r="X593" s="25">
        <f>+[1]DEPURADO!L587+[1]DEPURADO!M587</f>
        <v>0</v>
      </c>
      <c r="Y593" s="17" t="s">
        <v>44</v>
      </c>
      <c r="Z593" s="25">
        <f t="shared" si="67"/>
        <v>0</v>
      </c>
      <c r="AA593" s="25"/>
      <c r="AB593" s="25">
        <v>0</v>
      </c>
      <c r="AC593" s="25">
        <v>0</v>
      </c>
      <c r="AD593" s="24"/>
      <c r="AE593" s="24">
        <f>+[1]DEPURADO!L587</f>
        <v>0</v>
      </c>
      <c r="AF593" s="24">
        <v>0</v>
      </c>
      <c r="AG593" s="24">
        <f t="shared" si="68"/>
        <v>0</v>
      </c>
      <c r="AH593" s="24">
        <v>0</v>
      </c>
      <c r="AI593" s="24" t="str">
        <f>+[1]DEPURADO!G587</f>
        <v>CANCELADO</v>
      </c>
      <c r="AJ593" s="26"/>
      <c r="AK593" s="27"/>
    </row>
    <row r="594" spans="1:37" s="28" customFormat="1" x14ac:dyDescent="0.25">
      <c r="A594" s="17">
        <f t="shared" si="69"/>
        <v>586</v>
      </c>
      <c r="B594" s="18"/>
      <c r="C594" s="17">
        <f>+[1]DEPURADO!A588</f>
        <v>19112</v>
      </c>
      <c r="D594" s="17">
        <f>+[1]DEPURADO!B588</f>
        <v>19112</v>
      </c>
      <c r="E594" s="19">
        <f>+[1]DEPURADO!C588</f>
        <v>43944</v>
      </c>
      <c r="F594" s="20">
        <f>+IF([1]DEPURADO!D588&gt;1,[1]DEPURADO!D588," ")</f>
        <v>43971</v>
      </c>
      <c r="G594" s="21">
        <f>[1]DEPURADO!F588</f>
        <v>6730</v>
      </c>
      <c r="H594" s="22">
        <v>0</v>
      </c>
      <c r="I594" s="22">
        <f>+[1]DEPURADO!N588+[1]DEPURADO!O588</f>
        <v>0</v>
      </c>
      <c r="J594" s="22">
        <f>+[1]DEPURADO!S588</f>
        <v>0</v>
      </c>
      <c r="K594" s="23">
        <f>+[1]DEPURADO!Q588+[1]DEPURADO!R588</f>
        <v>6730</v>
      </c>
      <c r="L594" s="22">
        <v>0</v>
      </c>
      <c r="M594" s="22">
        <v>0</v>
      </c>
      <c r="N594" s="22">
        <f t="shared" si="63"/>
        <v>6730</v>
      </c>
      <c r="O594" s="22">
        <f t="shared" si="64"/>
        <v>0</v>
      </c>
      <c r="P594" s="18">
        <f>IF([1]DEPURADO!I588&gt;1,0,[1]DEPURADO!B588)</f>
        <v>19112</v>
      </c>
      <c r="Q594" s="24">
        <f t="shared" si="65"/>
        <v>6730</v>
      </c>
      <c r="R594" s="25">
        <f t="shared" si="66"/>
        <v>0</v>
      </c>
      <c r="S594" s="25">
        <f>+[1]DEPURADO!K588</f>
        <v>0</v>
      </c>
      <c r="T594" s="17" t="s">
        <v>44</v>
      </c>
      <c r="U594" s="25">
        <f>+[1]DEPURADO!J588</f>
        <v>0</v>
      </c>
      <c r="V594" s="24"/>
      <c r="W594" s="17" t="s">
        <v>44</v>
      </c>
      <c r="X594" s="25">
        <f>+[1]DEPURADO!L588+[1]DEPURADO!M588</f>
        <v>0</v>
      </c>
      <c r="Y594" s="17" t="s">
        <v>44</v>
      </c>
      <c r="Z594" s="25">
        <f t="shared" si="67"/>
        <v>0</v>
      </c>
      <c r="AA594" s="25"/>
      <c r="AB594" s="25">
        <v>0</v>
      </c>
      <c r="AC594" s="25">
        <v>0</v>
      </c>
      <c r="AD594" s="24"/>
      <c r="AE594" s="24">
        <f>+[1]DEPURADO!L588</f>
        <v>0</v>
      </c>
      <c r="AF594" s="24">
        <v>0</v>
      </c>
      <c r="AG594" s="24">
        <f t="shared" si="68"/>
        <v>0</v>
      </c>
      <c r="AH594" s="24">
        <v>0</v>
      </c>
      <c r="AI594" s="24" t="str">
        <f>+[1]DEPURADO!G588</f>
        <v>CANCELADO</v>
      </c>
      <c r="AJ594" s="26"/>
      <c r="AK594" s="27"/>
    </row>
    <row r="595" spans="1:37" s="28" customFormat="1" x14ac:dyDescent="0.25">
      <c r="A595" s="17">
        <f t="shared" si="69"/>
        <v>587</v>
      </c>
      <c r="B595" s="18"/>
      <c r="C595" s="17">
        <f>+[1]DEPURADO!A589</f>
        <v>19113</v>
      </c>
      <c r="D595" s="17">
        <f>+[1]DEPURADO!B589</f>
        <v>19113</v>
      </c>
      <c r="E595" s="19">
        <f>+[1]DEPURADO!C589</f>
        <v>43944</v>
      </c>
      <c r="F595" s="20">
        <f>+IF([1]DEPURADO!D589&gt;1,[1]DEPURADO!D589," ")</f>
        <v>43971</v>
      </c>
      <c r="G595" s="21">
        <f>[1]DEPURADO!F589</f>
        <v>2300</v>
      </c>
      <c r="H595" s="22">
        <v>0</v>
      </c>
      <c r="I595" s="22">
        <f>+[1]DEPURADO!N589+[1]DEPURADO!O589</f>
        <v>0</v>
      </c>
      <c r="J595" s="22">
        <f>+[1]DEPURADO!S589</f>
        <v>0</v>
      </c>
      <c r="K595" s="23">
        <f>+[1]DEPURADO!Q589+[1]DEPURADO!R589</f>
        <v>2300</v>
      </c>
      <c r="L595" s="22">
        <v>0</v>
      </c>
      <c r="M595" s="22">
        <v>0</v>
      </c>
      <c r="N595" s="22">
        <f t="shared" si="63"/>
        <v>2300</v>
      </c>
      <c r="O595" s="22">
        <f t="shared" si="64"/>
        <v>0</v>
      </c>
      <c r="P595" s="18">
        <f>IF([1]DEPURADO!I589&gt;1,0,[1]DEPURADO!B589)</f>
        <v>19113</v>
      </c>
      <c r="Q595" s="24">
        <f t="shared" si="65"/>
        <v>2300</v>
      </c>
      <c r="R595" s="25">
        <f t="shared" si="66"/>
        <v>0</v>
      </c>
      <c r="S595" s="25">
        <f>+[1]DEPURADO!K589</f>
        <v>0</v>
      </c>
      <c r="T595" s="17" t="s">
        <v>44</v>
      </c>
      <c r="U595" s="25">
        <f>+[1]DEPURADO!J589</f>
        <v>0</v>
      </c>
      <c r="V595" s="24"/>
      <c r="W595" s="17" t="s">
        <v>44</v>
      </c>
      <c r="X595" s="25">
        <f>+[1]DEPURADO!L589+[1]DEPURADO!M589</f>
        <v>0</v>
      </c>
      <c r="Y595" s="17" t="s">
        <v>44</v>
      </c>
      <c r="Z595" s="25">
        <f t="shared" si="67"/>
        <v>0</v>
      </c>
      <c r="AA595" s="25"/>
      <c r="AB595" s="25">
        <v>0</v>
      </c>
      <c r="AC595" s="25">
        <v>0</v>
      </c>
      <c r="AD595" s="24"/>
      <c r="AE595" s="24">
        <f>+[1]DEPURADO!L589</f>
        <v>0</v>
      </c>
      <c r="AF595" s="24">
        <v>0</v>
      </c>
      <c r="AG595" s="24">
        <f t="shared" si="68"/>
        <v>0</v>
      </c>
      <c r="AH595" s="24">
        <v>0</v>
      </c>
      <c r="AI595" s="24" t="str">
        <f>+[1]DEPURADO!G589</f>
        <v>CANCELADO</v>
      </c>
      <c r="AJ595" s="26"/>
      <c r="AK595" s="27"/>
    </row>
    <row r="596" spans="1:37" s="28" customFormat="1" x14ac:dyDescent="0.25">
      <c r="A596" s="17">
        <f t="shared" si="69"/>
        <v>588</v>
      </c>
      <c r="B596" s="18"/>
      <c r="C596" s="17">
        <f>+[1]DEPURADO!A590</f>
        <v>19182</v>
      </c>
      <c r="D596" s="17">
        <f>+[1]DEPURADO!B590</f>
        <v>19182</v>
      </c>
      <c r="E596" s="19">
        <f>+[1]DEPURADO!C590</f>
        <v>43974</v>
      </c>
      <c r="F596" s="20">
        <f>+IF([1]DEPURADO!D590&gt;1,[1]DEPURADO!D590," ")</f>
        <v>43997</v>
      </c>
      <c r="G596" s="21">
        <f>[1]DEPURADO!F590</f>
        <v>2808791</v>
      </c>
      <c r="H596" s="22">
        <v>0</v>
      </c>
      <c r="I596" s="22">
        <f>+[1]DEPURADO!N590+[1]DEPURADO!O590</f>
        <v>0</v>
      </c>
      <c r="J596" s="22">
        <f>+[1]DEPURADO!S590</f>
        <v>0</v>
      </c>
      <c r="K596" s="23">
        <f>+[1]DEPURADO!Q590+[1]DEPURADO!R590</f>
        <v>2808791</v>
      </c>
      <c r="L596" s="22">
        <v>0</v>
      </c>
      <c r="M596" s="22">
        <v>0</v>
      </c>
      <c r="N596" s="22">
        <f t="shared" si="63"/>
        <v>2808791</v>
      </c>
      <c r="O596" s="22">
        <f t="shared" si="64"/>
        <v>0</v>
      </c>
      <c r="P596" s="18">
        <f>IF([1]DEPURADO!I590&gt;1,0,[1]DEPURADO!B590)</f>
        <v>19182</v>
      </c>
      <c r="Q596" s="24">
        <f t="shared" si="65"/>
        <v>2808791</v>
      </c>
      <c r="R596" s="25">
        <f t="shared" si="66"/>
        <v>0</v>
      </c>
      <c r="S596" s="25">
        <f>+[1]DEPURADO!K590</f>
        <v>0</v>
      </c>
      <c r="T596" s="17" t="s">
        <v>44</v>
      </c>
      <c r="U596" s="25">
        <f>+[1]DEPURADO!J590</f>
        <v>0</v>
      </c>
      <c r="V596" s="24"/>
      <c r="W596" s="17" t="s">
        <v>44</v>
      </c>
      <c r="X596" s="25">
        <f>+[1]DEPURADO!L590+[1]DEPURADO!M590</f>
        <v>0</v>
      </c>
      <c r="Y596" s="17" t="s">
        <v>44</v>
      </c>
      <c r="Z596" s="25">
        <f t="shared" si="67"/>
        <v>0</v>
      </c>
      <c r="AA596" s="25"/>
      <c r="AB596" s="25">
        <v>0</v>
      </c>
      <c r="AC596" s="25">
        <v>0</v>
      </c>
      <c r="AD596" s="24"/>
      <c r="AE596" s="24">
        <f>+[1]DEPURADO!L590</f>
        <v>0</v>
      </c>
      <c r="AF596" s="24">
        <v>0</v>
      </c>
      <c r="AG596" s="24">
        <f t="shared" si="68"/>
        <v>0</v>
      </c>
      <c r="AH596" s="24">
        <v>0</v>
      </c>
      <c r="AI596" s="24" t="str">
        <f>+[1]DEPURADO!G590</f>
        <v>CANCELADO</v>
      </c>
      <c r="AJ596" s="26"/>
      <c r="AK596" s="27"/>
    </row>
    <row r="597" spans="1:37" s="28" customFormat="1" x14ac:dyDescent="0.25">
      <c r="A597" s="17">
        <f t="shared" si="69"/>
        <v>589</v>
      </c>
      <c r="B597" s="18"/>
      <c r="C597" s="17">
        <f>+[1]DEPURADO!A591</f>
        <v>19183</v>
      </c>
      <c r="D597" s="17">
        <f>+[1]DEPURADO!B591</f>
        <v>19183</v>
      </c>
      <c r="E597" s="19">
        <f>+[1]DEPURADO!C591</f>
        <v>43974</v>
      </c>
      <c r="F597" s="20">
        <f>+IF([1]DEPURADO!D591&gt;1,[1]DEPURADO!D591," ")</f>
        <v>43997</v>
      </c>
      <c r="G597" s="21">
        <f>[1]DEPURADO!F591</f>
        <v>959779</v>
      </c>
      <c r="H597" s="22">
        <v>0</v>
      </c>
      <c r="I597" s="22">
        <f>+[1]DEPURADO!N591+[1]DEPURADO!O591</f>
        <v>959779</v>
      </c>
      <c r="J597" s="22">
        <f>+[1]DEPURADO!S591</f>
        <v>0</v>
      </c>
      <c r="K597" s="23">
        <f>+[1]DEPURADO!Q591+[1]DEPURADO!R591</f>
        <v>0</v>
      </c>
      <c r="L597" s="22">
        <v>0</v>
      </c>
      <c r="M597" s="22">
        <v>0</v>
      </c>
      <c r="N597" s="22">
        <f t="shared" si="63"/>
        <v>0</v>
      </c>
      <c r="O597" s="22">
        <f t="shared" si="64"/>
        <v>0</v>
      </c>
      <c r="P597" s="18">
        <f>IF([1]DEPURADO!I591&gt;1,0,[1]DEPURADO!B591)</f>
        <v>19183</v>
      </c>
      <c r="Q597" s="24">
        <f t="shared" si="65"/>
        <v>959779</v>
      </c>
      <c r="R597" s="25">
        <f t="shared" si="66"/>
        <v>0</v>
      </c>
      <c r="S597" s="25">
        <f>+[1]DEPURADO!K591</f>
        <v>0</v>
      </c>
      <c r="T597" s="17" t="s">
        <v>44</v>
      </c>
      <c r="U597" s="25">
        <f>+[1]DEPURADO!J591</f>
        <v>0</v>
      </c>
      <c r="V597" s="24"/>
      <c r="W597" s="17" t="s">
        <v>44</v>
      </c>
      <c r="X597" s="25">
        <f>+[1]DEPURADO!L591+[1]DEPURADO!M591</f>
        <v>0</v>
      </c>
      <c r="Y597" s="17" t="s">
        <v>44</v>
      </c>
      <c r="Z597" s="25">
        <f t="shared" si="67"/>
        <v>0</v>
      </c>
      <c r="AA597" s="25"/>
      <c r="AB597" s="25">
        <v>0</v>
      </c>
      <c r="AC597" s="25">
        <v>0</v>
      </c>
      <c r="AD597" s="24"/>
      <c r="AE597" s="24">
        <f>+[1]DEPURADO!L591</f>
        <v>0</v>
      </c>
      <c r="AF597" s="24">
        <v>0</v>
      </c>
      <c r="AG597" s="24">
        <f t="shared" si="68"/>
        <v>0</v>
      </c>
      <c r="AH597" s="24">
        <v>0</v>
      </c>
      <c r="AI597" s="24" t="str">
        <f>+[1]DEPURADO!G591</f>
        <v>CONTRATO LIQUIDADO</v>
      </c>
      <c r="AJ597" s="26"/>
      <c r="AK597" s="27"/>
    </row>
    <row r="598" spans="1:37" s="28" customFormat="1" x14ac:dyDescent="0.25">
      <c r="A598" s="17">
        <f t="shared" si="69"/>
        <v>590</v>
      </c>
      <c r="B598" s="18"/>
      <c r="C598" s="17">
        <f>+[1]DEPURADO!A592</f>
        <v>19184</v>
      </c>
      <c r="D598" s="17">
        <f>+[1]DEPURADO!B592</f>
        <v>19184</v>
      </c>
      <c r="E598" s="19">
        <f>+[1]DEPURADO!C592</f>
        <v>43974</v>
      </c>
      <c r="F598" s="20">
        <f>+IF([1]DEPURADO!D592&gt;1,[1]DEPURADO!D592," ")</f>
        <v>43997</v>
      </c>
      <c r="G598" s="21">
        <f>[1]DEPURADO!F592</f>
        <v>70685162</v>
      </c>
      <c r="H598" s="22">
        <v>0</v>
      </c>
      <c r="I598" s="22">
        <f>+[1]DEPURADO!N592+[1]DEPURADO!O592</f>
        <v>0</v>
      </c>
      <c r="J598" s="22">
        <f>+[1]DEPURADO!S592</f>
        <v>70435110.409999996</v>
      </c>
      <c r="K598" s="23">
        <f>+[1]DEPURADO!Q592+[1]DEPURADO!R592</f>
        <v>250051.59000000358</v>
      </c>
      <c r="L598" s="22">
        <v>0</v>
      </c>
      <c r="M598" s="22">
        <v>0</v>
      </c>
      <c r="N598" s="22">
        <f t="shared" si="63"/>
        <v>70685162</v>
      </c>
      <c r="O598" s="22">
        <f t="shared" si="64"/>
        <v>0</v>
      </c>
      <c r="P598" s="18">
        <f>IF([1]DEPURADO!I592&gt;1,0,[1]DEPURADO!B592)</f>
        <v>19184</v>
      </c>
      <c r="Q598" s="24">
        <f t="shared" si="65"/>
        <v>70685162</v>
      </c>
      <c r="R598" s="25">
        <f t="shared" si="66"/>
        <v>0</v>
      </c>
      <c r="S598" s="25">
        <f>+[1]DEPURADO!K592</f>
        <v>0</v>
      </c>
      <c r="T598" s="17" t="s">
        <v>44</v>
      </c>
      <c r="U598" s="25">
        <f>+[1]DEPURADO!J592</f>
        <v>0</v>
      </c>
      <c r="V598" s="24"/>
      <c r="W598" s="17" t="s">
        <v>44</v>
      </c>
      <c r="X598" s="25">
        <f>+[1]DEPURADO!L592+[1]DEPURADO!M592</f>
        <v>0</v>
      </c>
      <c r="Y598" s="17" t="s">
        <v>44</v>
      </c>
      <c r="Z598" s="25">
        <f t="shared" si="67"/>
        <v>0</v>
      </c>
      <c r="AA598" s="25"/>
      <c r="AB598" s="25">
        <v>0</v>
      </c>
      <c r="AC598" s="25">
        <v>0</v>
      </c>
      <c r="AD598" s="24"/>
      <c r="AE598" s="24">
        <f>+[1]DEPURADO!L592</f>
        <v>0</v>
      </c>
      <c r="AF598" s="24">
        <v>0</v>
      </c>
      <c r="AG598" s="24">
        <f t="shared" si="68"/>
        <v>0</v>
      </c>
      <c r="AH598" s="24">
        <v>0</v>
      </c>
      <c r="AI598" s="24" t="str">
        <f>+[1]DEPURADO!G592</f>
        <v>CANCELADO</v>
      </c>
      <c r="AJ598" s="26"/>
      <c r="AK598" s="27"/>
    </row>
    <row r="599" spans="1:37" s="28" customFormat="1" x14ac:dyDescent="0.25">
      <c r="A599" s="17">
        <f t="shared" si="69"/>
        <v>591</v>
      </c>
      <c r="B599" s="18"/>
      <c r="C599" s="17">
        <f>+[1]DEPURADO!A593</f>
        <v>19185</v>
      </c>
      <c r="D599" s="17">
        <f>+[1]DEPURADO!B593</f>
        <v>19185</v>
      </c>
      <c r="E599" s="19">
        <f>+[1]DEPURADO!C593</f>
        <v>43974</v>
      </c>
      <c r="F599" s="20">
        <f>+IF([1]DEPURADO!D593&gt;1,[1]DEPURADO!D593," ")</f>
        <v>43997</v>
      </c>
      <c r="G599" s="21">
        <f>[1]DEPURADO!F593</f>
        <v>24155810</v>
      </c>
      <c r="H599" s="22">
        <v>0</v>
      </c>
      <c r="I599" s="22">
        <f>+[1]DEPURADO!N593+[1]DEPURADO!O593</f>
        <v>24155810</v>
      </c>
      <c r="J599" s="22">
        <f>+[1]DEPURADO!S593</f>
        <v>0</v>
      </c>
      <c r="K599" s="23">
        <f>+[1]DEPURADO!Q593+[1]DEPURADO!R593</f>
        <v>0</v>
      </c>
      <c r="L599" s="22">
        <v>0</v>
      </c>
      <c r="M599" s="22">
        <v>0</v>
      </c>
      <c r="N599" s="22">
        <f t="shared" si="63"/>
        <v>0</v>
      </c>
      <c r="O599" s="22">
        <f t="shared" si="64"/>
        <v>0</v>
      </c>
      <c r="P599" s="18">
        <f>IF([1]DEPURADO!I593&gt;1,0,[1]DEPURADO!B593)</f>
        <v>19185</v>
      </c>
      <c r="Q599" s="24">
        <f t="shared" si="65"/>
        <v>24155810</v>
      </c>
      <c r="R599" s="25">
        <f t="shared" si="66"/>
        <v>0</v>
      </c>
      <c r="S599" s="25">
        <f>+[1]DEPURADO!K593</f>
        <v>0</v>
      </c>
      <c r="T599" s="17" t="s">
        <v>44</v>
      </c>
      <c r="U599" s="25">
        <f>+[1]DEPURADO!J593</f>
        <v>0</v>
      </c>
      <c r="V599" s="24"/>
      <c r="W599" s="17" t="s">
        <v>44</v>
      </c>
      <c r="X599" s="25">
        <f>+[1]DEPURADO!L593+[1]DEPURADO!M593</f>
        <v>0</v>
      </c>
      <c r="Y599" s="17" t="s">
        <v>44</v>
      </c>
      <c r="Z599" s="25">
        <f t="shared" si="67"/>
        <v>0</v>
      </c>
      <c r="AA599" s="25"/>
      <c r="AB599" s="25">
        <v>0</v>
      </c>
      <c r="AC599" s="25">
        <v>0</v>
      </c>
      <c r="AD599" s="24"/>
      <c r="AE599" s="24">
        <f>+[1]DEPURADO!L593</f>
        <v>0</v>
      </c>
      <c r="AF599" s="24">
        <v>0</v>
      </c>
      <c r="AG599" s="24">
        <f t="shared" si="68"/>
        <v>0</v>
      </c>
      <c r="AH599" s="24">
        <v>0</v>
      </c>
      <c r="AI599" s="24" t="str">
        <f>+[1]DEPURADO!G593</f>
        <v>CONTRATO LIQUIDADO</v>
      </c>
      <c r="AJ599" s="26"/>
      <c r="AK599" s="27"/>
    </row>
    <row r="600" spans="1:37" s="28" customFormat="1" x14ac:dyDescent="0.25">
      <c r="A600" s="17">
        <f t="shared" si="69"/>
        <v>592</v>
      </c>
      <c r="B600" s="18"/>
      <c r="C600" s="17">
        <f>+[1]DEPURADO!A594</f>
        <v>19188</v>
      </c>
      <c r="D600" s="17">
        <f>+[1]DEPURADO!B594</f>
        <v>19188</v>
      </c>
      <c r="E600" s="19">
        <f>+[1]DEPURADO!C594</f>
        <v>43974</v>
      </c>
      <c r="F600" s="20">
        <f>+IF([1]DEPURADO!D594&gt;1,[1]DEPURADO!D594," ")</f>
        <v>43997</v>
      </c>
      <c r="G600" s="21">
        <f>[1]DEPURADO!F594</f>
        <v>2300</v>
      </c>
      <c r="H600" s="22">
        <v>0</v>
      </c>
      <c r="I600" s="22">
        <f>+[1]DEPURADO!N594+[1]DEPURADO!O594</f>
        <v>2300</v>
      </c>
      <c r="J600" s="22">
        <f>+[1]DEPURADO!S594</f>
        <v>0</v>
      </c>
      <c r="K600" s="23">
        <f>+[1]DEPURADO!Q594+[1]DEPURADO!R594</f>
        <v>0</v>
      </c>
      <c r="L600" s="22">
        <v>0</v>
      </c>
      <c r="M600" s="22">
        <v>0</v>
      </c>
      <c r="N600" s="22">
        <f t="shared" si="63"/>
        <v>0</v>
      </c>
      <c r="O600" s="22">
        <f t="shared" si="64"/>
        <v>0</v>
      </c>
      <c r="P600" s="18">
        <f>IF([1]DEPURADO!I594&gt;1,0,[1]DEPURADO!B594)</f>
        <v>19188</v>
      </c>
      <c r="Q600" s="24">
        <f t="shared" si="65"/>
        <v>2300</v>
      </c>
      <c r="R600" s="25">
        <f t="shared" si="66"/>
        <v>0</v>
      </c>
      <c r="S600" s="25">
        <f>+[1]DEPURADO!K594</f>
        <v>0</v>
      </c>
      <c r="T600" s="17" t="s">
        <v>44</v>
      </c>
      <c r="U600" s="25">
        <f>+[1]DEPURADO!J594</f>
        <v>0</v>
      </c>
      <c r="V600" s="24"/>
      <c r="W600" s="17" t="s">
        <v>44</v>
      </c>
      <c r="X600" s="25">
        <f>+[1]DEPURADO!L594+[1]DEPURADO!M594</f>
        <v>0</v>
      </c>
      <c r="Y600" s="17" t="s">
        <v>44</v>
      </c>
      <c r="Z600" s="25">
        <f t="shared" si="67"/>
        <v>0</v>
      </c>
      <c r="AA600" s="25"/>
      <c r="AB600" s="25">
        <v>0</v>
      </c>
      <c r="AC600" s="25">
        <v>0</v>
      </c>
      <c r="AD600" s="24"/>
      <c r="AE600" s="24">
        <f>+[1]DEPURADO!L594</f>
        <v>0</v>
      </c>
      <c r="AF600" s="24">
        <v>0</v>
      </c>
      <c r="AG600" s="24">
        <f t="shared" si="68"/>
        <v>0</v>
      </c>
      <c r="AH600" s="24">
        <v>0</v>
      </c>
      <c r="AI600" s="24" t="str">
        <f>+[1]DEPURADO!G594</f>
        <v>CONTRATO LIQUIDADO</v>
      </c>
      <c r="AJ600" s="26"/>
      <c r="AK600" s="27"/>
    </row>
    <row r="601" spans="1:37" s="28" customFormat="1" x14ac:dyDescent="0.25">
      <c r="A601" s="17">
        <f t="shared" si="69"/>
        <v>593</v>
      </c>
      <c r="B601" s="18"/>
      <c r="C601" s="17">
        <f>+[1]DEPURADO!A595</f>
        <v>19189</v>
      </c>
      <c r="D601" s="17">
        <f>+[1]DEPURADO!B595</f>
        <v>19189</v>
      </c>
      <c r="E601" s="19">
        <f>+[1]DEPURADO!C595</f>
        <v>43974</v>
      </c>
      <c r="F601" s="20">
        <f>+IF([1]DEPURADO!D595&gt;1,[1]DEPURADO!D595," ")</f>
        <v>43997</v>
      </c>
      <c r="G601" s="21">
        <f>[1]DEPURADO!F595</f>
        <v>6730</v>
      </c>
      <c r="H601" s="22">
        <v>0</v>
      </c>
      <c r="I601" s="22">
        <f>+[1]DEPURADO!N595+[1]DEPURADO!O595</f>
        <v>0</v>
      </c>
      <c r="J601" s="22">
        <f>+[1]DEPURADO!S595</f>
        <v>0</v>
      </c>
      <c r="K601" s="23">
        <f>+[1]DEPURADO!Q595+[1]DEPURADO!R595</f>
        <v>6730</v>
      </c>
      <c r="L601" s="22">
        <v>0</v>
      </c>
      <c r="M601" s="22">
        <v>0</v>
      </c>
      <c r="N601" s="22">
        <f t="shared" si="63"/>
        <v>6730</v>
      </c>
      <c r="O601" s="22">
        <f t="shared" si="64"/>
        <v>0</v>
      </c>
      <c r="P601" s="18">
        <f>IF([1]DEPURADO!I595&gt;1,0,[1]DEPURADO!B595)</f>
        <v>19189</v>
      </c>
      <c r="Q601" s="24">
        <f t="shared" si="65"/>
        <v>6730</v>
      </c>
      <c r="R601" s="25">
        <f t="shared" si="66"/>
        <v>0</v>
      </c>
      <c r="S601" s="25">
        <f>+[1]DEPURADO!K595</f>
        <v>0</v>
      </c>
      <c r="T601" s="17" t="s">
        <v>44</v>
      </c>
      <c r="U601" s="25">
        <f>+[1]DEPURADO!J595</f>
        <v>0</v>
      </c>
      <c r="V601" s="24"/>
      <c r="W601" s="17" t="s">
        <v>44</v>
      </c>
      <c r="X601" s="25">
        <f>+[1]DEPURADO!L595+[1]DEPURADO!M595</f>
        <v>0</v>
      </c>
      <c r="Y601" s="17" t="s">
        <v>44</v>
      </c>
      <c r="Z601" s="25">
        <f t="shared" si="67"/>
        <v>0</v>
      </c>
      <c r="AA601" s="25"/>
      <c r="AB601" s="25">
        <v>0</v>
      </c>
      <c r="AC601" s="25">
        <v>0</v>
      </c>
      <c r="AD601" s="24"/>
      <c r="AE601" s="24">
        <f>+[1]DEPURADO!L595</f>
        <v>0</v>
      </c>
      <c r="AF601" s="24">
        <v>0</v>
      </c>
      <c r="AG601" s="24">
        <f t="shared" si="68"/>
        <v>0</v>
      </c>
      <c r="AH601" s="24">
        <v>0</v>
      </c>
      <c r="AI601" s="24" t="str">
        <f>+[1]DEPURADO!G595</f>
        <v>CANCELADO</v>
      </c>
      <c r="AJ601" s="26"/>
      <c r="AK601" s="27"/>
    </row>
    <row r="602" spans="1:37" s="28" customFormat="1" x14ac:dyDescent="0.25">
      <c r="A602" s="17">
        <f t="shared" si="69"/>
        <v>594</v>
      </c>
      <c r="B602" s="18"/>
      <c r="C602" s="17">
        <f>+[1]DEPURADO!A596</f>
        <v>19266</v>
      </c>
      <c r="D602" s="17">
        <f>+[1]DEPURADO!B596</f>
        <v>19266</v>
      </c>
      <c r="E602" s="19">
        <f>+[1]DEPURADO!C596</f>
        <v>44005</v>
      </c>
      <c r="F602" s="20">
        <f>+IF([1]DEPURADO!D596&gt;1,[1]DEPURADO!D596," ")</f>
        <v>44008</v>
      </c>
      <c r="G602" s="21">
        <f>[1]DEPURADO!F596</f>
        <v>3006090</v>
      </c>
      <c r="H602" s="22">
        <v>0</v>
      </c>
      <c r="I602" s="22">
        <f>+[1]DEPURADO!N596+[1]DEPURADO!O596</f>
        <v>0</v>
      </c>
      <c r="J602" s="22">
        <f>+[1]DEPURADO!S596</f>
        <v>0</v>
      </c>
      <c r="K602" s="23">
        <f>+[1]DEPURADO!Q596+[1]DEPURADO!R596</f>
        <v>3006090</v>
      </c>
      <c r="L602" s="22">
        <v>0</v>
      </c>
      <c r="M602" s="22">
        <v>0</v>
      </c>
      <c r="N602" s="22">
        <f t="shared" si="63"/>
        <v>3006090</v>
      </c>
      <c r="O602" s="22">
        <f t="shared" si="64"/>
        <v>0</v>
      </c>
      <c r="P602" s="18">
        <f>IF([1]DEPURADO!I596&gt;1,0,[1]DEPURADO!B596)</f>
        <v>19266</v>
      </c>
      <c r="Q602" s="24">
        <f t="shared" si="65"/>
        <v>3006090</v>
      </c>
      <c r="R602" s="25">
        <f t="shared" si="66"/>
        <v>0</v>
      </c>
      <c r="S602" s="25">
        <f>+[1]DEPURADO!K596</f>
        <v>0</v>
      </c>
      <c r="T602" s="17" t="s">
        <v>44</v>
      </c>
      <c r="U602" s="25">
        <f>+[1]DEPURADO!J596</f>
        <v>0</v>
      </c>
      <c r="V602" s="24"/>
      <c r="W602" s="17" t="s">
        <v>44</v>
      </c>
      <c r="X602" s="25">
        <f>+[1]DEPURADO!L596+[1]DEPURADO!M596</f>
        <v>0</v>
      </c>
      <c r="Y602" s="17" t="s">
        <v>44</v>
      </c>
      <c r="Z602" s="25">
        <f t="shared" si="67"/>
        <v>0</v>
      </c>
      <c r="AA602" s="25"/>
      <c r="AB602" s="25">
        <v>0</v>
      </c>
      <c r="AC602" s="25">
        <v>0</v>
      </c>
      <c r="AD602" s="24"/>
      <c r="AE602" s="24">
        <f>+[1]DEPURADO!L596</f>
        <v>0</v>
      </c>
      <c r="AF602" s="24">
        <v>0</v>
      </c>
      <c r="AG602" s="24">
        <f t="shared" si="68"/>
        <v>0</v>
      </c>
      <c r="AH602" s="24">
        <v>0</v>
      </c>
      <c r="AI602" s="24" t="str">
        <f>+[1]DEPURADO!G596</f>
        <v>CANCELADO</v>
      </c>
      <c r="AJ602" s="26"/>
      <c r="AK602" s="27"/>
    </row>
    <row r="603" spans="1:37" s="28" customFormat="1" x14ac:dyDescent="0.25">
      <c r="A603" s="17">
        <f t="shared" si="69"/>
        <v>595</v>
      </c>
      <c r="B603" s="18"/>
      <c r="C603" s="17">
        <f>+[1]DEPURADO!A597</f>
        <v>19267</v>
      </c>
      <c r="D603" s="17">
        <f>+[1]DEPURADO!B597</f>
        <v>19267</v>
      </c>
      <c r="E603" s="19">
        <f>+[1]DEPURADO!C597</f>
        <v>44005</v>
      </c>
      <c r="F603" s="20">
        <f>+IF([1]DEPURADO!D597&gt;1,[1]DEPURADO!D597," ")</f>
        <v>44008</v>
      </c>
      <c r="G603" s="21">
        <f>[1]DEPURADO!F597</f>
        <v>1034558</v>
      </c>
      <c r="H603" s="22">
        <v>0</v>
      </c>
      <c r="I603" s="22">
        <f>+[1]DEPURADO!N597+[1]DEPURADO!O597</f>
        <v>1034558</v>
      </c>
      <c r="J603" s="22">
        <f>+[1]DEPURADO!S597</f>
        <v>0</v>
      </c>
      <c r="K603" s="23">
        <f>+[1]DEPURADO!Q597+[1]DEPURADO!R597</f>
        <v>0</v>
      </c>
      <c r="L603" s="22">
        <v>0</v>
      </c>
      <c r="M603" s="22">
        <v>0</v>
      </c>
      <c r="N603" s="22">
        <f t="shared" si="63"/>
        <v>0</v>
      </c>
      <c r="O603" s="22">
        <f t="shared" si="64"/>
        <v>0</v>
      </c>
      <c r="P603" s="18">
        <f>IF([1]DEPURADO!I597&gt;1,0,[1]DEPURADO!B597)</f>
        <v>19267</v>
      </c>
      <c r="Q603" s="24">
        <f t="shared" si="65"/>
        <v>1034558</v>
      </c>
      <c r="R603" s="25">
        <f t="shared" si="66"/>
        <v>0</v>
      </c>
      <c r="S603" s="25">
        <f>+[1]DEPURADO!K597</f>
        <v>0</v>
      </c>
      <c r="T603" s="17" t="s">
        <v>44</v>
      </c>
      <c r="U603" s="25">
        <f>+[1]DEPURADO!J597</f>
        <v>0</v>
      </c>
      <c r="V603" s="24"/>
      <c r="W603" s="17" t="s">
        <v>44</v>
      </c>
      <c r="X603" s="25">
        <f>+[1]DEPURADO!L597+[1]DEPURADO!M597</f>
        <v>0</v>
      </c>
      <c r="Y603" s="17" t="s">
        <v>44</v>
      </c>
      <c r="Z603" s="25">
        <f t="shared" si="67"/>
        <v>0</v>
      </c>
      <c r="AA603" s="25"/>
      <c r="AB603" s="25">
        <v>0</v>
      </c>
      <c r="AC603" s="25">
        <v>0</v>
      </c>
      <c r="AD603" s="24"/>
      <c r="AE603" s="24">
        <f>+[1]DEPURADO!L597</f>
        <v>0</v>
      </c>
      <c r="AF603" s="24">
        <v>0</v>
      </c>
      <c r="AG603" s="24">
        <f t="shared" si="68"/>
        <v>0</v>
      </c>
      <c r="AH603" s="24">
        <v>0</v>
      </c>
      <c r="AI603" s="24" t="str">
        <f>+[1]DEPURADO!G597</f>
        <v>CONTRATO LIQUIDADO</v>
      </c>
      <c r="AJ603" s="26"/>
      <c r="AK603" s="27"/>
    </row>
    <row r="604" spans="1:37" s="28" customFormat="1" x14ac:dyDescent="0.25">
      <c r="A604" s="17">
        <f t="shared" si="69"/>
        <v>596</v>
      </c>
      <c r="B604" s="18"/>
      <c r="C604" s="17">
        <f>+[1]DEPURADO!A598</f>
        <v>19268</v>
      </c>
      <c r="D604" s="17">
        <f>+[1]DEPURADO!B598</f>
        <v>19268</v>
      </c>
      <c r="E604" s="19">
        <f>+[1]DEPURADO!C598</f>
        <v>44005</v>
      </c>
      <c r="F604" s="20">
        <f>+IF([1]DEPURADO!D598&gt;1,[1]DEPURADO!D598," ")</f>
        <v>44008</v>
      </c>
      <c r="G604" s="21">
        <f>[1]DEPURADO!F598</f>
        <v>70516322</v>
      </c>
      <c r="H604" s="22">
        <v>0</v>
      </c>
      <c r="I604" s="22">
        <f>+[1]DEPURADO!N598+[1]DEPURADO!O598</f>
        <v>0</v>
      </c>
      <c r="J604" s="22">
        <f>+[1]DEPURADO!S598</f>
        <v>70516322</v>
      </c>
      <c r="K604" s="23">
        <f>+[1]DEPURADO!Q598+[1]DEPURADO!R598</f>
        <v>0</v>
      </c>
      <c r="L604" s="22">
        <v>0</v>
      </c>
      <c r="M604" s="22">
        <v>0</v>
      </c>
      <c r="N604" s="22">
        <f t="shared" si="63"/>
        <v>70516322</v>
      </c>
      <c r="O604" s="22">
        <f t="shared" si="64"/>
        <v>0</v>
      </c>
      <c r="P604" s="18">
        <f>IF([1]DEPURADO!I598&gt;1,0,[1]DEPURADO!B598)</f>
        <v>19268</v>
      </c>
      <c r="Q604" s="24">
        <f t="shared" si="65"/>
        <v>70516322</v>
      </c>
      <c r="R604" s="25">
        <f t="shared" si="66"/>
        <v>0</v>
      </c>
      <c r="S604" s="25">
        <f>+[1]DEPURADO!K598</f>
        <v>0</v>
      </c>
      <c r="T604" s="17" t="s">
        <v>44</v>
      </c>
      <c r="U604" s="25">
        <f>+[1]DEPURADO!J598</f>
        <v>0</v>
      </c>
      <c r="V604" s="24"/>
      <c r="W604" s="17" t="s">
        <v>44</v>
      </c>
      <c r="X604" s="25">
        <f>+[1]DEPURADO!L598+[1]DEPURADO!M598</f>
        <v>0</v>
      </c>
      <c r="Y604" s="17" t="s">
        <v>44</v>
      </c>
      <c r="Z604" s="25">
        <f t="shared" si="67"/>
        <v>0</v>
      </c>
      <c r="AA604" s="25"/>
      <c r="AB604" s="25">
        <v>0</v>
      </c>
      <c r="AC604" s="25">
        <v>0</v>
      </c>
      <c r="AD604" s="24"/>
      <c r="AE604" s="24">
        <f>+[1]DEPURADO!L598</f>
        <v>0</v>
      </c>
      <c r="AF604" s="24">
        <v>0</v>
      </c>
      <c r="AG604" s="24">
        <f t="shared" si="68"/>
        <v>0</v>
      </c>
      <c r="AH604" s="24">
        <v>0</v>
      </c>
      <c r="AI604" s="24" t="str">
        <f>+[1]DEPURADO!G598</f>
        <v>CANCELADO</v>
      </c>
      <c r="AJ604" s="26"/>
      <c r="AK604" s="27"/>
    </row>
    <row r="605" spans="1:37" s="28" customFormat="1" x14ac:dyDescent="0.25">
      <c r="A605" s="17">
        <f t="shared" si="69"/>
        <v>597</v>
      </c>
      <c r="B605" s="18"/>
      <c r="C605" s="17">
        <f>+[1]DEPURADO!A599</f>
        <v>19269</v>
      </c>
      <c r="D605" s="17">
        <f>+[1]DEPURADO!B599</f>
        <v>19269</v>
      </c>
      <c r="E605" s="19">
        <f>+[1]DEPURADO!C599</f>
        <v>44005</v>
      </c>
      <c r="F605" s="20">
        <f>+IF([1]DEPURADO!D599&gt;1,[1]DEPURADO!D599," ")</f>
        <v>44008</v>
      </c>
      <c r="G605" s="21">
        <f>[1]DEPURADO!F599</f>
        <v>24087234</v>
      </c>
      <c r="H605" s="22">
        <v>0</v>
      </c>
      <c r="I605" s="22">
        <f>+[1]DEPURADO!N599+[1]DEPURADO!O599</f>
        <v>0</v>
      </c>
      <c r="J605" s="22">
        <f>+[1]DEPURADO!S599</f>
        <v>24087234</v>
      </c>
      <c r="K605" s="23">
        <f>+[1]DEPURADO!Q599+[1]DEPURADO!R599</f>
        <v>0</v>
      </c>
      <c r="L605" s="22">
        <v>0</v>
      </c>
      <c r="M605" s="22">
        <v>0</v>
      </c>
      <c r="N605" s="22">
        <f t="shared" si="63"/>
        <v>24087234</v>
      </c>
      <c r="O605" s="22">
        <f t="shared" si="64"/>
        <v>0</v>
      </c>
      <c r="P605" s="18">
        <f>IF([1]DEPURADO!I599&gt;1,0,[1]DEPURADO!B599)</f>
        <v>19269</v>
      </c>
      <c r="Q605" s="24">
        <f t="shared" si="65"/>
        <v>24087234</v>
      </c>
      <c r="R605" s="25">
        <f t="shared" si="66"/>
        <v>0</v>
      </c>
      <c r="S605" s="25">
        <f>+[1]DEPURADO!K599</f>
        <v>0</v>
      </c>
      <c r="T605" s="17" t="s">
        <v>44</v>
      </c>
      <c r="U605" s="25">
        <f>+[1]DEPURADO!J599</f>
        <v>0</v>
      </c>
      <c r="V605" s="24"/>
      <c r="W605" s="17" t="s">
        <v>44</v>
      </c>
      <c r="X605" s="25">
        <f>+[1]DEPURADO!L599+[1]DEPURADO!M599</f>
        <v>0</v>
      </c>
      <c r="Y605" s="17" t="s">
        <v>44</v>
      </c>
      <c r="Z605" s="25">
        <f t="shared" si="67"/>
        <v>0</v>
      </c>
      <c r="AA605" s="25"/>
      <c r="AB605" s="25">
        <v>0</v>
      </c>
      <c r="AC605" s="25">
        <v>0</v>
      </c>
      <c r="AD605" s="24"/>
      <c r="AE605" s="24">
        <f>+[1]DEPURADO!L599</f>
        <v>0</v>
      </c>
      <c r="AF605" s="24">
        <v>0</v>
      </c>
      <c r="AG605" s="24">
        <f t="shared" si="68"/>
        <v>0</v>
      </c>
      <c r="AH605" s="24">
        <v>0</v>
      </c>
      <c r="AI605" s="24" t="str">
        <f>+[1]DEPURADO!G599</f>
        <v>CANCELADO</v>
      </c>
      <c r="AJ605" s="26"/>
      <c r="AK605" s="27"/>
    </row>
    <row r="606" spans="1:37" s="28" customFormat="1" x14ac:dyDescent="0.25">
      <c r="A606" s="17">
        <f t="shared" si="69"/>
        <v>598</v>
      </c>
      <c r="B606" s="18"/>
      <c r="C606" s="17">
        <f>+[1]DEPURADO!A600</f>
        <v>19272</v>
      </c>
      <c r="D606" s="17">
        <f>+[1]DEPURADO!B600</f>
        <v>19272</v>
      </c>
      <c r="E606" s="19">
        <f>+[1]DEPURADO!C600</f>
        <v>44005</v>
      </c>
      <c r="F606" s="20">
        <f>+IF([1]DEPURADO!D600&gt;1,[1]DEPURADO!D600," ")</f>
        <v>44008</v>
      </c>
      <c r="G606" s="21">
        <f>[1]DEPURADO!F600</f>
        <v>17383</v>
      </c>
      <c r="H606" s="22">
        <v>0</v>
      </c>
      <c r="I606" s="22">
        <f>+[1]DEPURADO!N600+[1]DEPURADO!O600</f>
        <v>0</v>
      </c>
      <c r="J606" s="22">
        <f>+[1]DEPURADO!S600</f>
        <v>0</v>
      </c>
      <c r="K606" s="23">
        <f>+[1]DEPURADO!Q600+[1]DEPURADO!R600</f>
        <v>17383</v>
      </c>
      <c r="L606" s="22">
        <v>0</v>
      </c>
      <c r="M606" s="22">
        <v>0</v>
      </c>
      <c r="N606" s="22">
        <f t="shared" si="63"/>
        <v>17383</v>
      </c>
      <c r="O606" s="22">
        <f t="shared" si="64"/>
        <v>0</v>
      </c>
      <c r="P606" s="18">
        <f>IF([1]DEPURADO!I600&gt;1,0,[1]DEPURADO!B600)</f>
        <v>19272</v>
      </c>
      <c r="Q606" s="24">
        <f t="shared" si="65"/>
        <v>17383</v>
      </c>
      <c r="R606" s="25">
        <f t="shared" si="66"/>
        <v>0</v>
      </c>
      <c r="S606" s="25">
        <f>+[1]DEPURADO!K600</f>
        <v>0</v>
      </c>
      <c r="T606" s="17" t="s">
        <v>44</v>
      </c>
      <c r="U606" s="25">
        <f>+[1]DEPURADO!J600</f>
        <v>0</v>
      </c>
      <c r="V606" s="24"/>
      <c r="W606" s="17" t="s">
        <v>44</v>
      </c>
      <c r="X606" s="25">
        <f>+[1]DEPURADO!L600+[1]DEPURADO!M600</f>
        <v>0</v>
      </c>
      <c r="Y606" s="17" t="s">
        <v>44</v>
      </c>
      <c r="Z606" s="25">
        <f t="shared" si="67"/>
        <v>0</v>
      </c>
      <c r="AA606" s="25"/>
      <c r="AB606" s="25">
        <v>0</v>
      </c>
      <c r="AC606" s="25">
        <v>0</v>
      </c>
      <c r="AD606" s="24"/>
      <c r="AE606" s="24">
        <f>+[1]DEPURADO!L600</f>
        <v>0</v>
      </c>
      <c r="AF606" s="24">
        <v>0</v>
      </c>
      <c r="AG606" s="24">
        <f t="shared" si="68"/>
        <v>0</v>
      </c>
      <c r="AH606" s="24">
        <v>0</v>
      </c>
      <c r="AI606" s="24" t="str">
        <f>+[1]DEPURADO!G600</f>
        <v>CANCELADO</v>
      </c>
      <c r="AJ606" s="26"/>
      <c r="AK606" s="27"/>
    </row>
    <row r="607" spans="1:37" s="28" customFormat="1" x14ac:dyDescent="0.25">
      <c r="A607" s="17">
        <f t="shared" si="69"/>
        <v>599</v>
      </c>
      <c r="B607" s="18"/>
      <c r="C607" s="17">
        <f>+[1]DEPURADO!A601</f>
        <v>19273</v>
      </c>
      <c r="D607" s="17">
        <f>+[1]DEPURADO!B601</f>
        <v>19273</v>
      </c>
      <c r="E607" s="19">
        <f>+[1]DEPURADO!C601</f>
        <v>44005</v>
      </c>
      <c r="F607" s="20">
        <f>+IF([1]DEPURADO!D601&gt;1,[1]DEPURADO!D601," ")</f>
        <v>44008</v>
      </c>
      <c r="G607" s="21">
        <f>[1]DEPURADO!F601</f>
        <v>5940</v>
      </c>
      <c r="H607" s="22">
        <v>0</v>
      </c>
      <c r="I607" s="22">
        <f>+[1]DEPURADO!N601+[1]DEPURADO!O601</f>
        <v>5940</v>
      </c>
      <c r="J607" s="22">
        <f>+[1]DEPURADO!S601</f>
        <v>0</v>
      </c>
      <c r="K607" s="23">
        <f>+[1]DEPURADO!Q601+[1]DEPURADO!R601</f>
        <v>0</v>
      </c>
      <c r="L607" s="22">
        <v>0</v>
      </c>
      <c r="M607" s="22">
        <v>0</v>
      </c>
      <c r="N607" s="22">
        <f t="shared" si="63"/>
        <v>0</v>
      </c>
      <c r="O607" s="22">
        <f t="shared" si="64"/>
        <v>0</v>
      </c>
      <c r="P607" s="18">
        <f>IF([1]DEPURADO!I601&gt;1,0,[1]DEPURADO!B601)</f>
        <v>19273</v>
      </c>
      <c r="Q607" s="24">
        <f t="shared" si="65"/>
        <v>5940</v>
      </c>
      <c r="R607" s="25">
        <f t="shared" si="66"/>
        <v>0</v>
      </c>
      <c r="S607" s="25">
        <f>+[1]DEPURADO!K601</f>
        <v>0</v>
      </c>
      <c r="T607" s="17" t="s">
        <v>44</v>
      </c>
      <c r="U607" s="25">
        <f>+[1]DEPURADO!J601</f>
        <v>0</v>
      </c>
      <c r="V607" s="24"/>
      <c r="W607" s="17" t="s">
        <v>44</v>
      </c>
      <c r="X607" s="25">
        <f>+[1]DEPURADO!L601+[1]DEPURADO!M601</f>
        <v>0</v>
      </c>
      <c r="Y607" s="17" t="s">
        <v>44</v>
      </c>
      <c r="Z607" s="25">
        <f t="shared" si="67"/>
        <v>0</v>
      </c>
      <c r="AA607" s="25"/>
      <c r="AB607" s="25">
        <v>0</v>
      </c>
      <c r="AC607" s="25">
        <v>0</v>
      </c>
      <c r="AD607" s="24"/>
      <c r="AE607" s="24">
        <f>+[1]DEPURADO!L601</f>
        <v>0</v>
      </c>
      <c r="AF607" s="24">
        <v>0</v>
      </c>
      <c r="AG607" s="24">
        <f t="shared" si="68"/>
        <v>0</v>
      </c>
      <c r="AH607" s="24">
        <v>0</v>
      </c>
      <c r="AI607" s="24" t="str">
        <f>+[1]DEPURADO!G601</f>
        <v>CONTRATO LIQUIDADO</v>
      </c>
      <c r="AJ607" s="26"/>
      <c r="AK607" s="27"/>
    </row>
    <row r="608" spans="1:37" s="28" customFormat="1" x14ac:dyDescent="0.25">
      <c r="A608" s="17">
        <f t="shared" si="69"/>
        <v>600</v>
      </c>
      <c r="B608" s="18"/>
      <c r="C608" s="17">
        <f>+[1]DEPURADO!A602</f>
        <v>19333</v>
      </c>
      <c r="D608" s="17">
        <f>+[1]DEPURADO!B602</f>
        <v>19333</v>
      </c>
      <c r="E608" s="19">
        <f>+[1]DEPURADO!C602</f>
        <v>44035</v>
      </c>
      <c r="F608" s="20">
        <f>+IF([1]DEPURADO!D602&gt;1,[1]DEPURADO!D602," ")</f>
        <v>44063</v>
      </c>
      <c r="G608" s="21">
        <f>[1]DEPURADO!F602</f>
        <v>3096806</v>
      </c>
      <c r="H608" s="22">
        <v>0</v>
      </c>
      <c r="I608" s="22">
        <f>+[1]DEPURADO!N602+[1]DEPURADO!O602</f>
        <v>0</v>
      </c>
      <c r="J608" s="22">
        <f>+[1]DEPURADO!S602</f>
        <v>0</v>
      </c>
      <c r="K608" s="23">
        <f>+[1]DEPURADO!Q602+[1]DEPURADO!R602</f>
        <v>3096806</v>
      </c>
      <c r="L608" s="22">
        <v>0</v>
      </c>
      <c r="M608" s="22">
        <v>0</v>
      </c>
      <c r="N608" s="22">
        <f t="shared" si="63"/>
        <v>3096806</v>
      </c>
      <c r="O608" s="22">
        <f t="shared" si="64"/>
        <v>0</v>
      </c>
      <c r="P608" s="18">
        <f>IF([1]DEPURADO!I602&gt;1,0,[1]DEPURADO!B602)</f>
        <v>19333</v>
      </c>
      <c r="Q608" s="24">
        <f t="shared" si="65"/>
        <v>3096806</v>
      </c>
      <c r="R608" s="25">
        <f t="shared" si="66"/>
        <v>0</v>
      </c>
      <c r="S608" s="25">
        <f>+[1]DEPURADO!K602</f>
        <v>0</v>
      </c>
      <c r="T608" s="17" t="s">
        <v>44</v>
      </c>
      <c r="U608" s="25">
        <f>+[1]DEPURADO!J602</f>
        <v>0</v>
      </c>
      <c r="V608" s="24"/>
      <c r="W608" s="17" t="s">
        <v>44</v>
      </c>
      <c r="X608" s="25">
        <f>+[1]DEPURADO!L602+[1]DEPURADO!M602</f>
        <v>0</v>
      </c>
      <c r="Y608" s="17" t="s">
        <v>44</v>
      </c>
      <c r="Z608" s="25">
        <f t="shared" si="67"/>
        <v>0</v>
      </c>
      <c r="AA608" s="25"/>
      <c r="AB608" s="25">
        <v>0</v>
      </c>
      <c r="AC608" s="25">
        <v>0</v>
      </c>
      <c r="AD608" s="24"/>
      <c r="AE608" s="24">
        <f>+[1]DEPURADO!L602</f>
        <v>0</v>
      </c>
      <c r="AF608" s="24">
        <v>0</v>
      </c>
      <c r="AG608" s="24">
        <f t="shared" si="68"/>
        <v>0</v>
      </c>
      <c r="AH608" s="24">
        <v>0</v>
      </c>
      <c r="AI608" s="24" t="str">
        <f>+[1]DEPURADO!G602</f>
        <v>CANCELADO</v>
      </c>
      <c r="AJ608" s="26"/>
      <c r="AK608" s="27"/>
    </row>
    <row r="609" spans="1:37" s="28" customFormat="1" x14ac:dyDescent="0.25">
      <c r="A609" s="17">
        <f t="shared" si="69"/>
        <v>601</v>
      </c>
      <c r="B609" s="18"/>
      <c r="C609" s="17">
        <f>+[1]DEPURADO!A603</f>
        <v>19334</v>
      </c>
      <c r="D609" s="17">
        <f>+[1]DEPURADO!B603</f>
        <v>19334</v>
      </c>
      <c r="E609" s="19">
        <f>+[1]DEPURADO!C603</f>
        <v>44035</v>
      </c>
      <c r="F609" s="20">
        <f>+IF([1]DEPURADO!D603&gt;1,[1]DEPURADO!D603," ")</f>
        <v>44063</v>
      </c>
      <c r="G609" s="21">
        <f>[1]DEPURADO!F603</f>
        <v>1058196</v>
      </c>
      <c r="H609" s="22">
        <v>0</v>
      </c>
      <c r="I609" s="22">
        <f>+[1]DEPURADO!N603+[1]DEPURADO!O603</f>
        <v>1058196</v>
      </c>
      <c r="J609" s="22">
        <f>+[1]DEPURADO!S603</f>
        <v>0</v>
      </c>
      <c r="K609" s="23">
        <f>+[1]DEPURADO!Q603+[1]DEPURADO!R603</f>
        <v>0</v>
      </c>
      <c r="L609" s="22">
        <v>0</v>
      </c>
      <c r="M609" s="22">
        <v>0</v>
      </c>
      <c r="N609" s="22">
        <f t="shared" si="63"/>
        <v>0</v>
      </c>
      <c r="O609" s="22">
        <f t="shared" si="64"/>
        <v>0</v>
      </c>
      <c r="P609" s="18">
        <f>IF([1]DEPURADO!I603&gt;1,0,[1]DEPURADO!B603)</f>
        <v>19334</v>
      </c>
      <c r="Q609" s="24">
        <f t="shared" si="65"/>
        <v>1058196</v>
      </c>
      <c r="R609" s="25">
        <f t="shared" si="66"/>
        <v>0</v>
      </c>
      <c r="S609" s="25">
        <f>+[1]DEPURADO!K603</f>
        <v>0</v>
      </c>
      <c r="T609" s="17" t="s">
        <v>44</v>
      </c>
      <c r="U609" s="25">
        <f>+[1]DEPURADO!J603</f>
        <v>0</v>
      </c>
      <c r="V609" s="24"/>
      <c r="W609" s="17" t="s">
        <v>44</v>
      </c>
      <c r="X609" s="25">
        <f>+[1]DEPURADO!L603+[1]DEPURADO!M603</f>
        <v>0</v>
      </c>
      <c r="Y609" s="17" t="s">
        <v>44</v>
      </c>
      <c r="Z609" s="25">
        <f t="shared" si="67"/>
        <v>0</v>
      </c>
      <c r="AA609" s="25"/>
      <c r="AB609" s="25">
        <v>0</v>
      </c>
      <c r="AC609" s="25">
        <v>0</v>
      </c>
      <c r="AD609" s="24"/>
      <c r="AE609" s="24">
        <f>+[1]DEPURADO!L603</f>
        <v>0</v>
      </c>
      <c r="AF609" s="24">
        <v>0</v>
      </c>
      <c r="AG609" s="24">
        <f t="shared" si="68"/>
        <v>0</v>
      </c>
      <c r="AH609" s="24">
        <v>0</v>
      </c>
      <c r="AI609" s="24" t="str">
        <f>+[1]DEPURADO!G603</f>
        <v>CONTRATO LIQUIDADO</v>
      </c>
      <c r="AJ609" s="26"/>
      <c r="AK609" s="27"/>
    </row>
    <row r="610" spans="1:37" s="28" customFormat="1" x14ac:dyDescent="0.25">
      <c r="A610" s="17">
        <f t="shared" si="69"/>
        <v>602</v>
      </c>
      <c r="B610" s="18"/>
      <c r="C610" s="17">
        <f>+[1]DEPURADO!A604</f>
        <v>19335</v>
      </c>
      <c r="D610" s="17">
        <f>+[1]DEPURADO!B604</f>
        <v>19335</v>
      </c>
      <c r="E610" s="19">
        <f>+[1]DEPURADO!C604</f>
        <v>44035</v>
      </c>
      <c r="F610" s="20">
        <f>+IF([1]DEPURADO!D604&gt;1,[1]DEPURADO!D604," ")</f>
        <v>44063</v>
      </c>
      <c r="G610" s="21">
        <f>[1]DEPURADO!F604</f>
        <v>70943512</v>
      </c>
      <c r="H610" s="22">
        <v>0</v>
      </c>
      <c r="I610" s="22">
        <f>+[1]DEPURADO!N604+[1]DEPURADO!O604</f>
        <v>0</v>
      </c>
      <c r="J610" s="22">
        <f>+[1]DEPURADO!S604</f>
        <v>70359467.310000002</v>
      </c>
      <c r="K610" s="23">
        <f>+[1]DEPURADO!Q604+[1]DEPURADO!R604</f>
        <v>584044.68999999762</v>
      </c>
      <c r="L610" s="22">
        <v>0</v>
      </c>
      <c r="M610" s="22">
        <v>0</v>
      </c>
      <c r="N610" s="22">
        <f t="shared" si="63"/>
        <v>70943512</v>
      </c>
      <c r="O610" s="22">
        <f t="shared" si="64"/>
        <v>0</v>
      </c>
      <c r="P610" s="18">
        <f>IF([1]DEPURADO!I604&gt;1,0,[1]DEPURADO!B604)</f>
        <v>19335</v>
      </c>
      <c r="Q610" s="24">
        <f t="shared" si="65"/>
        <v>70943512</v>
      </c>
      <c r="R610" s="25">
        <f t="shared" si="66"/>
        <v>0</v>
      </c>
      <c r="S610" s="25">
        <f>+[1]DEPURADO!K604</f>
        <v>0</v>
      </c>
      <c r="T610" s="17" t="s">
        <v>44</v>
      </c>
      <c r="U610" s="25">
        <f>+[1]DEPURADO!J604</f>
        <v>0</v>
      </c>
      <c r="V610" s="24"/>
      <c r="W610" s="17" t="s">
        <v>44</v>
      </c>
      <c r="X610" s="25">
        <f>+[1]DEPURADO!L604+[1]DEPURADO!M604</f>
        <v>0</v>
      </c>
      <c r="Y610" s="17" t="s">
        <v>44</v>
      </c>
      <c r="Z610" s="25">
        <f t="shared" si="67"/>
        <v>0</v>
      </c>
      <c r="AA610" s="25"/>
      <c r="AB610" s="25">
        <v>0</v>
      </c>
      <c r="AC610" s="25">
        <v>0</v>
      </c>
      <c r="AD610" s="24"/>
      <c r="AE610" s="24">
        <f>+[1]DEPURADO!L604</f>
        <v>0</v>
      </c>
      <c r="AF610" s="24">
        <v>0</v>
      </c>
      <c r="AG610" s="24">
        <f t="shared" si="68"/>
        <v>0</v>
      </c>
      <c r="AH610" s="24">
        <v>0</v>
      </c>
      <c r="AI610" s="24" t="str">
        <f>+[1]DEPURADO!G604</f>
        <v>CANCELADO</v>
      </c>
      <c r="AJ610" s="26"/>
      <c r="AK610" s="27"/>
    </row>
    <row r="611" spans="1:37" s="28" customFormat="1" x14ac:dyDescent="0.25">
      <c r="A611" s="17">
        <f t="shared" si="69"/>
        <v>603</v>
      </c>
      <c r="B611" s="18"/>
      <c r="C611" s="17">
        <f>+[1]DEPURADO!A605</f>
        <v>19336</v>
      </c>
      <c r="D611" s="17">
        <f>+[1]DEPURADO!B605</f>
        <v>19336</v>
      </c>
      <c r="E611" s="19">
        <f>+[1]DEPURADO!C605</f>
        <v>44035</v>
      </c>
      <c r="F611" s="20">
        <f>+IF([1]DEPURADO!D605&gt;1,[1]DEPURADO!D605," ")</f>
        <v>44063</v>
      </c>
      <c r="G611" s="21">
        <f>[1]DEPURADO!F605</f>
        <v>24244089</v>
      </c>
      <c r="H611" s="22">
        <v>0</v>
      </c>
      <c r="I611" s="22">
        <f>+[1]DEPURADO!N605+[1]DEPURADO!O605</f>
        <v>24244089</v>
      </c>
      <c r="J611" s="22">
        <f>+[1]DEPURADO!S605</f>
        <v>0</v>
      </c>
      <c r="K611" s="23">
        <f>+[1]DEPURADO!Q605+[1]DEPURADO!R605</f>
        <v>0</v>
      </c>
      <c r="L611" s="22">
        <v>0</v>
      </c>
      <c r="M611" s="22">
        <v>0</v>
      </c>
      <c r="N611" s="22">
        <f t="shared" si="63"/>
        <v>0</v>
      </c>
      <c r="O611" s="22">
        <f t="shared" si="64"/>
        <v>0</v>
      </c>
      <c r="P611" s="18">
        <f>IF([1]DEPURADO!I605&gt;1,0,[1]DEPURADO!B605)</f>
        <v>19336</v>
      </c>
      <c r="Q611" s="24">
        <f t="shared" si="65"/>
        <v>24244089</v>
      </c>
      <c r="R611" s="25">
        <f t="shared" si="66"/>
        <v>0</v>
      </c>
      <c r="S611" s="25">
        <f>+[1]DEPURADO!K605</f>
        <v>0</v>
      </c>
      <c r="T611" s="17" t="s">
        <v>44</v>
      </c>
      <c r="U611" s="25">
        <f>+[1]DEPURADO!J605</f>
        <v>0</v>
      </c>
      <c r="V611" s="24"/>
      <c r="W611" s="17" t="s">
        <v>44</v>
      </c>
      <c r="X611" s="25">
        <f>+[1]DEPURADO!L605+[1]DEPURADO!M605</f>
        <v>0</v>
      </c>
      <c r="Y611" s="17" t="s">
        <v>44</v>
      </c>
      <c r="Z611" s="25">
        <f t="shared" si="67"/>
        <v>0</v>
      </c>
      <c r="AA611" s="25"/>
      <c r="AB611" s="25">
        <v>0</v>
      </c>
      <c r="AC611" s="25">
        <v>0</v>
      </c>
      <c r="AD611" s="24"/>
      <c r="AE611" s="24">
        <f>+[1]DEPURADO!L605</f>
        <v>0</v>
      </c>
      <c r="AF611" s="24">
        <v>0</v>
      </c>
      <c r="AG611" s="24">
        <f t="shared" si="68"/>
        <v>0</v>
      </c>
      <c r="AH611" s="24">
        <v>0</v>
      </c>
      <c r="AI611" s="24" t="str">
        <f>+[1]DEPURADO!G605</f>
        <v>CONTRATO LIQUIDADO</v>
      </c>
      <c r="AJ611" s="26"/>
      <c r="AK611" s="27"/>
    </row>
    <row r="612" spans="1:37" s="28" customFormat="1" x14ac:dyDescent="0.25">
      <c r="A612" s="17">
        <f t="shared" si="69"/>
        <v>604</v>
      </c>
      <c r="B612" s="18"/>
      <c r="C612" s="17">
        <f>+[1]DEPURADO!A606</f>
        <v>19339</v>
      </c>
      <c r="D612" s="17">
        <f>+[1]DEPURADO!B606</f>
        <v>19339</v>
      </c>
      <c r="E612" s="19">
        <f>+[1]DEPURADO!C606</f>
        <v>44035</v>
      </c>
      <c r="F612" s="20">
        <f>+IF([1]DEPURADO!D606&gt;1,[1]DEPURADO!D606," ")</f>
        <v>44063</v>
      </c>
      <c r="G612" s="21">
        <f>[1]DEPURADO!F606</f>
        <v>17338</v>
      </c>
      <c r="H612" s="22">
        <v>0</v>
      </c>
      <c r="I612" s="22">
        <f>+[1]DEPURADO!N606+[1]DEPURADO!O606</f>
        <v>0</v>
      </c>
      <c r="J612" s="22">
        <f>+[1]DEPURADO!S606</f>
        <v>0</v>
      </c>
      <c r="K612" s="23">
        <f>+[1]DEPURADO!Q606+[1]DEPURADO!R606</f>
        <v>17338</v>
      </c>
      <c r="L612" s="22">
        <v>0</v>
      </c>
      <c r="M612" s="22">
        <v>0</v>
      </c>
      <c r="N612" s="22">
        <f t="shared" si="63"/>
        <v>17338</v>
      </c>
      <c r="O612" s="22">
        <f t="shared" si="64"/>
        <v>0</v>
      </c>
      <c r="P612" s="18">
        <f>IF([1]DEPURADO!I606&gt;1,0,[1]DEPURADO!B606)</f>
        <v>19339</v>
      </c>
      <c r="Q612" s="24">
        <f t="shared" si="65"/>
        <v>17338</v>
      </c>
      <c r="R612" s="25">
        <f t="shared" si="66"/>
        <v>0</v>
      </c>
      <c r="S612" s="25">
        <f>+[1]DEPURADO!K606</f>
        <v>0</v>
      </c>
      <c r="T612" s="17" t="s">
        <v>44</v>
      </c>
      <c r="U612" s="25">
        <f>+[1]DEPURADO!J606</f>
        <v>0</v>
      </c>
      <c r="V612" s="24"/>
      <c r="W612" s="17" t="s">
        <v>44</v>
      </c>
      <c r="X612" s="25">
        <f>+[1]DEPURADO!L606+[1]DEPURADO!M606</f>
        <v>0</v>
      </c>
      <c r="Y612" s="17" t="s">
        <v>44</v>
      </c>
      <c r="Z612" s="25">
        <f t="shared" si="67"/>
        <v>0</v>
      </c>
      <c r="AA612" s="25"/>
      <c r="AB612" s="25">
        <v>0</v>
      </c>
      <c r="AC612" s="25">
        <v>0</v>
      </c>
      <c r="AD612" s="24"/>
      <c r="AE612" s="24">
        <f>+[1]DEPURADO!L606</f>
        <v>0</v>
      </c>
      <c r="AF612" s="24">
        <v>0</v>
      </c>
      <c r="AG612" s="24">
        <f t="shared" si="68"/>
        <v>0</v>
      </c>
      <c r="AH612" s="24">
        <v>0</v>
      </c>
      <c r="AI612" s="24" t="str">
        <f>+[1]DEPURADO!G606</f>
        <v>CANCELADO</v>
      </c>
      <c r="AJ612" s="26"/>
      <c r="AK612" s="27"/>
    </row>
    <row r="613" spans="1:37" s="28" customFormat="1" x14ac:dyDescent="0.25">
      <c r="A613" s="17">
        <f t="shared" si="69"/>
        <v>605</v>
      </c>
      <c r="B613" s="18"/>
      <c r="C613" s="17">
        <f>+[1]DEPURADO!A607</f>
        <v>19340</v>
      </c>
      <c r="D613" s="17">
        <f>+[1]DEPURADO!B607</f>
        <v>19340</v>
      </c>
      <c r="E613" s="19">
        <f>+[1]DEPURADO!C607</f>
        <v>44035</v>
      </c>
      <c r="F613" s="20">
        <f>+IF([1]DEPURADO!D607&gt;1,[1]DEPURADO!D607," ")</f>
        <v>44063</v>
      </c>
      <c r="G613" s="21">
        <f>[1]DEPURADO!F607</f>
        <v>5940</v>
      </c>
      <c r="H613" s="22">
        <v>0</v>
      </c>
      <c r="I613" s="22">
        <f>+[1]DEPURADO!N607+[1]DEPURADO!O607</f>
        <v>5940</v>
      </c>
      <c r="J613" s="22">
        <f>+[1]DEPURADO!S607</f>
        <v>0</v>
      </c>
      <c r="K613" s="23">
        <f>+[1]DEPURADO!Q607+[1]DEPURADO!R607</f>
        <v>0</v>
      </c>
      <c r="L613" s="22">
        <v>0</v>
      </c>
      <c r="M613" s="22">
        <v>0</v>
      </c>
      <c r="N613" s="22">
        <f t="shared" si="63"/>
        <v>0</v>
      </c>
      <c r="O613" s="22">
        <f t="shared" si="64"/>
        <v>0</v>
      </c>
      <c r="P613" s="18">
        <f>IF([1]DEPURADO!I607&gt;1,0,[1]DEPURADO!B607)</f>
        <v>19340</v>
      </c>
      <c r="Q613" s="24">
        <f t="shared" si="65"/>
        <v>5940</v>
      </c>
      <c r="R613" s="25">
        <f t="shared" si="66"/>
        <v>0</v>
      </c>
      <c r="S613" s="25">
        <f>+[1]DEPURADO!K607</f>
        <v>0</v>
      </c>
      <c r="T613" s="17" t="s">
        <v>44</v>
      </c>
      <c r="U613" s="25">
        <f>+[1]DEPURADO!J607</f>
        <v>0</v>
      </c>
      <c r="V613" s="24"/>
      <c r="W613" s="17" t="s">
        <v>44</v>
      </c>
      <c r="X613" s="25">
        <f>+[1]DEPURADO!L607+[1]DEPURADO!M607</f>
        <v>0</v>
      </c>
      <c r="Y613" s="17" t="s">
        <v>44</v>
      </c>
      <c r="Z613" s="25">
        <f t="shared" si="67"/>
        <v>0</v>
      </c>
      <c r="AA613" s="25"/>
      <c r="AB613" s="25">
        <v>0</v>
      </c>
      <c r="AC613" s="25">
        <v>0</v>
      </c>
      <c r="AD613" s="24"/>
      <c r="AE613" s="24">
        <f>+[1]DEPURADO!L607</f>
        <v>0</v>
      </c>
      <c r="AF613" s="24">
        <v>0</v>
      </c>
      <c r="AG613" s="24">
        <f t="shared" si="68"/>
        <v>0</v>
      </c>
      <c r="AH613" s="24">
        <v>0</v>
      </c>
      <c r="AI613" s="24" t="str">
        <f>+[1]DEPURADO!G607</f>
        <v>CONTRATO LIQUIDADO</v>
      </c>
      <c r="AJ613" s="26"/>
      <c r="AK613" s="27"/>
    </row>
    <row r="614" spans="1:37" s="28" customFormat="1" x14ac:dyDescent="0.25">
      <c r="A614" s="17">
        <f t="shared" si="69"/>
        <v>606</v>
      </c>
      <c r="B614" s="18"/>
      <c r="C614" s="17">
        <f>+[1]DEPURADO!A608</f>
        <v>19436</v>
      </c>
      <c r="D614" s="17">
        <f>+[1]DEPURADO!B608</f>
        <v>19436</v>
      </c>
      <c r="E614" s="19">
        <f>+[1]DEPURADO!C608</f>
        <v>44066</v>
      </c>
      <c r="F614" s="20">
        <f>+IF([1]DEPURADO!D608&gt;1,[1]DEPURADO!D608," ")</f>
        <v>44081</v>
      </c>
      <c r="G614" s="21">
        <f>[1]DEPURADO!F608</f>
        <v>3276275</v>
      </c>
      <c r="H614" s="22">
        <v>0</v>
      </c>
      <c r="I614" s="22">
        <f>+[1]DEPURADO!N608+[1]DEPURADO!O608</f>
        <v>0</v>
      </c>
      <c r="J614" s="22">
        <f>+[1]DEPURADO!S608</f>
        <v>0</v>
      </c>
      <c r="K614" s="23">
        <f>+[1]DEPURADO!Q608+[1]DEPURADO!R608</f>
        <v>3276275</v>
      </c>
      <c r="L614" s="22">
        <v>0</v>
      </c>
      <c r="M614" s="22">
        <v>0</v>
      </c>
      <c r="N614" s="22">
        <f t="shared" si="63"/>
        <v>3276275</v>
      </c>
      <c r="O614" s="22">
        <f t="shared" si="64"/>
        <v>0</v>
      </c>
      <c r="P614" s="18">
        <f>IF([1]DEPURADO!I608&gt;1,0,[1]DEPURADO!B608)</f>
        <v>19436</v>
      </c>
      <c r="Q614" s="24">
        <f t="shared" si="65"/>
        <v>3276275</v>
      </c>
      <c r="R614" s="25">
        <f t="shared" si="66"/>
        <v>0</v>
      </c>
      <c r="S614" s="25">
        <f>+[1]DEPURADO!K608</f>
        <v>0</v>
      </c>
      <c r="T614" s="17" t="s">
        <v>44</v>
      </c>
      <c r="U614" s="25">
        <f>+[1]DEPURADO!J608</f>
        <v>0</v>
      </c>
      <c r="V614" s="24"/>
      <c r="W614" s="17" t="s">
        <v>44</v>
      </c>
      <c r="X614" s="25">
        <f>+[1]DEPURADO!L608+[1]DEPURADO!M608</f>
        <v>0</v>
      </c>
      <c r="Y614" s="17" t="s">
        <v>44</v>
      </c>
      <c r="Z614" s="25">
        <f t="shared" si="67"/>
        <v>0</v>
      </c>
      <c r="AA614" s="25"/>
      <c r="AB614" s="25">
        <v>0</v>
      </c>
      <c r="AC614" s="25">
        <v>0</v>
      </c>
      <c r="AD614" s="24"/>
      <c r="AE614" s="24">
        <f>+[1]DEPURADO!L608</f>
        <v>0</v>
      </c>
      <c r="AF614" s="24">
        <v>0</v>
      </c>
      <c r="AG614" s="24">
        <f t="shared" si="68"/>
        <v>0</v>
      </c>
      <c r="AH614" s="24">
        <v>0</v>
      </c>
      <c r="AI614" s="24" t="str">
        <f>+[1]DEPURADO!G608</f>
        <v>CANCELADO</v>
      </c>
      <c r="AJ614" s="26"/>
      <c r="AK614" s="27"/>
    </row>
    <row r="615" spans="1:37" s="28" customFormat="1" x14ac:dyDescent="0.25">
      <c r="A615" s="17">
        <f t="shared" si="69"/>
        <v>607</v>
      </c>
      <c r="B615" s="18"/>
      <c r="C615" s="17">
        <f>+[1]DEPURADO!A609</f>
        <v>19437</v>
      </c>
      <c r="D615" s="17">
        <f>+[1]DEPURADO!B609</f>
        <v>19437</v>
      </c>
      <c r="E615" s="19">
        <f>+[1]DEPURADO!C609</f>
        <v>44066</v>
      </c>
      <c r="F615" s="20">
        <f>+IF([1]DEPURADO!D609&gt;1,[1]DEPURADO!D609," ")</f>
        <v>44081</v>
      </c>
      <c r="G615" s="21">
        <f>[1]DEPURADO!F609</f>
        <v>1119521</v>
      </c>
      <c r="H615" s="22">
        <v>0</v>
      </c>
      <c r="I615" s="22">
        <f>+[1]DEPURADO!N609+[1]DEPURADO!O609</f>
        <v>1119521</v>
      </c>
      <c r="J615" s="22">
        <f>+[1]DEPURADO!S609</f>
        <v>0</v>
      </c>
      <c r="K615" s="23">
        <f>+[1]DEPURADO!Q609+[1]DEPURADO!R609</f>
        <v>0</v>
      </c>
      <c r="L615" s="22">
        <v>0</v>
      </c>
      <c r="M615" s="22">
        <v>0</v>
      </c>
      <c r="N615" s="22">
        <f t="shared" si="63"/>
        <v>0</v>
      </c>
      <c r="O615" s="22">
        <f t="shared" si="64"/>
        <v>0</v>
      </c>
      <c r="P615" s="18">
        <f>IF([1]DEPURADO!I609&gt;1,0,[1]DEPURADO!B609)</f>
        <v>19437</v>
      </c>
      <c r="Q615" s="24">
        <f t="shared" si="65"/>
        <v>1119521</v>
      </c>
      <c r="R615" s="25">
        <f t="shared" si="66"/>
        <v>0</v>
      </c>
      <c r="S615" s="25">
        <f>+[1]DEPURADO!K609</f>
        <v>0</v>
      </c>
      <c r="T615" s="17" t="s">
        <v>44</v>
      </c>
      <c r="U615" s="25">
        <f>+[1]DEPURADO!J609</f>
        <v>0</v>
      </c>
      <c r="V615" s="24"/>
      <c r="W615" s="17" t="s">
        <v>44</v>
      </c>
      <c r="X615" s="25">
        <f>+[1]DEPURADO!L609+[1]DEPURADO!M609</f>
        <v>0</v>
      </c>
      <c r="Y615" s="17" t="s">
        <v>44</v>
      </c>
      <c r="Z615" s="25">
        <f t="shared" si="67"/>
        <v>0</v>
      </c>
      <c r="AA615" s="25"/>
      <c r="AB615" s="25">
        <v>0</v>
      </c>
      <c r="AC615" s="25">
        <v>0</v>
      </c>
      <c r="AD615" s="24"/>
      <c r="AE615" s="24">
        <f>+[1]DEPURADO!L609</f>
        <v>0</v>
      </c>
      <c r="AF615" s="24">
        <v>0</v>
      </c>
      <c r="AG615" s="24">
        <f t="shared" si="68"/>
        <v>0</v>
      </c>
      <c r="AH615" s="24">
        <v>0</v>
      </c>
      <c r="AI615" s="24" t="str">
        <f>+[1]DEPURADO!G609</f>
        <v>CONTRATO LIQUIDADO</v>
      </c>
      <c r="AJ615" s="26"/>
      <c r="AK615" s="27"/>
    </row>
    <row r="616" spans="1:37" s="28" customFormat="1" x14ac:dyDescent="0.25">
      <c r="A616" s="17">
        <f t="shared" si="69"/>
        <v>608</v>
      </c>
      <c r="B616" s="18"/>
      <c r="C616" s="17">
        <f>+[1]DEPURADO!A610</f>
        <v>19438</v>
      </c>
      <c r="D616" s="17">
        <f>+[1]DEPURADO!B610</f>
        <v>19438</v>
      </c>
      <c r="E616" s="19">
        <f>+[1]DEPURADO!C610</f>
        <v>44066</v>
      </c>
      <c r="F616" s="20">
        <f>+IF([1]DEPURADO!D610&gt;1,[1]DEPURADO!D610," ")</f>
        <v>44081</v>
      </c>
      <c r="G616" s="21">
        <f>[1]DEPURADO!F610</f>
        <v>71656736</v>
      </c>
      <c r="H616" s="22">
        <v>0</v>
      </c>
      <c r="I616" s="22">
        <f>+[1]DEPURADO!N610+[1]DEPURADO!O610</f>
        <v>0</v>
      </c>
      <c r="J616" s="22">
        <f>+[1]DEPURADO!S610</f>
        <v>70699799.620000005</v>
      </c>
      <c r="K616" s="23">
        <f>+[1]DEPURADO!Q610+[1]DEPURADO!R610</f>
        <v>956936.37999999523</v>
      </c>
      <c r="L616" s="22">
        <v>0</v>
      </c>
      <c r="M616" s="22">
        <v>0</v>
      </c>
      <c r="N616" s="22">
        <f t="shared" si="63"/>
        <v>71656736</v>
      </c>
      <c r="O616" s="22">
        <f t="shared" si="64"/>
        <v>0</v>
      </c>
      <c r="P616" s="18">
        <f>IF([1]DEPURADO!I610&gt;1,0,[1]DEPURADO!B610)</f>
        <v>19438</v>
      </c>
      <c r="Q616" s="24">
        <f t="shared" si="65"/>
        <v>71656736</v>
      </c>
      <c r="R616" s="25">
        <f t="shared" si="66"/>
        <v>0</v>
      </c>
      <c r="S616" s="25">
        <f>+[1]DEPURADO!K610</f>
        <v>0</v>
      </c>
      <c r="T616" s="17" t="s">
        <v>44</v>
      </c>
      <c r="U616" s="25">
        <f>+[1]DEPURADO!J610</f>
        <v>0</v>
      </c>
      <c r="V616" s="24"/>
      <c r="W616" s="17" t="s">
        <v>44</v>
      </c>
      <c r="X616" s="25">
        <f>+[1]DEPURADO!L610+[1]DEPURADO!M610</f>
        <v>0</v>
      </c>
      <c r="Y616" s="17" t="s">
        <v>44</v>
      </c>
      <c r="Z616" s="25">
        <f t="shared" si="67"/>
        <v>0</v>
      </c>
      <c r="AA616" s="25"/>
      <c r="AB616" s="25">
        <v>0</v>
      </c>
      <c r="AC616" s="25">
        <v>0</v>
      </c>
      <c r="AD616" s="24"/>
      <c r="AE616" s="24">
        <f>+[1]DEPURADO!L610</f>
        <v>0</v>
      </c>
      <c r="AF616" s="24">
        <v>0</v>
      </c>
      <c r="AG616" s="24">
        <f t="shared" si="68"/>
        <v>0</v>
      </c>
      <c r="AH616" s="24">
        <v>0</v>
      </c>
      <c r="AI616" s="24" t="str">
        <f>+[1]DEPURADO!G610</f>
        <v>CANCELADO</v>
      </c>
      <c r="AJ616" s="26"/>
      <c r="AK616" s="27"/>
    </row>
    <row r="617" spans="1:37" s="28" customFormat="1" x14ac:dyDescent="0.25">
      <c r="A617" s="17">
        <f t="shared" si="69"/>
        <v>609</v>
      </c>
      <c r="B617" s="18"/>
      <c r="C617" s="17">
        <f>+[1]DEPURADO!A611</f>
        <v>19439</v>
      </c>
      <c r="D617" s="17">
        <f>+[1]DEPURADO!B611</f>
        <v>19439</v>
      </c>
      <c r="E617" s="19">
        <f>+[1]DEPURADO!C611</f>
        <v>44066</v>
      </c>
      <c r="F617" s="20">
        <f>+IF([1]DEPURADO!D611&gt;1,[1]DEPURADO!D611," ")</f>
        <v>44081</v>
      </c>
      <c r="G617" s="21">
        <f>[1]DEPURADO!F611</f>
        <v>24487802</v>
      </c>
      <c r="H617" s="22">
        <v>0</v>
      </c>
      <c r="I617" s="22">
        <f>+[1]DEPURADO!N611+[1]DEPURADO!O611</f>
        <v>24487802</v>
      </c>
      <c r="J617" s="22">
        <f>+[1]DEPURADO!S611</f>
        <v>0</v>
      </c>
      <c r="K617" s="23">
        <f>+[1]DEPURADO!Q611+[1]DEPURADO!R611</f>
        <v>0</v>
      </c>
      <c r="L617" s="22">
        <v>0</v>
      </c>
      <c r="M617" s="22">
        <v>0</v>
      </c>
      <c r="N617" s="22">
        <f t="shared" si="63"/>
        <v>0</v>
      </c>
      <c r="O617" s="22">
        <f t="shared" si="64"/>
        <v>0</v>
      </c>
      <c r="P617" s="18">
        <f>IF([1]DEPURADO!I611&gt;1,0,[1]DEPURADO!B611)</f>
        <v>19439</v>
      </c>
      <c r="Q617" s="24">
        <f t="shared" si="65"/>
        <v>24487802</v>
      </c>
      <c r="R617" s="25">
        <f t="shared" si="66"/>
        <v>0</v>
      </c>
      <c r="S617" s="25">
        <f>+[1]DEPURADO!K611</f>
        <v>0</v>
      </c>
      <c r="T617" s="17" t="s">
        <v>44</v>
      </c>
      <c r="U617" s="25">
        <f>+[1]DEPURADO!J611</f>
        <v>0</v>
      </c>
      <c r="V617" s="24"/>
      <c r="W617" s="17" t="s">
        <v>44</v>
      </c>
      <c r="X617" s="25">
        <f>+[1]DEPURADO!L611+[1]DEPURADO!M611</f>
        <v>0</v>
      </c>
      <c r="Y617" s="17" t="s">
        <v>44</v>
      </c>
      <c r="Z617" s="25">
        <f t="shared" si="67"/>
        <v>0</v>
      </c>
      <c r="AA617" s="25"/>
      <c r="AB617" s="25">
        <v>0</v>
      </c>
      <c r="AC617" s="25">
        <v>0</v>
      </c>
      <c r="AD617" s="24"/>
      <c r="AE617" s="24">
        <f>+[1]DEPURADO!L611</f>
        <v>0</v>
      </c>
      <c r="AF617" s="24">
        <v>0</v>
      </c>
      <c r="AG617" s="24">
        <f t="shared" si="68"/>
        <v>0</v>
      </c>
      <c r="AH617" s="24">
        <v>0</v>
      </c>
      <c r="AI617" s="24" t="str">
        <f>+[1]DEPURADO!G611</f>
        <v>CONTRATO LIQUIDADO</v>
      </c>
      <c r="AJ617" s="26"/>
      <c r="AK617" s="27"/>
    </row>
    <row r="618" spans="1:37" s="28" customFormat="1" x14ac:dyDescent="0.25">
      <c r="A618" s="17">
        <f t="shared" si="69"/>
        <v>610</v>
      </c>
      <c r="B618" s="18"/>
      <c r="C618" s="17">
        <f>+[1]DEPURADO!A612</f>
        <v>19442</v>
      </c>
      <c r="D618" s="17">
        <f>+[1]DEPURADO!B612</f>
        <v>19442</v>
      </c>
      <c r="E618" s="19">
        <f>+[1]DEPURADO!C612</f>
        <v>44066</v>
      </c>
      <c r="F618" s="20">
        <f>+IF([1]DEPURADO!D612&gt;1,[1]DEPURADO!D612," ")</f>
        <v>44081</v>
      </c>
      <c r="G618" s="21">
        <f>[1]DEPURADO!F612</f>
        <v>28036</v>
      </c>
      <c r="H618" s="22">
        <v>0</v>
      </c>
      <c r="I618" s="22">
        <f>+[1]DEPURADO!N612+[1]DEPURADO!O612</f>
        <v>0</v>
      </c>
      <c r="J618" s="22">
        <f>+[1]DEPURADO!S612</f>
        <v>0</v>
      </c>
      <c r="K618" s="23">
        <f>+[1]DEPURADO!Q612+[1]DEPURADO!R612</f>
        <v>28036</v>
      </c>
      <c r="L618" s="22">
        <v>0</v>
      </c>
      <c r="M618" s="22">
        <v>0</v>
      </c>
      <c r="N618" s="22">
        <f t="shared" si="63"/>
        <v>28036</v>
      </c>
      <c r="O618" s="22">
        <f t="shared" si="64"/>
        <v>0</v>
      </c>
      <c r="P618" s="18">
        <f>IF([1]DEPURADO!I612&gt;1,0,[1]DEPURADO!B612)</f>
        <v>19442</v>
      </c>
      <c r="Q618" s="24">
        <f t="shared" si="65"/>
        <v>28036</v>
      </c>
      <c r="R618" s="25">
        <f t="shared" si="66"/>
        <v>0</v>
      </c>
      <c r="S618" s="25">
        <f>+[1]DEPURADO!K612</f>
        <v>0</v>
      </c>
      <c r="T618" s="17" t="s">
        <v>44</v>
      </c>
      <c r="U618" s="25">
        <f>+[1]DEPURADO!J612</f>
        <v>0</v>
      </c>
      <c r="V618" s="24"/>
      <c r="W618" s="17" t="s">
        <v>44</v>
      </c>
      <c r="X618" s="25">
        <f>+[1]DEPURADO!L612+[1]DEPURADO!M612</f>
        <v>0</v>
      </c>
      <c r="Y618" s="17" t="s">
        <v>44</v>
      </c>
      <c r="Z618" s="25">
        <f t="shared" si="67"/>
        <v>0</v>
      </c>
      <c r="AA618" s="25"/>
      <c r="AB618" s="25">
        <v>0</v>
      </c>
      <c r="AC618" s="25">
        <v>0</v>
      </c>
      <c r="AD618" s="24"/>
      <c r="AE618" s="24">
        <f>+[1]DEPURADO!L612</f>
        <v>0</v>
      </c>
      <c r="AF618" s="24">
        <v>0</v>
      </c>
      <c r="AG618" s="24">
        <f t="shared" si="68"/>
        <v>0</v>
      </c>
      <c r="AH618" s="24">
        <v>0</v>
      </c>
      <c r="AI618" s="24" t="str">
        <f>+[1]DEPURADO!G612</f>
        <v>CANCELADO</v>
      </c>
      <c r="AJ618" s="26"/>
      <c r="AK618" s="27"/>
    </row>
    <row r="619" spans="1:37" s="28" customFormat="1" x14ac:dyDescent="0.25">
      <c r="A619" s="17">
        <f t="shared" si="69"/>
        <v>611</v>
      </c>
      <c r="B619" s="18"/>
      <c r="C619" s="17">
        <f>+[1]DEPURADO!A613</f>
        <v>19443</v>
      </c>
      <c r="D619" s="17">
        <f>+[1]DEPURADO!B613</f>
        <v>19443</v>
      </c>
      <c r="E619" s="19">
        <f>+[1]DEPURADO!C613</f>
        <v>44066</v>
      </c>
      <c r="F619" s="20">
        <f>+IF([1]DEPURADO!D613&gt;1,[1]DEPURADO!D613," ")</f>
        <v>44081</v>
      </c>
      <c r="G619" s="21">
        <f>[1]DEPURADO!F613</f>
        <v>9580</v>
      </c>
      <c r="H619" s="22">
        <v>0</v>
      </c>
      <c r="I619" s="22">
        <f>+[1]DEPURADO!N613+[1]DEPURADO!O613</f>
        <v>9580</v>
      </c>
      <c r="J619" s="22">
        <f>+[1]DEPURADO!S613</f>
        <v>0</v>
      </c>
      <c r="K619" s="23">
        <f>+[1]DEPURADO!Q613+[1]DEPURADO!R613</f>
        <v>0</v>
      </c>
      <c r="L619" s="22">
        <v>0</v>
      </c>
      <c r="M619" s="22">
        <v>0</v>
      </c>
      <c r="N619" s="22">
        <f t="shared" si="63"/>
        <v>0</v>
      </c>
      <c r="O619" s="22">
        <f t="shared" si="64"/>
        <v>0</v>
      </c>
      <c r="P619" s="18">
        <f>IF([1]DEPURADO!I613&gt;1,0,[1]DEPURADO!B613)</f>
        <v>19443</v>
      </c>
      <c r="Q619" s="24">
        <f t="shared" si="65"/>
        <v>9580</v>
      </c>
      <c r="R619" s="25">
        <f t="shared" si="66"/>
        <v>0</v>
      </c>
      <c r="S619" s="25">
        <f>+[1]DEPURADO!K613</f>
        <v>0</v>
      </c>
      <c r="T619" s="17" t="s">
        <v>44</v>
      </c>
      <c r="U619" s="25">
        <f>+[1]DEPURADO!J613</f>
        <v>0</v>
      </c>
      <c r="V619" s="24"/>
      <c r="W619" s="17" t="s">
        <v>44</v>
      </c>
      <c r="X619" s="25">
        <f>+[1]DEPURADO!L613+[1]DEPURADO!M613</f>
        <v>0</v>
      </c>
      <c r="Y619" s="17" t="s">
        <v>44</v>
      </c>
      <c r="Z619" s="25">
        <f t="shared" si="67"/>
        <v>0</v>
      </c>
      <c r="AA619" s="25"/>
      <c r="AB619" s="25">
        <v>0</v>
      </c>
      <c r="AC619" s="25">
        <v>0</v>
      </c>
      <c r="AD619" s="24"/>
      <c r="AE619" s="24">
        <f>+[1]DEPURADO!L613</f>
        <v>0</v>
      </c>
      <c r="AF619" s="24">
        <v>0</v>
      </c>
      <c r="AG619" s="24">
        <f t="shared" si="68"/>
        <v>0</v>
      </c>
      <c r="AH619" s="24">
        <v>0</v>
      </c>
      <c r="AI619" s="24" t="str">
        <f>+[1]DEPURADO!G613</f>
        <v>CONTRATO LIQUIDADO</v>
      </c>
      <c r="AJ619" s="26"/>
      <c r="AK619" s="27"/>
    </row>
    <row r="620" spans="1:37" s="28" customFormat="1" x14ac:dyDescent="0.25">
      <c r="A620" s="17">
        <f t="shared" si="69"/>
        <v>612</v>
      </c>
      <c r="B620" s="18"/>
      <c r="C620" s="17">
        <f>+[1]DEPURADO!A614</f>
        <v>19521</v>
      </c>
      <c r="D620" s="17">
        <f>+[1]DEPURADO!B614</f>
        <v>19521</v>
      </c>
      <c r="E620" s="19">
        <f>+[1]DEPURADO!C614</f>
        <v>44097</v>
      </c>
      <c r="F620" s="20">
        <f>+IF([1]DEPURADO!D614&gt;1,[1]DEPURADO!D614," ")</f>
        <v>44102</v>
      </c>
      <c r="G620" s="21">
        <f>[1]DEPURADO!F614</f>
        <v>3403538</v>
      </c>
      <c r="H620" s="22">
        <v>0</v>
      </c>
      <c r="I620" s="22">
        <f>+[1]DEPURADO!N614+[1]DEPURADO!O614</f>
        <v>0</v>
      </c>
      <c r="J620" s="22">
        <f>+[1]DEPURADO!S614</f>
        <v>0</v>
      </c>
      <c r="K620" s="23">
        <f>+[1]DEPURADO!Q614+[1]DEPURADO!R614</f>
        <v>3403538</v>
      </c>
      <c r="L620" s="22">
        <v>0</v>
      </c>
      <c r="M620" s="22">
        <v>0</v>
      </c>
      <c r="N620" s="22">
        <f t="shared" si="63"/>
        <v>3403538</v>
      </c>
      <c r="O620" s="22">
        <f t="shared" si="64"/>
        <v>0</v>
      </c>
      <c r="P620" s="18">
        <f>IF([1]DEPURADO!I614&gt;1,0,[1]DEPURADO!B614)</f>
        <v>19521</v>
      </c>
      <c r="Q620" s="24">
        <f t="shared" si="65"/>
        <v>3403538</v>
      </c>
      <c r="R620" s="25">
        <f t="shared" si="66"/>
        <v>0</v>
      </c>
      <c r="S620" s="25">
        <f>+[1]DEPURADO!K614</f>
        <v>0</v>
      </c>
      <c r="T620" s="17" t="s">
        <v>44</v>
      </c>
      <c r="U620" s="25">
        <f>+[1]DEPURADO!J614</f>
        <v>0</v>
      </c>
      <c r="V620" s="24"/>
      <c r="W620" s="17" t="s">
        <v>44</v>
      </c>
      <c r="X620" s="25">
        <f>+[1]DEPURADO!L614+[1]DEPURADO!M614</f>
        <v>0</v>
      </c>
      <c r="Y620" s="17" t="s">
        <v>44</v>
      </c>
      <c r="Z620" s="25">
        <f t="shared" si="67"/>
        <v>0</v>
      </c>
      <c r="AA620" s="25"/>
      <c r="AB620" s="25">
        <v>0</v>
      </c>
      <c r="AC620" s="25">
        <v>0</v>
      </c>
      <c r="AD620" s="24"/>
      <c r="AE620" s="24">
        <f>+[1]DEPURADO!L614</f>
        <v>0</v>
      </c>
      <c r="AF620" s="24">
        <v>0</v>
      </c>
      <c r="AG620" s="24">
        <f t="shared" si="68"/>
        <v>0</v>
      </c>
      <c r="AH620" s="24">
        <v>0</v>
      </c>
      <c r="AI620" s="24" t="str">
        <f>+[1]DEPURADO!G614</f>
        <v>CANCELADO</v>
      </c>
      <c r="AJ620" s="26"/>
      <c r="AK620" s="27"/>
    </row>
    <row r="621" spans="1:37" s="28" customFormat="1" x14ac:dyDescent="0.25">
      <c r="A621" s="17">
        <f t="shared" si="69"/>
        <v>613</v>
      </c>
      <c r="B621" s="18"/>
      <c r="C621" s="17">
        <f>+[1]DEPURADO!A615</f>
        <v>19522</v>
      </c>
      <c r="D621" s="17">
        <f>+[1]DEPURADO!B615</f>
        <v>19522</v>
      </c>
      <c r="E621" s="19">
        <f>+[1]DEPURADO!C615</f>
        <v>44097</v>
      </c>
      <c r="F621" s="20">
        <f>+IF([1]DEPURADO!D615&gt;1,[1]DEPURADO!D615," ")</f>
        <v>44102</v>
      </c>
      <c r="G621" s="21">
        <f>[1]DEPURADO!F615</f>
        <v>1163008</v>
      </c>
      <c r="H621" s="22">
        <v>0</v>
      </c>
      <c r="I621" s="22">
        <f>+[1]DEPURADO!N615+[1]DEPURADO!O615</f>
        <v>1163008</v>
      </c>
      <c r="J621" s="22">
        <f>+[1]DEPURADO!S615</f>
        <v>0</v>
      </c>
      <c r="K621" s="23">
        <f>+[1]DEPURADO!Q615+[1]DEPURADO!R615</f>
        <v>0</v>
      </c>
      <c r="L621" s="22">
        <v>0</v>
      </c>
      <c r="M621" s="22">
        <v>0</v>
      </c>
      <c r="N621" s="22">
        <f t="shared" si="63"/>
        <v>0</v>
      </c>
      <c r="O621" s="22">
        <f t="shared" si="64"/>
        <v>0</v>
      </c>
      <c r="P621" s="18">
        <f>IF([1]DEPURADO!I615&gt;1,0,[1]DEPURADO!B615)</f>
        <v>19522</v>
      </c>
      <c r="Q621" s="24">
        <f t="shared" si="65"/>
        <v>1163008</v>
      </c>
      <c r="R621" s="25">
        <f t="shared" si="66"/>
        <v>0</v>
      </c>
      <c r="S621" s="25">
        <f>+[1]DEPURADO!K615</f>
        <v>0</v>
      </c>
      <c r="T621" s="17" t="s">
        <v>44</v>
      </c>
      <c r="U621" s="25">
        <f>+[1]DEPURADO!J615</f>
        <v>0</v>
      </c>
      <c r="V621" s="24"/>
      <c r="W621" s="17" t="s">
        <v>44</v>
      </c>
      <c r="X621" s="25">
        <f>+[1]DEPURADO!L615+[1]DEPURADO!M615</f>
        <v>0</v>
      </c>
      <c r="Y621" s="17" t="s">
        <v>44</v>
      </c>
      <c r="Z621" s="25">
        <f t="shared" si="67"/>
        <v>0</v>
      </c>
      <c r="AA621" s="25"/>
      <c r="AB621" s="25">
        <v>0</v>
      </c>
      <c r="AC621" s="25">
        <v>0</v>
      </c>
      <c r="AD621" s="24"/>
      <c r="AE621" s="24">
        <f>+[1]DEPURADO!L615</f>
        <v>0</v>
      </c>
      <c r="AF621" s="24">
        <v>0</v>
      </c>
      <c r="AG621" s="24">
        <f t="shared" si="68"/>
        <v>0</v>
      </c>
      <c r="AH621" s="24">
        <v>0</v>
      </c>
      <c r="AI621" s="24" t="str">
        <f>+[1]DEPURADO!G615</f>
        <v>CONTRATO LIQUIDADO</v>
      </c>
      <c r="AJ621" s="26"/>
      <c r="AK621" s="27"/>
    </row>
    <row r="622" spans="1:37" s="28" customFormat="1" x14ac:dyDescent="0.25">
      <c r="A622" s="17">
        <f t="shared" si="69"/>
        <v>614</v>
      </c>
      <c r="B622" s="18"/>
      <c r="C622" s="17">
        <f>+[1]DEPURADO!A616</f>
        <v>19523</v>
      </c>
      <c r="D622" s="17">
        <f>+[1]DEPURADO!B616</f>
        <v>19523</v>
      </c>
      <c r="E622" s="19">
        <f>+[1]DEPURADO!C616</f>
        <v>44097</v>
      </c>
      <c r="F622" s="20">
        <f>+IF([1]DEPURADO!D616&gt;1,[1]DEPURADO!D616," ")</f>
        <v>44102</v>
      </c>
      <c r="G622" s="21">
        <f>[1]DEPURADO!F616</f>
        <v>71727803</v>
      </c>
      <c r="H622" s="22">
        <v>0</v>
      </c>
      <c r="I622" s="22">
        <f>+[1]DEPURADO!N616+[1]DEPURADO!O616</f>
        <v>0</v>
      </c>
      <c r="J622" s="22">
        <f>+[1]DEPURADO!S616</f>
        <v>71632450.549999997</v>
      </c>
      <c r="K622" s="23">
        <f>+[1]DEPURADO!Q616+[1]DEPURADO!R616</f>
        <v>95352.45000000298</v>
      </c>
      <c r="L622" s="22">
        <v>0</v>
      </c>
      <c r="M622" s="22">
        <v>0</v>
      </c>
      <c r="N622" s="22">
        <f t="shared" si="63"/>
        <v>71727803</v>
      </c>
      <c r="O622" s="22">
        <f t="shared" si="64"/>
        <v>0</v>
      </c>
      <c r="P622" s="18">
        <f>IF([1]DEPURADO!I616&gt;1,0,[1]DEPURADO!B616)</f>
        <v>19523</v>
      </c>
      <c r="Q622" s="24">
        <f t="shared" si="65"/>
        <v>71727803</v>
      </c>
      <c r="R622" s="25">
        <f t="shared" si="66"/>
        <v>0</v>
      </c>
      <c r="S622" s="25">
        <f>+[1]DEPURADO!K616</f>
        <v>0</v>
      </c>
      <c r="T622" s="17" t="s">
        <v>44</v>
      </c>
      <c r="U622" s="25">
        <f>+[1]DEPURADO!J616</f>
        <v>0</v>
      </c>
      <c r="V622" s="24"/>
      <c r="W622" s="17" t="s">
        <v>44</v>
      </c>
      <c r="X622" s="25">
        <f>+[1]DEPURADO!L616+[1]DEPURADO!M616</f>
        <v>0</v>
      </c>
      <c r="Y622" s="17" t="s">
        <v>44</v>
      </c>
      <c r="Z622" s="25">
        <f t="shared" si="67"/>
        <v>0</v>
      </c>
      <c r="AA622" s="25"/>
      <c r="AB622" s="25">
        <v>0</v>
      </c>
      <c r="AC622" s="25">
        <v>0</v>
      </c>
      <c r="AD622" s="24"/>
      <c r="AE622" s="24">
        <f>+[1]DEPURADO!L616</f>
        <v>0</v>
      </c>
      <c r="AF622" s="24">
        <v>0</v>
      </c>
      <c r="AG622" s="24">
        <f t="shared" si="68"/>
        <v>0</v>
      </c>
      <c r="AH622" s="24">
        <v>0</v>
      </c>
      <c r="AI622" s="24" t="str">
        <f>+[1]DEPURADO!G616</f>
        <v>CANCELADO</v>
      </c>
      <c r="AJ622" s="26"/>
      <c r="AK622" s="27"/>
    </row>
    <row r="623" spans="1:37" s="28" customFormat="1" x14ac:dyDescent="0.25">
      <c r="A623" s="17">
        <f t="shared" si="69"/>
        <v>615</v>
      </c>
      <c r="B623" s="18"/>
      <c r="C623" s="17">
        <f>+[1]DEPURADO!A617</f>
        <v>19524</v>
      </c>
      <c r="D623" s="17">
        <f>+[1]DEPURADO!B617</f>
        <v>19524</v>
      </c>
      <c r="E623" s="19">
        <f>+[1]DEPURADO!C617</f>
        <v>44097</v>
      </c>
      <c r="F623" s="20">
        <f>+IF([1]DEPURADO!D617&gt;1,[1]DEPURADO!D617," ")</f>
        <v>44102</v>
      </c>
      <c r="G623" s="21">
        <f>[1]DEPURADO!F617</f>
        <v>24512086</v>
      </c>
      <c r="H623" s="22">
        <v>0</v>
      </c>
      <c r="I623" s="22">
        <f>+[1]DEPURADO!N617+[1]DEPURADO!O617</f>
        <v>24512086</v>
      </c>
      <c r="J623" s="22">
        <f>+[1]DEPURADO!S617</f>
        <v>0</v>
      </c>
      <c r="K623" s="23">
        <f>+[1]DEPURADO!Q617+[1]DEPURADO!R617</f>
        <v>0</v>
      </c>
      <c r="L623" s="22">
        <v>0</v>
      </c>
      <c r="M623" s="22">
        <v>0</v>
      </c>
      <c r="N623" s="22">
        <f t="shared" si="63"/>
        <v>0</v>
      </c>
      <c r="O623" s="22">
        <f t="shared" si="64"/>
        <v>0</v>
      </c>
      <c r="P623" s="18">
        <f>IF([1]DEPURADO!I617&gt;1,0,[1]DEPURADO!B617)</f>
        <v>19524</v>
      </c>
      <c r="Q623" s="24">
        <f t="shared" si="65"/>
        <v>24512086</v>
      </c>
      <c r="R623" s="25">
        <f t="shared" si="66"/>
        <v>0</v>
      </c>
      <c r="S623" s="25">
        <f>+[1]DEPURADO!K617</f>
        <v>0</v>
      </c>
      <c r="T623" s="17" t="s">
        <v>44</v>
      </c>
      <c r="U623" s="25">
        <f>+[1]DEPURADO!J617</f>
        <v>0</v>
      </c>
      <c r="V623" s="24"/>
      <c r="W623" s="17" t="s">
        <v>44</v>
      </c>
      <c r="X623" s="25">
        <f>+[1]DEPURADO!L617+[1]DEPURADO!M617</f>
        <v>0</v>
      </c>
      <c r="Y623" s="17" t="s">
        <v>44</v>
      </c>
      <c r="Z623" s="25">
        <f t="shared" si="67"/>
        <v>0</v>
      </c>
      <c r="AA623" s="25"/>
      <c r="AB623" s="25">
        <v>0</v>
      </c>
      <c r="AC623" s="25">
        <v>0</v>
      </c>
      <c r="AD623" s="24"/>
      <c r="AE623" s="24">
        <f>+[1]DEPURADO!L617</f>
        <v>0</v>
      </c>
      <c r="AF623" s="24">
        <v>0</v>
      </c>
      <c r="AG623" s="24">
        <f t="shared" si="68"/>
        <v>0</v>
      </c>
      <c r="AH623" s="24">
        <v>0</v>
      </c>
      <c r="AI623" s="24" t="str">
        <f>+[1]DEPURADO!G617</f>
        <v>CONTRATO LIQUIDADO</v>
      </c>
      <c r="AJ623" s="26"/>
      <c r="AK623" s="27"/>
    </row>
    <row r="624" spans="1:37" s="28" customFormat="1" x14ac:dyDescent="0.25">
      <c r="A624" s="17">
        <f t="shared" si="69"/>
        <v>616</v>
      </c>
      <c r="B624" s="18"/>
      <c r="C624" s="17">
        <f>+[1]DEPURADO!A618</f>
        <v>19527</v>
      </c>
      <c r="D624" s="17">
        <f>+[1]DEPURADO!B618</f>
        <v>19527</v>
      </c>
      <c r="E624" s="19">
        <f>+[1]DEPURADO!C618</f>
        <v>44097</v>
      </c>
      <c r="F624" s="20">
        <f>+IF([1]DEPURADO!D618&gt;1,[1]DEPURADO!D618," ")</f>
        <v>44102</v>
      </c>
      <c r="G624" s="21">
        <f>[1]DEPURADO!F618</f>
        <v>28036</v>
      </c>
      <c r="H624" s="22">
        <v>0</v>
      </c>
      <c r="I624" s="22">
        <f>+[1]DEPURADO!N618+[1]DEPURADO!O618</f>
        <v>0</v>
      </c>
      <c r="J624" s="22">
        <f>+[1]DEPURADO!S618</f>
        <v>0</v>
      </c>
      <c r="K624" s="23">
        <f>+[1]DEPURADO!Q618+[1]DEPURADO!R618</f>
        <v>28036</v>
      </c>
      <c r="L624" s="22">
        <v>0</v>
      </c>
      <c r="M624" s="22">
        <v>0</v>
      </c>
      <c r="N624" s="22">
        <f t="shared" si="63"/>
        <v>28036</v>
      </c>
      <c r="O624" s="22">
        <f t="shared" si="64"/>
        <v>0</v>
      </c>
      <c r="P624" s="18">
        <f>IF([1]DEPURADO!I618&gt;1,0,[1]DEPURADO!B618)</f>
        <v>19527</v>
      </c>
      <c r="Q624" s="24">
        <f t="shared" si="65"/>
        <v>28036</v>
      </c>
      <c r="R624" s="25">
        <f t="shared" si="66"/>
        <v>0</v>
      </c>
      <c r="S624" s="25">
        <f>+[1]DEPURADO!K618</f>
        <v>0</v>
      </c>
      <c r="T624" s="17" t="s">
        <v>44</v>
      </c>
      <c r="U624" s="25">
        <f>+[1]DEPURADO!J618</f>
        <v>0</v>
      </c>
      <c r="V624" s="24"/>
      <c r="W624" s="17" t="s">
        <v>44</v>
      </c>
      <c r="X624" s="25">
        <f>+[1]DEPURADO!L618+[1]DEPURADO!M618</f>
        <v>0</v>
      </c>
      <c r="Y624" s="17" t="s">
        <v>44</v>
      </c>
      <c r="Z624" s="25">
        <f t="shared" si="67"/>
        <v>0</v>
      </c>
      <c r="AA624" s="25"/>
      <c r="AB624" s="25">
        <v>0</v>
      </c>
      <c r="AC624" s="25">
        <v>0</v>
      </c>
      <c r="AD624" s="24"/>
      <c r="AE624" s="24">
        <f>+[1]DEPURADO!L618</f>
        <v>0</v>
      </c>
      <c r="AF624" s="24">
        <v>0</v>
      </c>
      <c r="AG624" s="24">
        <f t="shared" si="68"/>
        <v>0</v>
      </c>
      <c r="AH624" s="24">
        <v>0</v>
      </c>
      <c r="AI624" s="24" t="str">
        <f>+[1]DEPURADO!G618</f>
        <v>CANCELADO</v>
      </c>
      <c r="AJ624" s="26"/>
      <c r="AK624" s="27"/>
    </row>
    <row r="625" spans="1:37" s="28" customFormat="1" x14ac:dyDescent="0.25">
      <c r="A625" s="17">
        <f t="shared" si="69"/>
        <v>617</v>
      </c>
      <c r="B625" s="18"/>
      <c r="C625" s="17">
        <f>+[1]DEPURADO!A619</f>
        <v>19528</v>
      </c>
      <c r="D625" s="17">
        <f>+[1]DEPURADO!B619</f>
        <v>19528</v>
      </c>
      <c r="E625" s="19">
        <f>+[1]DEPURADO!C619</f>
        <v>44097</v>
      </c>
      <c r="F625" s="20">
        <f>+IF([1]DEPURADO!D619&gt;1,[1]DEPURADO!D619," ")</f>
        <v>44102</v>
      </c>
      <c r="G625" s="21">
        <f>[1]DEPURADO!F619</f>
        <v>9580</v>
      </c>
      <c r="H625" s="22">
        <v>0</v>
      </c>
      <c r="I625" s="22">
        <f>+[1]DEPURADO!N619+[1]DEPURADO!O619</f>
        <v>0</v>
      </c>
      <c r="J625" s="22">
        <f>+[1]DEPURADO!S619</f>
        <v>0</v>
      </c>
      <c r="K625" s="23">
        <f>+[1]DEPURADO!Q619+[1]DEPURADO!R619</f>
        <v>0</v>
      </c>
      <c r="L625" s="22">
        <v>0</v>
      </c>
      <c r="M625" s="22">
        <v>0</v>
      </c>
      <c r="N625" s="22">
        <f t="shared" si="63"/>
        <v>0</v>
      </c>
      <c r="O625" s="22">
        <f t="shared" si="64"/>
        <v>9580</v>
      </c>
      <c r="P625" s="18">
        <f>IF([1]DEPURADO!I619&gt;1,0,[1]DEPURADO!B619)</f>
        <v>0</v>
      </c>
      <c r="Q625" s="24">
        <f t="shared" si="65"/>
        <v>0</v>
      </c>
      <c r="R625" s="25">
        <f t="shared" si="66"/>
        <v>9580</v>
      </c>
      <c r="S625" s="25">
        <f>+[1]DEPURADO!K619</f>
        <v>0</v>
      </c>
      <c r="T625" s="17" t="s">
        <v>44</v>
      </c>
      <c r="U625" s="25">
        <f>+[1]DEPURADO!J619</f>
        <v>0</v>
      </c>
      <c r="V625" s="24"/>
      <c r="W625" s="17" t="s">
        <v>44</v>
      </c>
      <c r="X625" s="25">
        <f>+[1]DEPURADO!L619+[1]DEPURADO!M619</f>
        <v>0</v>
      </c>
      <c r="Y625" s="17" t="s">
        <v>44</v>
      </c>
      <c r="Z625" s="25">
        <f t="shared" si="67"/>
        <v>0</v>
      </c>
      <c r="AA625" s="25"/>
      <c r="AB625" s="25">
        <v>0</v>
      </c>
      <c r="AC625" s="25">
        <v>0</v>
      </c>
      <c r="AD625" s="24"/>
      <c r="AE625" s="24">
        <f>+[1]DEPURADO!L619</f>
        <v>0</v>
      </c>
      <c r="AF625" s="24">
        <v>0</v>
      </c>
      <c r="AG625" s="24">
        <f t="shared" si="68"/>
        <v>0</v>
      </c>
      <c r="AH625" s="24">
        <v>0</v>
      </c>
      <c r="AI625" s="24" t="str">
        <f>+[1]DEPURADO!G619</f>
        <v>NO RADICADO</v>
      </c>
      <c r="AJ625" s="26"/>
      <c r="AK625" s="27"/>
    </row>
    <row r="626" spans="1:37" s="28" customFormat="1" x14ac:dyDescent="0.25">
      <c r="A626" s="17">
        <f t="shared" si="69"/>
        <v>618</v>
      </c>
      <c r="B626" s="18"/>
      <c r="C626" s="17">
        <f>+[1]DEPURADO!A620</f>
        <v>19627</v>
      </c>
      <c r="D626" s="17">
        <f>+[1]DEPURADO!B620</f>
        <v>19627</v>
      </c>
      <c r="E626" s="19">
        <f>+[1]DEPURADO!C620</f>
        <v>44127</v>
      </c>
      <c r="F626" s="20">
        <f>+IF([1]DEPURADO!D620&gt;1,[1]DEPURADO!D620," ")</f>
        <v>44145</v>
      </c>
      <c r="G626" s="21">
        <f>[1]DEPURADO!F620</f>
        <v>3473651</v>
      </c>
      <c r="H626" s="22">
        <v>0</v>
      </c>
      <c r="I626" s="22">
        <f>+[1]DEPURADO!N620+[1]DEPURADO!O620</f>
        <v>0</v>
      </c>
      <c r="J626" s="22">
        <f>+[1]DEPURADO!S620</f>
        <v>0</v>
      </c>
      <c r="K626" s="23">
        <f>+[1]DEPURADO!Q620+[1]DEPURADO!R620</f>
        <v>3473651</v>
      </c>
      <c r="L626" s="22">
        <v>0</v>
      </c>
      <c r="M626" s="22">
        <v>0</v>
      </c>
      <c r="N626" s="22">
        <f t="shared" si="63"/>
        <v>3473651</v>
      </c>
      <c r="O626" s="22">
        <f t="shared" si="64"/>
        <v>0</v>
      </c>
      <c r="P626" s="18">
        <f>IF([1]DEPURADO!I620&gt;1,0,[1]DEPURADO!B620)</f>
        <v>19627</v>
      </c>
      <c r="Q626" s="24">
        <f t="shared" si="65"/>
        <v>3473651</v>
      </c>
      <c r="R626" s="25">
        <f t="shared" si="66"/>
        <v>0</v>
      </c>
      <c r="S626" s="25">
        <f>+[1]DEPURADO!K620</f>
        <v>0</v>
      </c>
      <c r="T626" s="17" t="s">
        <v>44</v>
      </c>
      <c r="U626" s="25">
        <f>+[1]DEPURADO!J620</f>
        <v>0</v>
      </c>
      <c r="V626" s="24"/>
      <c r="W626" s="17" t="s">
        <v>44</v>
      </c>
      <c r="X626" s="25">
        <f>+[1]DEPURADO!L620+[1]DEPURADO!M620</f>
        <v>0</v>
      </c>
      <c r="Y626" s="17" t="s">
        <v>44</v>
      </c>
      <c r="Z626" s="25">
        <f t="shared" si="67"/>
        <v>0</v>
      </c>
      <c r="AA626" s="25"/>
      <c r="AB626" s="25">
        <v>0</v>
      </c>
      <c r="AC626" s="25">
        <v>0</v>
      </c>
      <c r="AD626" s="24"/>
      <c r="AE626" s="24">
        <f>+[1]DEPURADO!L620</f>
        <v>0</v>
      </c>
      <c r="AF626" s="24">
        <v>0</v>
      </c>
      <c r="AG626" s="24">
        <f t="shared" si="68"/>
        <v>0</v>
      </c>
      <c r="AH626" s="24">
        <v>0</v>
      </c>
      <c r="AI626" s="24" t="str">
        <f>+[1]DEPURADO!G620</f>
        <v>CANCELADO</v>
      </c>
      <c r="AJ626" s="26"/>
      <c r="AK626" s="27"/>
    </row>
    <row r="627" spans="1:37" s="28" customFormat="1" x14ac:dyDescent="0.25">
      <c r="A627" s="17">
        <f t="shared" si="69"/>
        <v>619</v>
      </c>
      <c r="B627" s="18"/>
      <c r="C627" s="17">
        <f>+[1]DEPURADO!A621</f>
        <v>19628</v>
      </c>
      <c r="D627" s="17">
        <f>+[1]DEPURADO!B621</f>
        <v>19628</v>
      </c>
      <c r="E627" s="19">
        <f>+[1]DEPURADO!C621</f>
        <v>44127</v>
      </c>
      <c r="F627" s="20">
        <f>+IF([1]DEPURADO!D621&gt;1,[1]DEPURADO!D621," ")</f>
        <v>44145</v>
      </c>
      <c r="G627" s="21">
        <f>[1]DEPURADO!F621</f>
        <v>1186966</v>
      </c>
      <c r="H627" s="22">
        <v>0</v>
      </c>
      <c r="I627" s="22">
        <f>+[1]DEPURADO!N621+[1]DEPURADO!O621</f>
        <v>1186966</v>
      </c>
      <c r="J627" s="22">
        <f>+[1]DEPURADO!S621</f>
        <v>0</v>
      </c>
      <c r="K627" s="23">
        <f>+[1]DEPURADO!Q621+[1]DEPURADO!R621</f>
        <v>0</v>
      </c>
      <c r="L627" s="22">
        <v>0</v>
      </c>
      <c r="M627" s="22">
        <v>0</v>
      </c>
      <c r="N627" s="22">
        <f t="shared" si="63"/>
        <v>0</v>
      </c>
      <c r="O627" s="22">
        <f t="shared" si="64"/>
        <v>0</v>
      </c>
      <c r="P627" s="18">
        <f>IF([1]DEPURADO!I621&gt;1,0,[1]DEPURADO!B621)</f>
        <v>19628</v>
      </c>
      <c r="Q627" s="24">
        <f t="shared" si="65"/>
        <v>1186966</v>
      </c>
      <c r="R627" s="25">
        <f t="shared" si="66"/>
        <v>0</v>
      </c>
      <c r="S627" s="25">
        <f>+[1]DEPURADO!K621</f>
        <v>0</v>
      </c>
      <c r="T627" s="17" t="s">
        <v>44</v>
      </c>
      <c r="U627" s="25">
        <f>+[1]DEPURADO!J621</f>
        <v>0</v>
      </c>
      <c r="V627" s="24"/>
      <c r="W627" s="17" t="s">
        <v>44</v>
      </c>
      <c r="X627" s="25">
        <f>+[1]DEPURADO!L621+[1]DEPURADO!M621</f>
        <v>0</v>
      </c>
      <c r="Y627" s="17" t="s">
        <v>44</v>
      </c>
      <c r="Z627" s="25">
        <f t="shared" si="67"/>
        <v>0</v>
      </c>
      <c r="AA627" s="25"/>
      <c r="AB627" s="25">
        <v>0</v>
      </c>
      <c r="AC627" s="25">
        <v>0</v>
      </c>
      <c r="AD627" s="24"/>
      <c r="AE627" s="24">
        <f>+[1]DEPURADO!L621</f>
        <v>0</v>
      </c>
      <c r="AF627" s="24">
        <v>0</v>
      </c>
      <c r="AG627" s="24">
        <f t="shared" si="68"/>
        <v>0</v>
      </c>
      <c r="AH627" s="24">
        <v>0</v>
      </c>
      <c r="AI627" s="24" t="str">
        <f>+[1]DEPURADO!G621</f>
        <v>CONTRATO LIQUIDADO</v>
      </c>
      <c r="AJ627" s="26"/>
      <c r="AK627" s="27"/>
    </row>
    <row r="628" spans="1:37" s="28" customFormat="1" x14ac:dyDescent="0.25">
      <c r="A628" s="17">
        <f t="shared" si="69"/>
        <v>620</v>
      </c>
      <c r="B628" s="18"/>
      <c r="C628" s="17">
        <f>+[1]DEPURADO!A622</f>
        <v>19629</v>
      </c>
      <c r="D628" s="17">
        <f>+[1]DEPURADO!B622</f>
        <v>19629</v>
      </c>
      <c r="E628" s="19">
        <f>+[1]DEPURADO!C622</f>
        <v>44127</v>
      </c>
      <c r="F628" s="20">
        <f>+IF([1]DEPURADO!D622&gt;1,[1]DEPURADO!D622," ")</f>
        <v>44145</v>
      </c>
      <c r="G628" s="21">
        <f>[1]DEPURADO!F622</f>
        <v>71970592</v>
      </c>
      <c r="H628" s="22">
        <v>0</v>
      </c>
      <c r="I628" s="22">
        <f>+[1]DEPURADO!N622+[1]DEPURADO!O622</f>
        <v>20000.790000006557</v>
      </c>
      <c r="J628" s="22">
        <f>+[1]DEPURADO!S622</f>
        <v>71651673.349999994</v>
      </c>
      <c r="K628" s="23">
        <f>+[1]DEPURADO!Q622+[1]DEPURADO!R622</f>
        <v>298917.86</v>
      </c>
      <c r="L628" s="22">
        <v>0</v>
      </c>
      <c r="M628" s="22">
        <v>0</v>
      </c>
      <c r="N628" s="22">
        <f t="shared" si="63"/>
        <v>71950591.209999993</v>
      </c>
      <c r="O628" s="22">
        <f t="shared" si="64"/>
        <v>0</v>
      </c>
      <c r="P628" s="18">
        <f>IF([1]DEPURADO!I622&gt;1,0,[1]DEPURADO!B622)</f>
        <v>19629</v>
      </c>
      <c r="Q628" s="24">
        <f t="shared" si="65"/>
        <v>71970592</v>
      </c>
      <c r="R628" s="25">
        <f t="shared" si="66"/>
        <v>0</v>
      </c>
      <c r="S628" s="25">
        <f>+[1]DEPURADO!K622</f>
        <v>0</v>
      </c>
      <c r="T628" s="17" t="s">
        <v>44</v>
      </c>
      <c r="U628" s="25">
        <f>+[1]DEPURADO!J622</f>
        <v>0</v>
      </c>
      <c r="V628" s="24"/>
      <c r="W628" s="17" t="s">
        <v>44</v>
      </c>
      <c r="X628" s="25">
        <f>+[1]DEPURADO!L622+[1]DEPURADO!M622</f>
        <v>0</v>
      </c>
      <c r="Y628" s="17" t="s">
        <v>44</v>
      </c>
      <c r="Z628" s="25">
        <f t="shared" si="67"/>
        <v>0</v>
      </c>
      <c r="AA628" s="25"/>
      <c r="AB628" s="25">
        <v>0</v>
      </c>
      <c r="AC628" s="25">
        <v>0</v>
      </c>
      <c r="AD628" s="24"/>
      <c r="AE628" s="24">
        <f>+[1]DEPURADO!L622</f>
        <v>0</v>
      </c>
      <c r="AF628" s="24">
        <v>0</v>
      </c>
      <c r="AG628" s="24">
        <f t="shared" si="68"/>
        <v>0</v>
      </c>
      <c r="AH628" s="24">
        <v>0</v>
      </c>
      <c r="AI628" s="24" t="str">
        <f>+[1]DEPURADO!G622</f>
        <v>CANCELADO Y MAYOR VALOR COBRADO</v>
      </c>
      <c r="AJ628" s="26"/>
      <c r="AK628" s="27"/>
    </row>
    <row r="629" spans="1:37" s="28" customFormat="1" x14ac:dyDescent="0.25">
      <c r="A629" s="17">
        <f t="shared" si="69"/>
        <v>621</v>
      </c>
      <c r="B629" s="18"/>
      <c r="C629" s="17">
        <f>+[1]DEPURADO!A623</f>
        <v>19630</v>
      </c>
      <c r="D629" s="17">
        <f>+[1]DEPURADO!B623</f>
        <v>19630</v>
      </c>
      <c r="E629" s="19">
        <f>+[1]DEPURADO!C623</f>
        <v>44127</v>
      </c>
      <c r="F629" s="20">
        <f>+IF([1]DEPURADO!D623&gt;1,[1]DEPURADO!D623," ")</f>
        <v>44145</v>
      </c>
      <c r="G629" s="21">
        <f>[1]DEPURADO!F623</f>
        <v>24588214</v>
      </c>
      <c r="H629" s="22">
        <v>0</v>
      </c>
      <c r="I629" s="22">
        <f>+[1]DEPURADO!N623+[1]DEPURADO!O623</f>
        <v>24588214</v>
      </c>
      <c r="J629" s="22">
        <f>+[1]DEPURADO!S623</f>
        <v>0</v>
      </c>
      <c r="K629" s="23">
        <f>+[1]DEPURADO!Q623+[1]DEPURADO!R623</f>
        <v>0</v>
      </c>
      <c r="L629" s="22">
        <v>0</v>
      </c>
      <c r="M629" s="22">
        <v>0</v>
      </c>
      <c r="N629" s="22">
        <f t="shared" si="63"/>
        <v>0</v>
      </c>
      <c r="O629" s="22">
        <f t="shared" si="64"/>
        <v>0</v>
      </c>
      <c r="P629" s="18">
        <f>IF([1]DEPURADO!I623&gt;1,0,[1]DEPURADO!B623)</f>
        <v>19630</v>
      </c>
      <c r="Q629" s="24">
        <f t="shared" si="65"/>
        <v>24588214</v>
      </c>
      <c r="R629" s="25">
        <f t="shared" si="66"/>
        <v>0</v>
      </c>
      <c r="S629" s="25">
        <f>+[1]DEPURADO!K623</f>
        <v>0</v>
      </c>
      <c r="T629" s="17" t="s">
        <v>44</v>
      </c>
      <c r="U629" s="25">
        <f>+[1]DEPURADO!J623</f>
        <v>0</v>
      </c>
      <c r="V629" s="24"/>
      <c r="W629" s="17" t="s">
        <v>44</v>
      </c>
      <c r="X629" s="25">
        <f>+[1]DEPURADO!L623+[1]DEPURADO!M623</f>
        <v>0</v>
      </c>
      <c r="Y629" s="17" t="s">
        <v>44</v>
      </c>
      <c r="Z629" s="25">
        <f t="shared" si="67"/>
        <v>0</v>
      </c>
      <c r="AA629" s="25"/>
      <c r="AB629" s="25">
        <v>0</v>
      </c>
      <c r="AC629" s="25">
        <v>0</v>
      </c>
      <c r="AD629" s="24"/>
      <c r="AE629" s="24">
        <f>+[1]DEPURADO!L623</f>
        <v>0</v>
      </c>
      <c r="AF629" s="24">
        <v>0</v>
      </c>
      <c r="AG629" s="24">
        <f t="shared" si="68"/>
        <v>0</v>
      </c>
      <c r="AH629" s="24">
        <v>0</v>
      </c>
      <c r="AI629" s="24" t="str">
        <f>+[1]DEPURADO!G623</f>
        <v>CONTRATO LIQUIDADO</v>
      </c>
      <c r="AJ629" s="26"/>
      <c r="AK629" s="27"/>
    </row>
    <row r="630" spans="1:37" s="28" customFormat="1" x14ac:dyDescent="0.25">
      <c r="A630" s="17">
        <f t="shared" si="69"/>
        <v>622</v>
      </c>
      <c r="B630" s="18"/>
      <c r="C630" s="17">
        <f>+[1]DEPURADO!A624</f>
        <v>19633</v>
      </c>
      <c r="D630" s="17">
        <f>+[1]DEPURADO!B624</f>
        <v>19633</v>
      </c>
      <c r="E630" s="19">
        <f>+[1]DEPURADO!C624</f>
        <v>44127</v>
      </c>
      <c r="F630" s="20">
        <f>+IF([1]DEPURADO!D624&gt;1,[1]DEPURADO!D624," ")</f>
        <v>44145</v>
      </c>
      <c r="G630" s="21">
        <f>[1]DEPURADO!F624</f>
        <v>28036</v>
      </c>
      <c r="H630" s="22">
        <v>0</v>
      </c>
      <c r="I630" s="22">
        <f>+[1]DEPURADO!N624+[1]DEPURADO!O624</f>
        <v>0</v>
      </c>
      <c r="J630" s="22">
        <f>+[1]DEPURADO!S624</f>
        <v>0</v>
      </c>
      <c r="K630" s="23">
        <f>+[1]DEPURADO!Q624+[1]DEPURADO!R624</f>
        <v>28036</v>
      </c>
      <c r="L630" s="22">
        <v>0</v>
      </c>
      <c r="M630" s="22">
        <v>0</v>
      </c>
      <c r="N630" s="22">
        <f t="shared" si="63"/>
        <v>28036</v>
      </c>
      <c r="O630" s="22">
        <f t="shared" si="64"/>
        <v>0</v>
      </c>
      <c r="P630" s="18">
        <f>IF([1]DEPURADO!I624&gt;1,0,[1]DEPURADO!B624)</f>
        <v>19633</v>
      </c>
      <c r="Q630" s="24">
        <f t="shared" si="65"/>
        <v>28036</v>
      </c>
      <c r="R630" s="25">
        <f t="shared" si="66"/>
        <v>0</v>
      </c>
      <c r="S630" s="25">
        <f>+[1]DEPURADO!K624</f>
        <v>0</v>
      </c>
      <c r="T630" s="17" t="s">
        <v>44</v>
      </c>
      <c r="U630" s="25">
        <f>+[1]DEPURADO!J624</f>
        <v>0</v>
      </c>
      <c r="V630" s="24"/>
      <c r="W630" s="17" t="s">
        <v>44</v>
      </c>
      <c r="X630" s="25">
        <f>+[1]DEPURADO!L624+[1]DEPURADO!M624</f>
        <v>0</v>
      </c>
      <c r="Y630" s="17" t="s">
        <v>44</v>
      </c>
      <c r="Z630" s="25">
        <f t="shared" si="67"/>
        <v>0</v>
      </c>
      <c r="AA630" s="25"/>
      <c r="AB630" s="25">
        <v>0</v>
      </c>
      <c r="AC630" s="25">
        <v>0</v>
      </c>
      <c r="AD630" s="24"/>
      <c r="AE630" s="24">
        <f>+[1]DEPURADO!L624</f>
        <v>0</v>
      </c>
      <c r="AF630" s="24">
        <v>0</v>
      </c>
      <c r="AG630" s="24">
        <f t="shared" si="68"/>
        <v>0</v>
      </c>
      <c r="AH630" s="24">
        <v>0</v>
      </c>
      <c r="AI630" s="24" t="str">
        <f>+[1]DEPURADO!G624</f>
        <v>CANCELADO</v>
      </c>
      <c r="AJ630" s="26"/>
      <c r="AK630" s="27"/>
    </row>
    <row r="631" spans="1:37" s="28" customFormat="1" x14ac:dyDescent="0.25">
      <c r="A631" s="17">
        <f t="shared" si="69"/>
        <v>623</v>
      </c>
      <c r="B631" s="18"/>
      <c r="C631" s="17">
        <f>+[1]DEPURADO!A625</f>
        <v>19634</v>
      </c>
      <c r="D631" s="17">
        <f>+[1]DEPURADO!B625</f>
        <v>19634</v>
      </c>
      <c r="E631" s="19">
        <f>+[1]DEPURADO!C625</f>
        <v>44127</v>
      </c>
      <c r="F631" s="20">
        <f>+IF([1]DEPURADO!D625&gt;1,[1]DEPURADO!D625," ")</f>
        <v>44145</v>
      </c>
      <c r="G631" s="21">
        <f>[1]DEPURADO!F625</f>
        <v>9580</v>
      </c>
      <c r="H631" s="22">
        <v>0</v>
      </c>
      <c r="I631" s="22">
        <f>+[1]DEPURADO!N625+[1]DEPURADO!O625</f>
        <v>9580</v>
      </c>
      <c r="J631" s="22">
        <f>+[1]DEPURADO!S625</f>
        <v>0</v>
      </c>
      <c r="K631" s="23">
        <f>+[1]DEPURADO!Q625+[1]DEPURADO!R625</f>
        <v>0</v>
      </c>
      <c r="L631" s="22">
        <v>0</v>
      </c>
      <c r="M631" s="22">
        <v>0</v>
      </c>
      <c r="N631" s="22">
        <f t="shared" si="63"/>
        <v>0</v>
      </c>
      <c r="O631" s="22">
        <f t="shared" si="64"/>
        <v>0</v>
      </c>
      <c r="P631" s="18">
        <f>IF([1]DEPURADO!I625&gt;1,0,[1]DEPURADO!B625)</f>
        <v>19634</v>
      </c>
      <c r="Q631" s="24">
        <f t="shared" si="65"/>
        <v>9580</v>
      </c>
      <c r="R631" s="25">
        <f t="shared" si="66"/>
        <v>0</v>
      </c>
      <c r="S631" s="25">
        <f>+[1]DEPURADO!K625</f>
        <v>0</v>
      </c>
      <c r="T631" s="17" t="s">
        <v>44</v>
      </c>
      <c r="U631" s="25">
        <f>+[1]DEPURADO!J625</f>
        <v>0</v>
      </c>
      <c r="V631" s="24"/>
      <c r="W631" s="17" t="s">
        <v>44</v>
      </c>
      <c r="X631" s="25">
        <f>+[1]DEPURADO!L625+[1]DEPURADO!M625</f>
        <v>0</v>
      </c>
      <c r="Y631" s="17" t="s">
        <v>44</v>
      </c>
      <c r="Z631" s="25">
        <f t="shared" si="67"/>
        <v>0</v>
      </c>
      <c r="AA631" s="25"/>
      <c r="AB631" s="25">
        <v>0</v>
      </c>
      <c r="AC631" s="25">
        <v>0</v>
      </c>
      <c r="AD631" s="24"/>
      <c r="AE631" s="24">
        <f>+[1]DEPURADO!L625</f>
        <v>0</v>
      </c>
      <c r="AF631" s="24">
        <v>0</v>
      </c>
      <c r="AG631" s="24">
        <f t="shared" si="68"/>
        <v>0</v>
      </c>
      <c r="AH631" s="24">
        <v>0</v>
      </c>
      <c r="AI631" s="24" t="str">
        <f>+[1]DEPURADO!G625</f>
        <v>CONTRATO LIQUIDADO</v>
      </c>
      <c r="AJ631" s="26"/>
      <c r="AK631" s="27"/>
    </row>
    <row r="632" spans="1:37" s="28" customFormat="1" x14ac:dyDescent="0.25">
      <c r="A632" s="17">
        <f t="shared" si="69"/>
        <v>624</v>
      </c>
      <c r="B632" s="18"/>
      <c r="C632" s="17">
        <f>+[1]DEPURADO!A626</f>
        <v>19726</v>
      </c>
      <c r="D632" s="17">
        <f>+[1]DEPURADO!B626</f>
        <v>19726</v>
      </c>
      <c r="E632" s="19">
        <f>+[1]DEPURADO!C626</f>
        <v>44158</v>
      </c>
      <c r="F632" s="20">
        <f>+IF([1]DEPURADO!D626&gt;1,[1]DEPURADO!D626," ")</f>
        <v>44175</v>
      </c>
      <c r="G632" s="21">
        <f>[1]DEPURADO!F626</f>
        <v>3515294</v>
      </c>
      <c r="H632" s="22">
        <v>0</v>
      </c>
      <c r="I632" s="22">
        <f>+[1]DEPURADO!N626+[1]DEPURADO!O626</f>
        <v>0</v>
      </c>
      <c r="J632" s="22">
        <f>+[1]DEPURADO!S626</f>
        <v>0</v>
      </c>
      <c r="K632" s="23">
        <f>+[1]DEPURADO!Q626+[1]DEPURADO!R626</f>
        <v>3515294</v>
      </c>
      <c r="L632" s="22">
        <v>0</v>
      </c>
      <c r="M632" s="22">
        <v>0</v>
      </c>
      <c r="N632" s="22">
        <f t="shared" si="63"/>
        <v>3515294</v>
      </c>
      <c r="O632" s="22">
        <f t="shared" si="64"/>
        <v>0</v>
      </c>
      <c r="P632" s="18">
        <f>IF([1]DEPURADO!I626&gt;1,0,[1]DEPURADO!B626)</f>
        <v>19726</v>
      </c>
      <c r="Q632" s="24">
        <f t="shared" si="65"/>
        <v>3515294</v>
      </c>
      <c r="R632" s="25">
        <f t="shared" si="66"/>
        <v>0</v>
      </c>
      <c r="S632" s="25">
        <f>+[1]DEPURADO!K626</f>
        <v>0</v>
      </c>
      <c r="T632" s="17" t="s">
        <v>44</v>
      </c>
      <c r="U632" s="25">
        <f>+[1]DEPURADO!J626</f>
        <v>0</v>
      </c>
      <c r="V632" s="24"/>
      <c r="W632" s="17" t="s">
        <v>44</v>
      </c>
      <c r="X632" s="25">
        <f>+[1]DEPURADO!L626+[1]DEPURADO!M626</f>
        <v>0</v>
      </c>
      <c r="Y632" s="17" t="s">
        <v>44</v>
      </c>
      <c r="Z632" s="25">
        <f t="shared" si="67"/>
        <v>0</v>
      </c>
      <c r="AA632" s="25"/>
      <c r="AB632" s="25">
        <v>0</v>
      </c>
      <c r="AC632" s="25">
        <v>0</v>
      </c>
      <c r="AD632" s="24"/>
      <c r="AE632" s="24">
        <f>+[1]DEPURADO!L626</f>
        <v>0</v>
      </c>
      <c r="AF632" s="24">
        <v>0</v>
      </c>
      <c r="AG632" s="24">
        <f t="shared" si="68"/>
        <v>0</v>
      </c>
      <c r="AH632" s="24">
        <v>0</v>
      </c>
      <c r="AI632" s="24" t="str">
        <f>+[1]DEPURADO!G626</f>
        <v>CANCELADO</v>
      </c>
      <c r="AJ632" s="26"/>
      <c r="AK632" s="27"/>
    </row>
    <row r="633" spans="1:37" s="28" customFormat="1" x14ac:dyDescent="0.25">
      <c r="A633" s="17">
        <f t="shared" si="69"/>
        <v>625</v>
      </c>
      <c r="B633" s="18"/>
      <c r="C633" s="17">
        <f>+[1]DEPURADO!A627</f>
        <v>19727</v>
      </c>
      <c r="D633" s="17">
        <f>+[1]DEPURADO!B627</f>
        <v>19727</v>
      </c>
      <c r="E633" s="19">
        <f>+[1]DEPURADO!C627</f>
        <v>44158</v>
      </c>
      <c r="F633" s="20">
        <f>+IF([1]DEPURADO!D627&gt;1,[1]DEPURADO!D627," ")</f>
        <v>44175</v>
      </c>
      <c r="G633" s="21">
        <f>[1]DEPURADO!F627</f>
        <v>1201195</v>
      </c>
      <c r="H633" s="22">
        <v>0</v>
      </c>
      <c r="I633" s="22">
        <f>+[1]DEPURADO!N627+[1]DEPURADO!O627</f>
        <v>1201195</v>
      </c>
      <c r="J633" s="22">
        <f>+[1]DEPURADO!S627</f>
        <v>0</v>
      </c>
      <c r="K633" s="23">
        <f>+[1]DEPURADO!Q627+[1]DEPURADO!R627</f>
        <v>0</v>
      </c>
      <c r="L633" s="22">
        <v>0</v>
      </c>
      <c r="M633" s="22">
        <v>0</v>
      </c>
      <c r="N633" s="22">
        <f t="shared" si="63"/>
        <v>0</v>
      </c>
      <c r="O633" s="22">
        <f t="shared" si="64"/>
        <v>0</v>
      </c>
      <c r="P633" s="18">
        <f>IF([1]DEPURADO!I627&gt;1,0,[1]DEPURADO!B627)</f>
        <v>19727</v>
      </c>
      <c r="Q633" s="24">
        <f t="shared" si="65"/>
        <v>1201195</v>
      </c>
      <c r="R633" s="25">
        <f t="shared" si="66"/>
        <v>0</v>
      </c>
      <c r="S633" s="25">
        <f>+[1]DEPURADO!K627</f>
        <v>0</v>
      </c>
      <c r="T633" s="17" t="s">
        <v>44</v>
      </c>
      <c r="U633" s="25">
        <f>+[1]DEPURADO!J627</f>
        <v>0</v>
      </c>
      <c r="V633" s="24"/>
      <c r="W633" s="17" t="s">
        <v>44</v>
      </c>
      <c r="X633" s="25">
        <f>+[1]DEPURADO!L627+[1]DEPURADO!M627</f>
        <v>0</v>
      </c>
      <c r="Y633" s="17" t="s">
        <v>44</v>
      </c>
      <c r="Z633" s="25">
        <f t="shared" si="67"/>
        <v>0</v>
      </c>
      <c r="AA633" s="25"/>
      <c r="AB633" s="25">
        <v>0</v>
      </c>
      <c r="AC633" s="25">
        <v>0</v>
      </c>
      <c r="AD633" s="24"/>
      <c r="AE633" s="24">
        <f>+[1]DEPURADO!L627</f>
        <v>0</v>
      </c>
      <c r="AF633" s="24">
        <v>0</v>
      </c>
      <c r="AG633" s="24">
        <f t="shared" si="68"/>
        <v>0</v>
      </c>
      <c r="AH633" s="24">
        <v>0</v>
      </c>
      <c r="AI633" s="24" t="str">
        <f>+[1]DEPURADO!G627</f>
        <v>CONTRATO LIQUIDADO</v>
      </c>
      <c r="AJ633" s="26"/>
      <c r="AK633" s="27"/>
    </row>
    <row r="634" spans="1:37" s="28" customFormat="1" x14ac:dyDescent="0.25">
      <c r="A634" s="17">
        <f t="shared" si="69"/>
        <v>626</v>
      </c>
      <c r="B634" s="18"/>
      <c r="C634" s="17">
        <f>+[1]DEPURADO!A628</f>
        <v>19728</v>
      </c>
      <c r="D634" s="17">
        <f>+[1]DEPURADO!B628</f>
        <v>19728</v>
      </c>
      <c r="E634" s="19">
        <f>+[1]DEPURADO!C628</f>
        <v>44158</v>
      </c>
      <c r="F634" s="20">
        <f>+IF([1]DEPURADO!D628&gt;1,[1]DEPURADO!D628," ")</f>
        <v>44175</v>
      </c>
      <c r="G634" s="21">
        <f>[1]DEPURADO!F628</f>
        <v>72292328</v>
      </c>
      <c r="H634" s="22">
        <v>0</v>
      </c>
      <c r="I634" s="22">
        <f>+[1]DEPURADO!N628+[1]DEPURADO!O628</f>
        <v>0</v>
      </c>
      <c r="J634" s="22">
        <f>+[1]DEPURADO!S628</f>
        <v>71833816.870000005</v>
      </c>
      <c r="K634" s="23">
        <f>+[1]DEPURADO!Q628+[1]DEPURADO!R628</f>
        <v>458511.12999999523</v>
      </c>
      <c r="L634" s="22">
        <v>0</v>
      </c>
      <c r="M634" s="22">
        <v>0</v>
      </c>
      <c r="N634" s="22">
        <f t="shared" si="63"/>
        <v>72292328</v>
      </c>
      <c r="O634" s="22">
        <f t="shared" si="64"/>
        <v>0</v>
      </c>
      <c r="P634" s="18">
        <f>IF([1]DEPURADO!I628&gt;1,0,[1]DEPURADO!B628)</f>
        <v>19728</v>
      </c>
      <c r="Q634" s="24">
        <f t="shared" si="65"/>
        <v>72292328</v>
      </c>
      <c r="R634" s="25">
        <f t="shared" si="66"/>
        <v>0</v>
      </c>
      <c r="S634" s="25">
        <f>+[1]DEPURADO!K628</f>
        <v>0</v>
      </c>
      <c r="T634" s="17" t="s">
        <v>44</v>
      </c>
      <c r="U634" s="25">
        <f>+[1]DEPURADO!J628</f>
        <v>0</v>
      </c>
      <c r="V634" s="24"/>
      <c r="W634" s="17" t="s">
        <v>44</v>
      </c>
      <c r="X634" s="25">
        <f>+[1]DEPURADO!L628+[1]DEPURADO!M628</f>
        <v>0</v>
      </c>
      <c r="Y634" s="17" t="s">
        <v>44</v>
      </c>
      <c r="Z634" s="25">
        <f t="shared" si="67"/>
        <v>0</v>
      </c>
      <c r="AA634" s="25"/>
      <c r="AB634" s="25">
        <v>0</v>
      </c>
      <c r="AC634" s="25">
        <v>0</v>
      </c>
      <c r="AD634" s="24"/>
      <c r="AE634" s="24">
        <f>+[1]DEPURADO!L628</f>
        <v>0</v>
      </c>
      <c r="AF634" s="24">
        <v>0</v>
      </c>
      <c r="AG634" s="24">
        <f t="shared" si="68"/>
        <v>0</v>
      </c>
      <c r="AH634" s="24">
        <v>0</v>
      </c>
      <c r="AI634" s="24" t="str">
        <f>+[1]DEPURADO!G628</f>
        <v>CANCELADO</v>
      </c>
      <c r="AJ634" s="26"/>
      <c r="AK634" s="27"/>
    </row>
    <row r="635" spans="1:37" s="28" customFormat="1" x14ac:dyDescent="0.25">
      <c r="A635" s="17">
        <f t="shared" si="69"/>
        <v>627</v>
      </c>
      <c r="B635" s="18"/>
      <c r="C635" s="17">
        <f>+[1]DEPURADO!A629</f>
        <v>19729</v>
      </c>
      <c r="D635" s="17">
        <f>+[1]DEPURADO!B629</f>
        <v>19729</v>
      </c>
      <c r="E635" s="19">
        <f>+[1]DEPURADO!C629</f>
        <v>44158</v>
      </c>
      <c r="F635" s="20">
        <f>+IF([1]DEPURADO!D629&gt;1,[1]DEPURADO!D629," ")</f>
        <v>44175</v>
      </c>
      <c r="G635" s="21">
        <f>[1]DEPURADO!F629</f>
        <v>24704987</v>
      </c>
      <c r="H635" s="22">
        <v>0</v>
      </c>
      <c r="I635" s="22">
        <f>+[1]DEPURADO!N629+[1]DEPURADO!O629</f>
        <v>24704987</v>
      </c>
      <c r="J635" s="22">
        <f>+[1]DEPURADO!S629</f>
        <v>0</v>
      </c>
      <c r="K635" s="23">
        <f>+[1]DEPURADO!Q629+[1]DEPURADO!R629</f>
        <v>0</v>
      </c>
      <c r="L635" s="22">
        <v>0</v>
      </c>
      <c r="M635" s="22">
        <v>0</v>
      </c>
      <c r="N635" s="22">
        <f t="shared" si="63"/>
        <v>0</v>
      </c>
      <c r="O635" s="22">
        <f t="shared" si="64"/>
        <v>0</v>
      </c>
      <c r="P635" s="18">
        <f>IF([1]DEPURADO!I629&gt;1,0,[1]DEPURADO!B629)</f>
        <v>19729</v>
      </c>
      <c r="Q635" s="24">
        <f t="shared" si="65"/>
        <v>24704987</v>
      </c>
      <c r="R635" s="25">
        <f t="shared" si="66"/>
        <v>0</v>
      </c>
      <c r="S635" s="25">
        <f>+[1]DEPURADO!K629</f>
        <v>0</v>
      </c>
      <c r="T635" s="17" t="s">
        <v>44</v>
      </c>
      <c r="U635" s="25">
        <f>+[1]DEPURADO!J629</f>
        <v>0</v>
      </c>
      <c r="V635" s="24"/>
      <c r="W635" s="17" t="s">
        <v>44</v>
      </c>
      <c r="X635" s="25">
        <f>+[1]DEPURADO!L629+[1]DEPURADO!M629</f>
        <v>0</v>
      </c>
      <c r="Y635" s="17" t="s">
        <v>44</v>
      </c>
      <c r="Z635" s="25">
        <f t="shared" si="67"/>
        <v>0</v>
      </c>
      <c r="AA635" s="25"/>
      <c r="AB635" s="25">
        <v>0</v>
      </c>
      <c r="AC635" s="25">
        <v>0</v>
      </c>
      <c r="AD635" s="24"/>
      <c r="AE635" s="24">
        <f>+[1]DEPURADO!L629</f>
        <v>0</v>
      </c>
      <c r="AF635" s="24">
        <v>0</v>
      </c>
      <c r="AG635" s="24">
        <f t="shared" si="68"/>
        <v>0</v>
      </c>
      <c r="AH635" s="24">
        <v>0</v>
      </c>
      <c r="AI635" s="24" t="str">
        <f>+[1]DEPURADO!G629</f>
        <v>CONTRATO LIQUIDADO</v>
      </c>
      <c r="AJ635" s="26"/>
      <c r="AK635" s="27"/>
    </row>
    <row r="636" spans="1:37" s="28" customFormat="1" x14ac:dyDescent="0.25">
      <c r="A636" s="17">
        <f t="shared" si="69"/>
        <v>628</v>
      </c>
      <c r="B636" s="18"/>
      <c r="C636" s="17">
        <f>+[1]DEPURADO!A630</f>
        <v>19732</v>
      </c>
      <c r="D636" s="17">
        <f>+[1]DEPURADO!B630</f>
        <v>19732</v>
      </c>
      <c r="E636" s="19">
        <f>+[1]DEPURADO!C630</f>
        <v>44158</v>
      </c>
      <c r="F636" s="20">
        <f>+IF([1]DEPURADO!D630&gt;1,[1]DEPURADO!D630," ")</f>
        <v>44175</v>
      </c>
      <c r="G636" s="21">
        <f>[1]DEPURADO!F630</f>
        <v>28036</v>
      </c>
      <c r="H636" s="22">
        <v>0</v>
      </c>
      <c r="I636" s="22">
        <f>+[1]DEPURADO!N630+[1]DEPURADO!O630</f>
        <v>0</v>
      </c>
      <c r="J636" s="22">
        <f>+[1]DEPURADO!S630</f>
        <v>0</v>
      </c>
      <c r="K636" s="23">
        <f>+[1]DEPURADO!Q630+[1]DEPURADO!R630</f>
        <v>28036</v>
      </c>
      <c r="L636" s="22">
        <v>0</v>
      </c>
      <c r="M636" s="22">
        <v>0</v>
      </c>
      <c r="N636" s="22">
        <f t="shared" si="63"/>
        <v>28036</v>
      </c>
      <c r="O636" s="22">
        <f t="shared" si="64"/>
        <v>0</v>
      </c>
      <c r="P636" s="18">
        <f>IF([1]DEPURADO!I630&gt;1,0,[1]DEPURADO!B630)</f>
        <v>19732</v>
      </c>
      <c r="Q636" s="24">
        <f t="shared" si="65"/>
        <v>28036</v>
      </c>
      <c r="R636" s="25">
        <f t="shared" si="66"/>
        <v>0</v>
      </c>
      <c r="S636" s="25">
        <f>+[1]DEPURADO!K630</f>
        <v>0</v>
      </c>
      <c r="T636" s="17" t="s">
        <v>44</v>
      </c>
      <c r="U636" s="25">
        <f>+[1]DEPURADO!J630</f>
        <v>0</v>
      </c>
      <c r="V636" s="24"/>
      <c r="W636" s="17" t="s">
        <v>44</v>
      </c>
      <c r="X636" s="25">
        <f>+[1]DEPURADO!L630+[1]DEPURADO!M630</f>
        <v>0</v>
      </c>
      <c r="Y636" s="17" t="s">
        <v>44</v>
      </c>
      <c r="Z636" s="25">
        <f t="shared" si="67"/>
        <v>0</v>
      </c>
      <c r="AA636" s="25"/>
      <c r="AB636" s="25">
        <v>0</v>
      </c>
      <c r="AC636" s="25">
        <v>0</v>
      </c>
      <c r="AD636" s="24"/>
      <c r="AE636" s="24">
        <f>+[1]DEPURADO!L630</f>
        <v>0</v>
      </c>
      <c r="AF636" s="24">
        <v>0</v>
      </c>
      <c r="AG636" s="24">
        <f t="shared" si="68"/>
        <v>0</v>
      </c>
      <c r="AH636" s="24">
        <v>0</v>
      </c>
      <c r="AI636" s="24" t="str">
        <f>+[1]DEPURADO!G630</f>
        <v>CANCELADO</v>
      </c>
      <c r="AJ636" s="26"/>
      <c r="AK636" s="27"/>
    </row>
    <row r="637" spans="1:37" s="28" customFormat="1" x14ac:dyDescent="0.25">
      <c r="A637" s="17">
        <f t="shared" si="69"/>
        <v>629</v>
      </c>
      <c r="B637" s="18"/>
      <c r="C637" s="17">
        <f>+[1]DEPURADO!A631</f>
        <v>19733</v>
      </c>
      <c r="D637" s="17">
        <f>+[1]DEPURADO!B631</f>
        <v>19733</v>
      </c>
      <c r="E637" s="19">
        <f>+[1]DEPURADO!C631</f>
        <v>44158</v>
      </c>
      <c r="F637" s="20">
        <f>+IF([1]DEPURADO!D631&gt;1,[1]DEPURADO!D631," ")</f>
        <v>44175</v>
      </c>
      <c r="G637" s="21">
        <f>[1]DEPURADO!F631</f>
        <v>9580</v>
      </c>
      <c r="H637" s="22">
        <v>0</v>
      </c>
      <c r="I637" s="22">
        <f>+[1]DEPURADO!N631+[1]DEPURADO!O631</f>
        <v>9580</v>
      </c>
      <c r="J637" s="22">
        <f>+[1]DEPURADO!S631</f>
        <v>0</v>
      </c>
      <c r="K637" s="23">
        <f>+[1]DEPURADO!Q631+[1]DEPURADO!R631</f>
        <v>0</v>
      </c>
      <c r="L637" s="22">
        <v>0</v>
      </c>
      <c r="M637" s="22">
        <v>0</v>
      </c>
      <c r="N637" s="22">
        <f t="shared" si="63"/>
        <v>0</v>
      </c>
      <c r="O637" s="22">
        <f t="shared" si="64"/>
        <v>0</v>
      </c>
      <c r="P637" s="18">
        <f>IF([1]DEPURADO!I631&gt;1,0,[1]DEPURADO!B631)</f>
        <v>19733</v>
      </c>
      <c r="Q637" s="24">
        <f t="shared" si="65"/>
        <v>9580</v>
      </c>
      <c r="R637" s="25">
        <f t="shared" si="66"/>
        <v>0</v>
      </c>
      <c r="S637" s="25">
        <f>+[1]DEPURADO!K631</f>
        <v>0</v>
      </c>
      <c r="T637" s="17" t="s">
        <v>44</v>
      </c>
      <c r="U637" s="25">
        <f>+[1]DEPURADO!J631</f>
        <v>0</v>
      </c>
      <c r="V637" s="24"/>
      <c r="W637" s="17" t="s">
        <v>44</v>
      </c>
      <c r="X637" s="25">
        <f>+[1]DEPURADO!L631+[1]DEPURADO!M631</f>
        <v>0</v>
      </c>
      <c r="Y637" s="17" t="s">
        <v>44</v>
      </c>
      <c r="Z637" s="25">
        <f t="shared" si="67"/>
        <v>0</v>
      </c>
      <c r="AA637" s="25"/>
      <c r="AB637" s="25">
        <v>0</v>
      </c>
      <c r="AC637" s="25">
        <v>0</v>
      </c>
      <c r="AD637" s="24"/>
      <c r="AE637" s="24">
        <f>+[1]DEPURADO!L631</f>
        <v>0</v>
      </c>
      <c r="AF637" s="24">
        <v>0</v>
      </c>
      <c r="AG637" s="24">
        <f t="shared" si="68"/>
        <v>0</v>
      </c>
      <c r="AH637" s="24">
        <v>0</v>
      </c>
      <c r="AI637" s="24" t="str">
        <f>+[1]DEPURADO!G631</f>
        <v>CONTRATO LIQUIDADO</v>
      </c>
      <c r="AJ637" s="26"/>
      <c r="AK637" s="27"/>
    </row>
    <row r="638" spans="1:37" s="28" customFormat="1" x14ac:dyDescent="0.25">
      <c r="A638" s="17">
        <f t="shared" si="69"/>
        <v>630</v>
      </c>
      <c r="B638" s="18"/>
      <c r="C638" s="17">
        <f>+[1]DEPURADO!A632</f>
        <v>88</v>
      </c>
      <c r="D638" s="17">
        <f>+[1]DEPURADO!B632</f>
        <v>88</v>
      </c>
      <c r="E638" s="19">
        <f>+[1]DEPURADO!C632</f>
        <v>44188</v>
      </c>
      <c r="F638" s="20">
        <f>+IF([1]DEPURADO!D632&gt;1,[1]DEPURADO!D632," ")</f>
        <v>44190</v>
      </c>
      <c r="G638" s="21">
        <f>[1]DEPURADO!F632</f>
        <v>72387137</v>
      </c>
      <c r="H638" s="22">
        <v>0</v>
      </c>
      <c r="I638" s="22">
        <f>+[1]DEPURADO!N632+[1]DEPURADO!O632</f>
        <v>0</v>
      </c>
      <c r="J638" s="22">
        <f>+[1]DEPURADO!S632</f>
        <v>72262231.069999993</v>
      </c>
      <c r="K638" s="23">
        <f>+[1]DEPURADO!Q632+[1]DEPURADO!R632</f>
        <v>124905.93000000715</v>
      </c>
      <c r="L638" s="22">
        <v>0</v>
      </c>
      <c r="M638" s="22">
        <v>0</v>
      </c>
      <c r="N638" s="22">
        <f t="shared" si="63"/>
        <v>72387137</v>
      </c>
      <c r="O638" s="22">
        <f t="shared" si="64"/>
        <v>0</v>
      </c>
      <c r="P638" s="18">
        <f>IF([1]DEPURADO!I632&gt;1,0,[1]DEPURADO!B632)</f>
        <v>88</v>
      </c>
      <c r="Q638" s="24">
        <f t="shared" si="65"/>
        <v>72387137</v>
      </c>
      <c r="R638" s="25">
        <f t="shared" si="66"/>
        <v>0</v>
      </c>
      <c r="S638" s="25">
        <f>+[1]DEPURADO!K632</f>
        <v>0</v>
      </c>
      <c r="T638" s="17" t="s">
        <v>44</v>
      </c>
      <c r="U638" s="25">
        <f>+[1]DEPURADO!J632</f>
        <v>0</v>
      </c>
      <c r="V638" s="24"/>
      <c r="W638" s="17" t="s">
        <v>44</v>
      </c>
      <c r="X638" s="25">
        <f>+[1]DEPURADO!L632+[1]DEPURADO!M632</f>
        <v>0</v>
      </c>
      <c r="Y638" s="17" t="s">
        <v>44</v>
      </c>
      <c r="Z638" s="25">
        <f t="shared" si="67"/>
        <v>0</v>
      </c>
      <c r="AA638" s="25"/>
      <c r="AB638" s="25">
        <v>0</v>
      </c>
      <c r="AC638" s="25">
        <v>0</v>
      </c>
      <c r="AD638" s="24"/>
      <c r="AE638" s="24">
        <f>+[1]DEPURADO!L632</f>
        <v>0</v>
      </c>
      <c r="AF638" s="24">
        <v>0</v>
      </c>
      <c r="AG638" s="24">
        <f t="shared" si="68"/>
        <v>0</v>
      </c>
      <c r="AH638" s="24">
        <v>0</v>
      </c>
      <c r="AI638" s="24" t="str">
        <f>+[1]DEPURADO!G632</f>
        <v>CANCELADO</v>
      </c>
      <c r="AJ638" s="26"/>
      <c r="AK638" s="27"/>
    </row>
    <row r="639" spans="1:37" s="28" customFormat="1" x14ac:dyDescent="0.25">
      <c r="A639" s="17">
        <f t="shared" si="69"/>
        <v>631</v>
      </c>
      <c r="B639" s="18"/>
      <c r="C639" s="17">
        <f>+[1]DEPURADO!A633</f>
        <v>89</v>
      </c>
      <c r="D639" s="17">
        <f>+[1]DEPURADO!B633</f>
        <v>89</v>
      </c>
      <c r="E639" s="19">
        <f>+[1]DEPURADO!C633</f>
        <v>44188</v>
      </c>
      <c r="F639" s="20">
        <f>+IF([1]DEPURADO!D633&gt;1,[1]DEPURADO!D633," ")</f>
        <v>44190</v>
      </c>
      <c r="G639" s="21">
        <f>[1]DEPURADO!F633</f>
        <v>24735084</v>
      </c>
      <c r="H639" s="22">
        <v>0</v>
      </c>
      <c r="I639" s="22">
        <f>+[1]DEPURADO!N633+[1]DEPURADO!O633</f>
        <v>24735084</v>
      </c>
      <c r="J639" s="22">
        <f>+[1]DEPURADO!S633</f>
        <v>0</v>
      </c>
      <c r="K639" s="23">
        <f>+[1]DEPURADO!Q633+[1]DEPURADO!R633</f>
        <v>0</v>
      </c>
      <c r="L639" s="22">
        <v>0</v>
      </c>
      <c r="M639" s="22">
        <v>0</v>
      </c>
      <c r="N639" s="22">
        <f t="shared" si="63"/>
        <v>0</v>
      </c>
      <c r="O639" s="22">
        <f t="shared" si="64"/>
        <v>0</v>
      </c>
      <c r="P639" s="18">
        <f>IF([1]DEPURADO!I633&gt;1,0,[1]DEPURADO!B633)</f>
        <v>89</v>
      </c>
      <c r="Q639" s="24">
        <f t="shared" si="65"/>
        <v>24735084</v>
      </c>
      <c r="R639" s="25">
        <f t="shared" si="66"/>
        <v>0</v>
      </c>
      <c r="S639" s="25">
        <f>+[1]DEPURADO!K633</f>
        <v>0</v>
      </c>
      <c r="T639" s="17" t="s">
        <v>44</v>
      </c>
      <c r="U639" s="25">
        <f>+[1]DEPURADO!J633</f>
        <v>0</v>
      </c>
      <c r="V639" s="24"/>
      <c r="W639" s="17" t="s">
        <v>44</v>
      </c>
      <c r="X639" s="25">
        <f>+[1]DEPURADO!L633+[1]DEPURADO!M633</f>
        <v>0</v>
      </c>
      <c r="Y639" s="17" t="s">
        <v>44</v>
      </c>
      <c r="Z639" s="25">
        <f t="shared" si="67"/>
        <v>0</v>
      </c>
      <c r="AA639" s="25"/>
      <c r="AB639" s="25">
        <v>0</v>
      </c>
      <c r="AC639" s="25">
        <v>0</v>
      </c>
      <c r="AD639" s="24"/>
      <c r="AE639" s="24">
        <f>+[1]DEPURADO!L633</f>
        <v>0</v>
      </c>
      <c r="AF639" s="24">
        <v>0</v>
      </c>
      <c r="AG639" s="24">
        <f t="shared" si="68"/>
        <v>0</v>
      </c>
      <c r="AH639" s="24">
        <v>0</v>
      </c>
      <c r="AI639" s="24" t="str">
        <f>+[1]DEPURADO!G633</f>
        <v>CONTRATO LIQUIDADO</v>
      </c>
      <c r="AJ639" s="26"/>
      <c r="AK639" s="27"/>
    </row>
    <row r="640" spans="1:37" s="28" customFormat="1" x14ac:dyDescent="0.25">
      <c r="A640" s="17">
        <f t="shared" si="69"/>
        <v>632</v>
      </c>
      <c r="B640" s="18"/>
      <c r="C640" s="17">
        <f>+[1]DEPURADO!A634</f>
        <v>90</v>
      </c>
      <c r="D640" s="17">
        <f>+[1]DEPURADO!B634</f>
        <v>90</v>
      </c>
      <c r="E640" s="19">
        <f>+[1]DEPURADO!C634</f>
        <v>44188</v>
      </c>
      <c r="F640" s="20">
        <f>+IF([1]DEPURADO!D634&gt;1,[1]DEPURADO!D634," ")</f>
        <v>44190</v>
      </c>
      <c r="G640" s="21">
        <f>[1]DEPURADO!F634</f>
        <v>1251587</v>
      </c>
      <c r="H640" s="22">
        <v>0</v>
      </c>
      <c r="I640" s="22">
        <f>+[1]DEPURADO!N634+[1]DEPURADO!O634</f>
        <v>1251587</v>
      </c>
      <c r="J640" s="22">
        <f>+[1]DEPURADO!S634</f>
        <v>0</v>
      </c>
      <c r="K640" s="23">
        <f>+[1]DEPURADO!Q634+[1]DEPURADO!R634</f>
        <v>0</v>
      </c>
      <c r="L640" s="22">
        <v>0</v>
      </c>
      <c r="M640" s="22">
        <v>0</v>
      </c>
      <c r="N640" s="22">
        <f t="shared" si="63"/>
        <v>0</v>
      </c>
      <c r="O640" s="22">
        <f t="shared" si="64"/>
        <v>0</v>
      </c>
      <c r="P640" s="18">
        <f>IF([1]DEPURADO!I634&gt;1,0,[1]DEPURADO!B634)</f>
        <v>90</v>
      </c>
      <c r="Q640" s="24">
        <f t="shared" si="65"/>
        <v>1251587</v>
      </c>
      <c r="R640" s="25">
        <f t="shared" si="66"/>
        <v>0</v>
      </c>
      <c r="S640" s="25">
        <f>+[1]DEPURADO!K634</f>
        <v>0</v>
      </c>
      <c r="T640" s="17" t="s">
        <v>44</v>
      </c>
      <c r="U640" s="25">
        <f>+[1]DEPURADO!J634</f>
        <v>0</v>
      </c>
      <c r="V640" s="24"/>
      <c r="W640" s="17" t="s">
        <v>44</v>
      </c>
      <c r="X640" s="25">
        <f>+[1]DEPURADO!L634+[1]DEPURADO!M634</f>
        <v>0</v>
      </c>
      <c r="Y640" s="17" t="s">
        <v>44</v>
      </c>
      <c r="Z640" s="25">
        <f t="shared" si="67"/>
        <v>0</v>
      </c>
      <c r="AA640" s="25"/>
      <c r="AB640" s="25">
        <v>0</v>
      </c>
      <c r="AC640" s="25">
        <v>0</v>
      </c>
      <c r="AD640" s="24"/>
      <c r="AE640" s="24">
        <f>+[1]DEPURADO!L634</f>
        <v>0</v>
      </c>
      <c r="AF640" s="24">
        <v>0</v>
      </c>
      <c r="AG640" s="24">
        <f t="shared" si="68"/>
        <v>0</v>
      </c>
      <c r="AH640" s="24">
        <v>0</v>
      </c>
      <c r="AI640" s="24" t="str">
        <f>+[1]DEPURADO!G634</f>
        <v>CONTRATO LIQUIDADO</v>
      </c>
      <c r="AJ640" s="26"/>
      <c r="AK640" s="27"/>
    </row>
    <row r="641" spans="1:37" s="28" customFormat="1" x14ac:dyDescent="0.25">
      <c r="A641" s="17">
        <f t="shared" si="69"/>
        <v>633</v>
      </c>
      <c r="B641" s="18"/>
      <c r="C641" s="17">
        <f>+[1]DEPURADO!A635</f>
        <v>91</v>
      </c>
      <c r="D641" s="17">
        <f>+[1]DEPURADO!B635</f>
        <v>91</v>
      </c>
      <c r="E641" s="19">
        <f>+[1]DEPURADO!C635</f>
        <v>44188</v>
      </c>
      <c r="F641" s="20">
        <f>+IF([1]DEPURADO!D635&gt;1,[1]DEPURADO!D635," ")</f>
        <v>44190</v>
      </c>
      <c r="G641" s="21">
        <f>[1]DEPURADO!F635</f>
        <v>3662765</v>
      </c>
      <c r="H641" s="22">
        <v>0</v>
      </c>
      <c r="I641" s="22">
        <f>+[1]DEPURADO!N635+[1]DEPURADO!O635</f>
        <v>0</v>
      </c>
      <c r="J641" s="22">
        <f>+[1]DEPURADO!S635</f>
        <v>0</v>
      </c>
      <c r="K641" s="23">
        <f>+[1]DEPURADO!Q635+[1]DEPURADO!R635</f>
        <v>3662765</v>
      </c>
      <c r="L641" s="22">
        <v>0</v>
      </c>
      <c r="M641" s="22">
        <v>0</v>
      </c>
      <c r="N641" s="22">
        <f t="shared" si="63"/>
        <v>3662765</v>
      </c>
      <c r="O641" s="22">
        <f t="shared" si="64"/>
        <v>0</v>
      </c>
      <c r="P641" s="18">
        <f>IF([1]DEPURADO!I635&gt;1,0,[1]DEPURADO!B635)</f>
        <v>91</v>
      </c>
      <c r="Q641" s="24">
        <f t="shared" si="65"/>
        <v>3662765</v>
      </c>
      <c r="R641" s="25">
        <f t="shared" si="66"/>
        <v>0</v>
      </c>
      <c r="S641" s="25">
        <f>+[1]DEPURADO!K635</f>
        <v>0</v>
      </c>
      <c r="T641" s="17" t="s">
        <v>44</v>
      </c>
      <c r="U641" s="25">
        <f>+[1]DEPURADO!J635</f>
        <v>0</v>
      </c>
      <c r="V641" s="24"/>
      <c r="W641" s="17" t="s">
        <v>44</v>
      </c>
      <c r="X641" s="25">
        <f>+[1]DEPURADO!L635+[1]DEPURADO!M635</f>
        <v>0</v>
      </c>
      <c r="Y641" s="17" t="s">
        <v>44</v>
      </c>
      <c r="Z641" s="25">
        <f t="shared" si="67"/>
        <v>0</v>
      </c>
      <c r="AA641" s="25"/>
      <c r="AB641" s="25">
        <v>0</v>
      </c>
      <c r="AC641" s="25">
        <v>0</v>
      </c>
      <c r="AD641" s="24"/>
      <c r="AE641" s="24">
        <f>+[1]DEPURADO!L635</f>
        <v>0</v>
      </c>
      <c r="AF641" s="24">
        <v>0</v>
      </c>
      <c r="AG641" s="24">
        <f t="shared" si="68"/>
        <v>0</v>
      </c>
      <c r="AH641" s="24">
        <v>0</v>
      </c>
      <c r="AI641" s="24" t="str">
        <f>+[1]DEPURADO!G635</f>
        <v>CANCELADO</v>
      </c>
      <c r="AJ641" s="26"/>
      <c r="AK641" s="27"/>
    </row>
    <row r="642" spans="1:37" s="28" customFormat="1" x14ac:dyDescent="0.25">
      <c r="A642" s="17">
        <f t="shared" si="69"/>
        <v>634</v>
      </c>
      <c r="B642" s="18"/>
      <c r="C642" s="17">
        <f>+[1]DEPURADO!A636</f>
        <v>92</v>
      </c>
      <c r="D642" s="17">
        <f>+[1]DEPURADO!B636</f>
        <v>92</v>
      </c>
      <c r="E642" s="19">
        <f>+[1]DEPURADO!C636</f>
        <v>44188</v>
      </c>
      <c r="F642" s="20">
        <f>+IF([1]DEPURADO!D636&gt;1,[1]DEPURADO!D636," ")</f>
        <v>44190</v>
      </c>
      <c r="G642" s="21">
        <f>[1]DEPURADO!F636</f>
        <v>28036</v>
      </c>
      <c r="H642" s="22">
        <v>0</v>
      </c>
      <c r="I642" s="22">
        <f>+[1]DEPURADO!N636+[1]DEPURADO!O636</f>
        <v>0</v>
      </c>
      <c r="J642" s="22">
        <f>+[1]DEPURADO!S636</f>
        <v>0</v>
      </c>
      <c r="K642" s="23">
        <f>+[1]DEPURADO!Q636+[1]DEPURADO!R636</f>
        <v>28036</v>
      </c>
      <c r="L642" s="22">
        <v>0</v>
      </c>
      <c r="M642" s="22">
        <v>0</v>
      </c>
      <c r="N642" s="22">
        <f t="shared" si="63"/>
        <v>28036</v>
      </c>
      <c r="O642" s="22">
        <f t="shared" si="64"/>
        <v>0</v>
      </c>
      <c r="P642" s="18">
        <f>IF([1]DEPURADO!I636&gt;1,0,[1]DEPURADO!B636)</f>
        <v>92</v>
      </c>
      <c r="Q642" s="24">
        <f t="shared" si="65"/>
        <v>28036</v>
      </c>
      <c r="R642" s="25">
        <f t="shared" si="66"/>
        <v>0</v>
      </c>
      <c r="S642" s="25">
        <f>+[1]DEPURADO!K636</f>
        <v>0</v>
      </c>
      <c r="T642" s="17" t="s">
        <v>44</v>
      </c>
      <c r="U642" s="25">
        <f>+[1]DEPURADO!J636</f>
        <v>0</v>
      </c>
      <c r="V642" s="24"/>
      <c r="W642" s="17" t="s">
        <v>44</v>
      </c>
      <c r="X642" s="25">
        <f>+[1]DEPURADO!L636+[1]DEPURADO!M636</f>
        <v>0</v>
      </c>
      <c r="Y642" s="17" t="s">
        <v>44</v>
      </c>
      <c r="Z642" s="25">
        <f t="shared" si="67"/>
        <v>0</v>
      </c>
      <c r="AA642" s="25"/>
      <c r="AB642" s="25">
        <v>0</v>
      </c>
      <c r="AC642" s="25">
        <v>0</v>
      </c>
      <c r="AD642" s="24"/>
      <c r="AE642" s="24">
        <f>+[1]DEPURADO!L636</f>
        <v>0</v>
      </c>
      <c r="AF642" s="24">
        <v>0</v>
      </c>
      <c r="AG642" s="24">
        <f t="shared" si="68"/>
        <v>0</v>
      </c>
      <c r="AH642" s="24">
        <v>0</v>
      </c>
      <c r="AI642" s="24" t="str">
        <f>+[1]DEPURADO!G636</f>
        <v>CANCELADO</v>
      </c>
      <c r="AJ642" s="26"/>
      <c r="AK642" s="27"/>
    </row>
    <row r="643" spans="1:37" s="28" customFormat="1" x14ac:dyDescent="0.25">
      <c r="A643" s="17">
        <f t="shared" si="69"/>
        <v>635</v>
      </c>
      <c r="B643" s="18"/>
      <c r="C643" s="17">
        <f>+[1]DEPURADO!A637</f>
        <v>93</v>
      </c>
      <c r="D643" s="17">
        <f>+[1]DEPURADO!B637</f>
        <v>93</v>
      </c>
      <c r="E643" s="19">
        <f>+[1]DEPURADO!C637</f>
        <v>44188</v>
      </c>
      <c r="F643" s="20">
        <f>+IF([1]DEPURADO!D637&gt;1,[1]DEPURADO!D637," ")</f>
        <v>44190</v>
      </c>
      <c r="G643" s="21">
        <f>[1]DEPURADO!F637</f>
        <v>9580</v>
      </c>
      <c r="H643" s="22">
        <v>0</v>
      </c>
      <c r="I643" s="22">
        <f>+[1]DEPURADO!N637+[1]DEPURADO!O637</f>
        <v>9580</v>
      </c>
      <c r="J643" s="22">
        <f>+[1]DEPURADO!S637</f>
        <v>0</v>
      </c>
      <c r="K643" s="23">
        <f>+[1]DEPURADO!Q637+[1]DEPURADO!R637</f>
        <v>0</v>
      </c>
      <c r="L643" s="22">
        <v>0</v>
      </c>
      <c r="M643" s="22">
        <v>0</v>
      </c>
      <c r="N643" s="22">
        <f t="shared" si="63"/>
        <v>0</v>
      </c>
      <c r="O643" s="22">
        <f t="shared" si="64"/>
        <v>0</v>
      </c>
      <c r="P643" s="18">
        <f>IF([1]DEPURADO!I637&gt;1,0,[1]DEPURADO!B637)</f>
        <v>93</v>
      </c>
      <c r="Q643" s="24">
        <f t="shared" si="65"/>
        <v>9580</v>
      </c>
      <c r="R643" s="25">
        <f t="shared" si="66"/>
        <v>0</v>
      </c>
      <c r="S643" s="25">
        <f>+[1]DEPURADO!K637</f>
        <v>0</v>
      </c>
      <c r="T643" s="17" t="s">
        <v>44</v>
      </c>
      <c r="U643" s="25">
        <f>+[1]DEPURADO!J637</f>
        <v>0</v>
      </c>
      <c r="V643" s="24"/>
      <c r="W643" s="17" t="s">
        <v>44</v>
      </c>
      <c r="X643" s="25">
        <f>+[1]DEPURADO!L637+[1]DEPURADO!M637</f>
        <v>0</v>
      </c>
      <c r="Y643" s="17" t="s">
        <v>44</v>
      </c>
      <c r="Z643" s="25">
        <f t="shared" si="67"/>
        <v>0</v>
      </c>
      <c r="AA643" s="25"/>
      <c r="AB643" s="25">
        <v>0</v>
      </c>
      <c r="AC643" s="25">
        <v>0</v>
      </c>
      <c r="AD643" s="24"/>
      <c r="AE643" s="24">
        <f>+[1]DEPURADO!L637</f>
        <v>0</v>
      </c>
      <c r="AF643" s="24">
        <v>0</v>
      </c>
      <c r="AG643" s="24">
        <f t="shared" si="68"/>
        <v>0</v>
      </c>
      <c r="AH643" s="24">
        <v>0</v>
      </c>
      <c r="AI643" s="24" t="str">
        <f>+[1]DEPURADO!G637</f>
        <v>CONTRATO LIQUIDADO</v>
      </c>
      <c r="AJ643" s="26"/>
      <c r="AK643" s="27"/>
    </row>
    <row r="644" spans="1:37" s="28" customFormat="1" x14ac:dyDescent="0.25">
      <c r="A644" s="17">
        <f t="shared" si="69"/>
        <v>636</v>
      </c>
      <c r="B644" s="18"/>
      <c r="C644" s="17">
        <f>+[1]DEPURADO!A638</f>
        <v>257</v>
      </c>
      <c r="D644" s="17">
        <f>+[1]DEPURADO!B638</f>
        <v>257</v>
      </c>
      <c r="E644" s="19">
        <f>+[1]DEPURADO!C638</f>
        <v>44219</v>
      </c>
      <c r="F644" s="20">
        <f>+IF([1]DEPURADO!D638&gt;1,[1]DEPURADO!D638," ")</f>
        <v>44237</v>
      </c>
      <c r="G644" s="21">
        <f>[1]DEPURADO!F638</f>
        <v>25055257</v>
      </c>
      <c r="H644" s="22">
        <v>0</v>
      </c>
      <c r="I644" s="22">
        <f>+[1]DEPURADO!N638+[1]DEPURADO!O638</f>
        <v>0</v>
      </c>
      <c r="J644" s="22">
        <f>+[1]DEPURADO!S638</f>
        <v>25055257</v>
      </c>
      <c r="K644" s="23">
        <f>+[1]DEPURADO!Q638+[1]DEPURADO!R638</f>
        <v>0</v>
      </c>
      <c r="L644" s="22">
        <v>0</v>
      </c>
      <c r="M644" s="22">
        <v>0</v>
      </c>
      <c r="N644" s="22">
        <f t="shared" si="63"/>
        <v>25055257</v>
      </c>
      <c r="O644" s="22">
        <f t="shared" si="64"/>
        <v>0</v>
      </c>
      <c r="P644" s="18">
        <f>IF([1]DEPURADO!I638&gt;1,0,[1]DEPURADO!B638)</f>
        <v>257</v>
      </c>
      <c r="Q644" s="24">
        <f t="shared" si="65"/>
        <v>25055257</v>
      </c>
      <c r="R644" s="25">
        <f t="shared" si="66"/>
        <v>0</v>
      </c>
      <c r="S644" s="25">
        <f>+[1]DEPURADO!K638</f>
        <v>0</v>
      </c>
      <c r="T644" s="17" t="s">
        <v>44</v>
      </c>
      <c r="U644" s="25">
        <f>+[1]DEPURADO!J638</f>
        <v>0</v>
      </c>
      <c r="V644" s="24"/>
      <c r="W644" s="17" t="s">
        <v>44</v>
      </c>
      <c r="X644" s="25">
        <f>+[1]DEPURADO!L638+[1]DEPURADO!M638</f>
        <v>0</v>
      </c>
      <c r="Y644" s="17" t="s">
        <v>44</v>
      </c>
      <c r="Z644" s="25">
        <f t="shared" si="67"/>
        <v>0</v>
      </c>
      <c r="AA644" s="25"/>
      <c r="AB644" s="25">
        <v>0</v>
      </c>
      <c r="AC644" s="25">
        <v>0</v>
      </c>
      <c r="AD644" s="24"/>
      <c r="AE644" s="24">
        <f>+[1]DEPURADO!L638</f>
        <v>0</v>
      </c>
      <c r="AF644" s="24">
        <v>0</v>
      </c>
      <c r="AG644" s="24">
        <f t="shared" si="68"/>
        <v>0</v>
      </c>
      <c r="AH644" s="24">
        <v>0</v>
      </c>
      <c r="AI644" s="24" t="str">
        <f>+[1]DEPURADO!G638</f>
        <v>CANCELADO</v>
      </c>
      <c r="AJ644" s="26"/>
      <c r="AK644" s="27"/>
    </row>
    <row r="645" spans="1:37" s="28" customFormat="1" x14ac:dyDescent="0.25">
      <c r="A645" s="17">
        <f t="shared" si="69"/>
        <v>637</v>
      </c>
      <c r="B645" s="18"/>
      <c r="C645" s="17">
        <f>+[1]DEPURADO!A639</f>
        <v>258</v>
      </c>
      <c r="D645" s="17">
        <f>+[1]DEPURADO!B639</f>
        <v>258</v>
      </c>
      <c r="E645" s="19">
        <f>+[1]DEPURADO!C639</f>
        <v>44219</v>
      </c>
      <c r="F645" s="20">
        <f>+IF([1]DEPURADO!D639&gt;1,[1]DEPURADO!D639," ")</f>
        <v>44237</v>
      </c>
      <c r="G645" s="21">
        <f>[1]DEPURADO!F639</f>
        <v>970886</v>
      </c>
      <c r="H645" s="22">
        <v>0</v>
      </c>
      <c r="I645" s="22">
        <f>+[1]DEPURADO!N639+[1]DEPURADO!O639</f>
        <v>0</v>
      </c>
      <c r="J645" s="22">
        <f>+[1]DEPURADO!S639</f>
        <v>0</v>
      </c>
      <c r="K645" s="23">
        <f>+[1]DEPURADO!Q639+[1]DEPURADO!R639</f>
        <v>970886</v>
      </c>
      <c r="L645" s="22">
        <v>0</v>
      </c>
      <c r="M645" s="22">
        <v>0</v>
      </c>
      <c r="N645" s="22">
        <f t="shared" si="63"/>
        <v>970886</v>
      </c>
      <c r="O645" s="22">
        <f t="shared" si="64"/>
        <v>0</v>
      </c>
      <c r="P645" s="18">
        <f>IF([1]DEPURADO!I639&gt;1,0,[1]DEPURADO!B639)</f>
        <v>258</v>
      </c>
      <c r="Q645" s="24">
        <f t="shared" si="65"/>
        <v>970886</v>
      </c>
      <c r="R645" s="25">
        <f t="shared" si="66"/>
        <v>0</v>
      </c>
      <c r="S645" s="25">
        <f>+[1]DEPURADO!K639</f>
        <v>0</v>
      </c>
      <c r="T645" s="17" t="s">
        <v>44</v>
      </c>
      <c r="U645" s="25">
        <f>+[1]DEPURADO!J639</f>
        <v>0</v>
      </c>
      <c r="V645" s="24"/>
      <c r="W645" s="17" t="s">
        <v>44</v>
      </c>
      <c r="X645" s="25">
        <f>+[1]DEPURADO!L639+[1]DEPURADO!M639</f>
        <v>0</v>
      </c>
      <c r="Y645" s="17" t="s">
        <v>44</v>
      </c>
      <c r="Z645" s="25">
        <f t="shared" si="67"/>
        <v>0</v>
      </c>
      <c r="AA645" s="25"/>
      <c r="AB645" s="25">
        <v>0</v>
      </c>
      <c r="AC645" s="25">
        <v>0</v>
      </c>
      <c r="AD645" s="24"/>
      <c r="AE645" s="24">
        <f>+[1]DEPURADO!L639</f>
        <v>0</v>
      </c>
      <c r="AF645" s="24">
        <v>0</v>
      </c>
      <c r="AG645" s="24">
        <f t="shared" si="68"/>
        <v>0</v>
      </c>
      <c r="AH645" s="24">
        <v>0</v>
      </c>
      <c r="AI645" s="24" t="str">
        <f>+[1]DEPURADO!G639</f>
        <v>CANCELADO</v>
      </c>
      <c r="AJ645" s="26"/>
      <c r="AK645" s="27"/>
    </row>
    <row r="646" spans="1:37" s="28" customFormat="1" x14ac:dyDescent="0.25">
      <c r="A646" s="17">
        <f t="shared" si="69"/>
        <v>638</v>
      </c>
      <c r="B646" s="18"/>
      <c r="C646" s="17">
        <f>+[1]DEPURADO!A640</f>
        <v>259</v>
      </c>
      <c r="D646" s="17">
        <f>+[1]DEPURADO!B640</f>
        <v>259</v>
      </c>
      <c r="E646" s="19">
        <f>+[1]DEPURADO!C640</f>
        <v>44219</v>
      </c>
      <c r="F646" s="20">
        <f>+IF([1]DEPURADO!D640&gt;1,[1]DEPURADO!D640," ")</f>
        <v>44237</v>
      </c>
      <c r="G646" s="21">
        <f>[1]DEPURADO!F640</f>
        <v>8240</v>
      </c>
      <c r="H646" s="22">
        <v>0</v>
      </c>
      <c r="I646" s="22">
        <f>+[1]DEPURADO!N640+[1]DEPURADO!O640</f>
        <v>0</v>
      </c>
      <c r="J646" s="22">
        <f>+[1]DEPURADO!S640</f>
        <v>0</v>
      </c>
      <c r="K646" s="23">
        <f>+[1]DEPURADO!Q640+[1]DEPURADO!R640</f>
        <v>8240</v>
      </c>
      <c r="L646" s="22">
        <v>0</v>
      </c>
      <c r="M646" s="22">
        <v>0</v>
      </c>
      <c r="N646" s="22">
        <f t="shared" si="63"/>
        <v>8240</v>
      </c>
      <c r="O646" s="22">
        <f t="shared" si="64"/>
        <v>0</v>
      </c>
      <c r="P646" s="18">
        <f>IF([1]DEPURADO!I640&gt;1,0,[1]DEPURADO!B640)</f>
        <v>259</v>
      </c>
      <c r="Q646" s="24">
        <f t="shared" si="65"/>
        <v>8240</v>
      </c>
      <c r="R646" s="25">
        <f t="shared" si="66"/>
        <v>0</v>
      </c>
      <c r="S646" s="25">
        <f>+[1]DEPURADO!K640</f>
        <v>0</v>
      </c>
      <c r="T646" s="17" t="s">
        <v>44</v>
      </c>
      <c r="U646" s="25">
        <f>+[1]DEPURADO!J640</f>
        <v>0</v>
      </c>
      <c r="V646" s="24"/>
      <c r="W646" s="17" t="s">
        <v>44</v>
      </c>
      <c r="X646" s="25">
        <f>+[1]DEPURADO!L640+[1]DEPURADO!M640</f>
        <v>0</v>
      </c>
      <c r="Y646" s="17" t="s">
        <v>44</v>
      </c>
      <c r="Z646" s="25">
        <f t="shared" si="67"/>
        <v>0</v>
      </c>
      <c r="AA646" s="25"/>
      <c r="AB646" s="25">
        <v>0</v>
      </c>
      <c r="AC646" s="25">
        <v>0</v>
      </c>
      <c r="AD646" s="24"/>
      <c r="AE646" s="24">
        <f>+[1]DEPURADO!L640</f>
        <v>0</v>
      </c>
      <c r="AF646" s="24">
        <v>0</v>
      </c>
      <c r="AG646" s="24">
        <f t="shared" si="68"/>
        <v>0</v>
      </c>
      <c r="AH646" s="24">
        <v>0</v>
      </c>
      <c r="AI646" s="24" t="str">
        <f>+[1]DEPURADO!G640</f>
        <v>CANCELADO</v>
      </c>
      <c r="AJ646" s="26"/>
      <c r="AK646" s="27"/>
    </row>
    <row r="647" spans="1:37" s="28" customFormat="1" x14ac:dyDescent="0.25">
      <c r="A647" s="17">
        <f t="shared" si="69"/>
        <v>639</v>
      </c>
      <c r="B647" s="18"/>
      <c r="C647" s="17">
        <f>+[1]DEPURADO!A641</f>
        <v>260</v>
      </c>
      <c r="D647" s="17">
        <f>+[1]DEPURADO!B641</f>
        <v>260</v>
      </c>
      <c r="E647" s="19">
        <f>+[1]DEPURADO!C641</f>
        <v>44219</v>
      </c>
      <c r="F647" s="20">
        <f>+IF([1]DEPURADO!D641&gt;1,[1]DEPURADO!D641," ")</f>
        <v>44237</v>
      </c>
      <c r="G647" s="21">
        <f>[1]DEPURADO!F641</f>
        <v>3640</v>
      </c>
      <c r="H647" s="22">
        <v>0</v>
      </c>
      <c r="I647" s="22">
        <f>+[1]DEPURADO!N641+[1]DEPURADO!O641</f>
        <v>0</v>
      </c>
      <c r="J647" s="22">
        <f>+[1]DEPURADO!S641</f>
        <v>0</v>
      </c>
      <c r="K647" s="23">
        <f>+[1]DEPURADO!Q641+[1]DEPURADO!R641</f>
        <v>3640</v>
      </c>
      <c r="L647" s="22">
        <v>0</v>
      </c>
      <c r="M647" s="22">
        <v>0</v>
      </c>
      <c r="N647" s="22">
        <f t="shared" si="63"/>
        <v>3640</v>
      </c>
      <c r="O647" s="22">
        <f t="shared" si="64"/>
        <v>0</v>
      </c>
      <c r="P647" s="18">
        <f>IF([1]DEPURADO!I641&gt;1,0,[1]DEPURADO!B641)</f>
        <v>260</v>
      </c>
      <c r="Q647" s="24">
        <f t="shared" si="65"/>
        <v>3640</v>
      </c>
      <c r="R647" s="25">
        <f t="shared" si="66"/>
        <v>0</v>
      </c>
      <c r="S647" s="25">
        <f>+[1]DEPURADO!K641</f>
        <v>0</v>
      </c>
      <c r="T647" s="17" t="s">
        <v>44</v>
      </c>
      <c r="U647" s="25">
        <f>+[1]DEPURADO!J641</f>
        <v>0</v>
      </c>
      <c r="V647" s="24"/>
      <c r="W647" s="17" t="s">
        <v>44</v>
      </c>
      <c r="X647" s="25">
        <f>+[1]DEPURADO!L641+[1]DEPURADO!M641</f>
        <v>0</v>
      </c>
      <c r="Y647" s="17" t="s">
        <v>44</v>
      </c>
      <c r="Z647" s="25">
        <f t="shared" si="67"/>
        <v>0</v>
      </c>
      <c r="AA647" s="25"/>
      <c r="AB647" s="25">
        <v>0</v>
      </c>
      <c r="AC647" s="25">
        <v>0</v>
      </c>
      <c r="AD647" s="24"/>
      <c r="AE647" s="24">
        <f>+[1]DEPURADO!L641</f>
        <v>0</v>
      </c>
      <c r="AF647" s="24">
        <v>0</v>
      </c>
      <c r="AG647" s="24">
        <f t="shared" si="68"/>
        <v>0</v>
      </c>
      <c r="AH647" s="24">
        <v>0</v>
      </c>
      <c r="AI647" s="24" t="str">
        <f>+[1]DEPURADO!G641</f>
        <v>CANCELADO</v>
      </c>
      <c r="AJ647" s="26"/>
      <c r="AK647" s="27"/>
    </row>
    <row r="648" spans="1:37" s="28" customFormat="1" x14ac:dyDescent="0.25">
      <c r="A648" s="17">
        <f t="shared" si="69"/>
        <v>640</v>
      </c>
      <c r="B648" s="18"/>
      <c r="C648" s="17">
        <f>+[1]DEPURADO!A642</f>
        <v>261</v>
      </c>
      <c r="D648" s="17">
        <f>+[1]DEPURADO!B642</f>
        <v>261</v>
      </c>
      <c r="E648" s="19">
        <f>+[1]DEPURADO!C642</f>
        <v>44219</v>
      </c>
      <c r="F648" s="20">
        <f>+IF([1]DEPURADO!D642&gt;1,[1]DEPURADO!D642," ")</f>
        <v>44237</v>
      </c>
      <c r="G648" s="21">
        <f>[1]DEPURADO!F642</f>
        <v>73324122</v>
      </c>
      <c r="H648" s="22">
        <v>0</v>
      </c>
      <c r="I648" s="22">
        <f>+[1]DEPURADO!N642+[1]DEPURADO!O642</f>
        <v>0</v>
      </c>
      <c r="J648" s="22">
        <f>+[1]DEPURADO!S642</f>
        <v>72066964.310000002</v>
      </c>
      <c r="K648" s="23">
        <f>+[1]DEPURADO!Q642+[1]DEPURADO!R642</f>
        <v>1257157.6899999976</v>
      </c>
      <c r="L648" s="22">
        <v>0</v>
      </c>
      <c r="M648" s="22">
        <v>0</v>
      </c>
      <c r="N648" s="22">
        <f t="shared" si="63"/>
        <v>73324122</v>
      </c>
      <c r="O648" s="22">
        <f t="shared" si="64"/>
        <v>0</v>
      </c>
      <c r="P648" s="18">
        <f>IF([1]DEPURADO!I642&gt;1,0,[1]DEPURADO!B642)</f>
        <v>261</v>
      </c>
      <c r="Q648" s="24">
        <f t="shared" si="65"/>
        <v>73324122</v>
      </c>
      <c r="R648" s="25">
        <f t="shared" si="66"/>
        <v>0</v>
      </c>
      <c r="S648" s="25">
        <f>+[1]DEPURADO!K642</f>
        <v>0</v>
      </c>
      <c r="T648" s="17" t="s">
        <v>44</v>
      </c>
      <c r="U648" s="25">
        <f>+[1]DEPURADO!J642</f>
        <v>0</v>
      </c>
      <c r="V648" s="24"/>
      <c r="W648" s="17" t="s">
        <v>44</v>
      </c>
      <c r="X648" s="25">
        <f>+[1]DEPURADO!L642+[1]DEPURADO!M642</f>
        <v>0</v>
      </c>
      <c r="Y648" s="17" t="s">
        <v>44</v>
      </c>
      <c r="Z648" s="25">
        <f t="shared" si="67"/>
        <v>0</v>
      </c>
      <c r="AA648" s="25"/>
      <c r="AB648" s="25">
        <v>0</v>
      </c>
      <c r="AC648" s="25">
        <v>0</v>
      </c>
      <c r="AD648" s="24"/>
      <c r="AE648" s="24">
        <f>+[1]DEPURADO!L642</f>
        <v>0</v>
      </c>
      <c r="AF648" s="24">
        <v>0</v>
      </c>
      <c r="AG648" s="24">
        <f t="shared" si="68"/>
        <v>0</v>
      </c>
      <c r="AH648" s="24">
        <v>0</v>
      </c>
      <c r="AI648" s="24" t="str">
        <f>+[1]DEPURADO!G642</f>
        <v>CANCELADO</v>
      </c>
      <c r="AJ648" s="26"/>
      <c r="AK648" s="27"/>
    </row>
    <row r="649" spans="1:37" s="28" customFormat="1" x14ac:dyDescent="0.25">
      <c r="A649" s="17">
        <f t="shared" si="69"/>
        <v>641</v>
      </c>
      <c r="B649" s="18"/>
      <c r="C649" s="17">
        <f>+[1]DEPURADO!A643</f>
        <v>262</v>
      </c>
      <c r="D649" s="17">
        <f>+[1]DEPURADO!B643</f>
        <v>262</v>
      </c>
      <c r="E649" s="19">
        <f>+[1]DEPURADO!C643</f>
        <v>44219</v>
      </c>
      <c r="F649" s="20">
        <f>+IF([1]DEPURADO!D643&gt;1,[1]DEPURADO!D643," ")</f>
        <v>44237</v>
      </c>
      <c r="G649" s="21">
        <f>[1]DEPURADO!F643</f>
        <v>10653</v>
      </c>
      <c r="H649" s="22">
        <v>0</v>
      </c>
      <c r="I649" s="22">
        <f>+[1]DEPURADO!N643+[1]DEPURADO!O643</f>
        <v>0</v>
      </c>
      <c r="J649" s="22">
        <f>+[1]DEPURADO!S643</f>
        <v>0</v>
      </c>
      <c r="K649" s="23">
        <f>+[1]DEPURADO!Q643+[1]DEPURADO!R643</f>
        <v>10653</v>
      </c>
      <c r="L649" s="22">
        <v>0</v>
      </c>
      <c r="M649" s="22">
        <v>0</v>
      </c>
      <c r="N649" s="22">
        <f t="shared" si="63"/>
        <v>10653</v>
      </c>
      <c r="O649" s="22">
        <f t="shared" si="64"/>
        <v>0</v>
      </c>
      <c r="P649" s="18">
        <f>IF([1]DEPURADO!I643&gt;1,0,[1]DEPURADO!B643)</f>
        <v>262</v>
      </c>
      <c r="Q649" s="24">
        <f t="shared" si="65"/>
        <v>10653</v>
      </c>
      <c r="R649" s="25">
        <f t="shared" si="66"/>
        <v>0</v>
      </c>
      <c r="S649" s="25">
        <f>+[1]DEPURADO!K643</f>
        <v>0</v>
      </c>
      <c r="T649" s="17" t="s">
        <v>44</v>
      </c>
      <c r="U649" s="25">
        <f>+[1]DEPURADO!J643</f>
        <v>0</v>
      </c>
      <c r="V649" s="24"/>
      <c r="W649" s="17" t="s">
        <v>44</v>
      </c>
      <c r="X649" s="25">
        <f>+[1]DEPURADO!L643+[1]DEPURADO!M643</f>
        <v>0</v>
      </c>
      <c r="Y649" s="17" t="s">
        <v>44</v>
      </c>
      <c r="Z649" s="25">
        <f t="shared" si="67"/>
        <v>0</v>
      </c>
      <c r="AA649" s="25"/>
      <c r="AB649" s="25">
        <v>0</v>
      </c>
      <c r="AC649" s="25">
        <v>0</v>
      </c>
      <c r="AD649" s="24"/>
      <c r="AE649" s="24">
        <f>+[1]DEPURADO!L643</f>
        <v>0</v>
      </c>
      <c r="AF649" s="24">
        <v>0</v>
      </c>
      <c r="AG649" s="24">
        <f t="shared" si="68"/>
        <v>0</v>
      </c>
      <c r="AH649" s="24">
        <v>0</v>
      </c>
      <c r="AI649" s="24" t="str">
        <f>+[1]DEPURADO!G643</f>
        <v>CANCELADO</v>
      </c>
      <c r="AJ649" s="26"/>
      <c r="AK649" s="27"/>
    </row>
    <row r="650" spans="1:37" s="28" customFormat="1" x14ac:dyDescent="0.25">
      <c r="A650" s="17">
        <f t="shared" si="69"/>
        <v>642</v>
      </c>
      <c r="B650" s="18"/>
      <c r="C650" s="17">
        <f>+[1]DEPURADO!A644</f>
        <v>263</v>
      </c>
      <c r="D650" s="17">
        <f>+[1]DEPURADO!B644</f>
        <v>263</v>
      </c>
      <c r="E650" s="19">
        <f>+[1]DEPURADO!C644</f>
        <v>44219</v>
      </c>
      <c r="F650" s="20">
        <f>+IF([1]DEPURADO!D644&gt;1,[1]DEPURADO!D644," ")</f>
        <v>44237</v>
      </c>
      <c r="G650" s="21">
        <f>[1]DEPURADO!F644</f>
        <v>2841292</v>
      </c>
      <c r="H650" s="22">
        <v>0</v>
      </c>
      <c r="I650" s="22">
        <f>+[1]DEPURADO!N644+[1]DEPURADO!O644</f>
        <v>0</v>
      </c>
      <c r="J650" s="22">
        <f>+[1]DEPURADO!S644</f>
        <v>0</v>
      </c>
      <c r="K650" s="23">
        <f>+[1]DEPURADO!Q644+[1]DEPURADO!R644</f>
        <v>2841292</v>
      </c>
      <c r="L650" s="22">
        <v>0</v>
      </c>
      <c r="M650" s="22">
        <v>0</v>
      </c>
      <c r="N650" s="22">
        <f t="shared" ref="N650:N667" si="70">+SUM(J650:M650)</f>
        <v>2841292</v>
      </c>
      <c r="O650" s="22">
        <f t="shared" ref="O650:O667" si="71">+G650-I650-N650</f>
        <v>0</v>
      </c>
      <c r="P650" s="18">
        <f>IF([1]DEPURADO!I644&gt;1,0,[1]DEPURADO!B644)</f>
        <v>263</v>
      </c>
      <c r="Q650" s="24">
        <f t="shared" ref="Q650:Q667" si="72">+IF(P650&gt;0,G650,0)</f>
        <v>2841292</v>
      </c>
      <c r="R650" s="25">
        <f t="shared" ref="R650:R667" si="73">IF(P650=0,G650,0)</f>
        <v>0</v>
      </c>
      <c r="S650" s="25">
        <f>+[1]DEPURADO!K644</f>
        <v>0</v>
      </c>
      <c r="T650" s="17" t="s">
        <v>44</v>
      </c>
      <c r="U650" s="25">
        <f>+[1]DEPURADO!J644</f>
        <v>0</v>
      </c>
      <c r="V650" s="24"/>
      <c r="W650" s="17" t="s">
        <v>44</v>
      </c>
      <c r="X650" s="25">
        <f>+[1]DEPURADO!L644+[1]DEPURADO!M644</f>
        <v>0</v>
      </c>
      <c r="Y650" s="17" t="s">
        <v>44</v>
      </c>
      <c r="Z650" s="25">
        <f t="shared" ref="Z650:Z667" si="74">+X650-AE650+IF(X650-AE650&lt;-1,-X650+AE650,0)</f>
        <v>0</v>
      </c>
      <c r="AA650" s="25"/>
      <c r="AB650" s="25">
        <v>0</v>
      </c>
      <c r="AC650" s="25">
        <v>0</v>
      </c>
      <c r="AD650" s="24"/>
      <c r="AE650" s="24">
        <f>+[1]DEPURADO!L644</f>
        <v>0</v>
      </c>
      <c r="AF650" s="24">
        <v>0</v>
      </c>
      <c r="AG650" s="24">
        <f t="shared" ref="AG650:AG667" si="75">+G650-I650-N650-R650-Z650-AC650-AE650-S650-U650</f>
        <v>0</v>
      </c>
      <c r="AH650" s="24">
        <v>0</v>
      </c>
      <c r="AI650" s="24" t="str">
        <f>+[1]DEPURADO!G644</f>
        <v>CANCELADO</v>
      </c>
      <c r="AJ650" s="26"/>
      <c r="AK650" s="27"/>
    </row>
    <row r="651" spans="1:37" s="28" customFormat="1" x14ac:dyDescent="0.25">
      <c r="A651" s="17">
        <f t="shared" ref="A651:A714" si="76">+A650+1</f>
        <v>643</v>
      </c>
      <c r="B651" s="18"/>
      <c r="C651" s="17">
        <f>+[1]DEPURADO!A645</f>
        <v>264</v>
      </c>
      <c r="D651" s="17">
        <f>+[1]DEPURADO!B645</f>
        <v>264</v>
      </c>
      <c r="E651" s="19">
        <f>+[1]DEPURADO!C645</f>
        <v>44219</v>
      </c>
      <c r="F651" s="20">
        <f>+IF([1]DEPURADO!D645&gt;1,[1]DEPURADO!D645," ")</f>
        <v>44237</v>
      </c>
      <c r="G651" s="21">
        <f>[1]DEPURADO!F645</f>
        <v>24114</v>
      </c>
      <c r="H651" s="22">
        <v>0</v>
      </c>
      <c r="I651" s="22">
        <f>+[1]DEPURADO!N645+[1]DEPURADO!O645</f>
        <v>0</v>
      </c>
      <c r="J651" s="22">
        <f>+[1]DEPURADO!S645</f>
        <v>0</v>
      </c>
      <c r="K651" s="23">
        <f>+[1]DEPURADO!Q645+[1]DEPURADO!R645</f>
        <v>24114</v>
      </c>
      <c r="L651" s="22">
        <v>0</v>
      </c>
      <c r="M651" s="22">
        <v>0</v>
      </c>
      <c r="N651" s="22">
        <f t="shared" si="70"/>
        <v>24114</v>
      </c>
      <c r="O651" s="22">
        <f t="shared" si="71"/>
        <v>0</v>
      </c>
      <c r="P651" s="18">
        <f>IF([1]DEPURADO!I645&gt;1,0,[1]DEPURADO!B645)</f>
        <v>264</v>
      </c>
      <c r="Q651" s="24">
        <f t="shared" si="72"/>
        <v>24114</v>
      </c>
      <c r="R651" s="25">
        <f t="shared" si="73"/>
        <v>0</v>
      </c>
      <c r="S651" s="25">
        <f>+[1]DEPURADO!K645</f>
        <v>0</v>
      </c>
      <c r="T651" s="17" t="s">
        <v>44</v>
      </c>
      <c r="U651" s="25">
        <f>+[1]DEPURADO!J645</f>
        <v>0</v>
      </c>
      <c r="V651" s="24"/>
      <c r="W651" s="17" t="s">
        <v>44</v>
      </c>
      <c r="X651" s="25">
        <f>+[1]DEPURADO!L645+[1]DEPURADO!M645</f>
        <v>0</v>
      </c>
      <c r="Y651" s="17" t="s">
        <v>44</v>
      </c>
      <c r="Z651" s="25">
        <f t="shared" si="74"/>
        <v>0</v>
      </c>
      <c r="AA651" s="25"/>
      <c r="AB651" s="25">
        <v>0</v>
      </c>
      <c r="AC651" s="25">
        <v>0</v>
      </c>
      <c r="AD651" s="24"/>
      <c r="AE651" s="24">
        <f>+[1]DEPURADO!L645</f>
        <v>0</v>
      </c>
      <c r="AF651" s="24">
        <v>0</v>
      </c>
      <c r="AG651" s="24">
        <f t="shared" si="75"/>
        <v>0</v>
      </c>
      <c r="AH651" s="24">
        <v>0</v>
      </c>
      <c r="AI651" s="24" t="str">
        <f>+[1]DEPURADO!G645</f>
        <v>CANCELADO</v>
      </c>
      <c r="AJ651" s="26"/>
      <c r="AK651" s="27"/>
    </row>
    <row r="652" spans="1:37" s="28" customFormat="1" x14ac:dyDescent="0.25">
      <c r="A652" s="17">
        <f t="shared" si="76"/>
        <v>644</v>
      </c>
      <c r="B652" s="18"/>
      <c r="C652" s="17">
        <f>+[1]DEPURADO!A646</f>
        <v>333</v>
      </c>
      <c r="D652" s="17">
        <f>+[1]DEPURADO!B646</f>
        <v>333</v>
      </c>
      <c r="E652" s="19">
        <f>+[1]DEPURADO!C646</f>
        <v>44250</v>
      </c>
      <c r="F652" s="20">
        <f>+IF([1]DEPURADO!D646&gt;1,[1]DEPURADO!D646," ")</f>
        <v>44265</v>
      </c>
      <c r="G652" s="21">
        <f>[1]DEPURADO!F646</f>
        <v>2336406</v>
      </c>
      <c r="H652" s="22">
        <v>0</v>
      </c>
      <c r="I652" s="22">
        <f>+[1]DEPURADO!N646+[1]DEPURADO!O646</f>
        <v>0</v>
      </c>
      <c r="J652" s="22">
        <f>+[1]DEPURADO!S646</f>
        <v>0</v>
      </c>
      <c r="K652" s="23">
        <f>+[1]DEPURADO!Q646+[1]DEPURADO!R646</f>
        <v>2336406</v>
      </c>
      <c r="L652" s="22">
        <v>0</v>
      </c>
      <c r="M652" s="22">
        <v>0</v>
      </c>
      <c r="N652" s="22">
        <f t="shared" si="70"/>
        <v>2336406</v>
      </c>
      <c r="O652" s="22">
        <f t="shared" si="71"/>
        <v>0</v>
      </c>
      <c r="P652" s="18">
        <f>IF([1]DEPURADO!I646&gt;1,0,[1]DEPURADO!B646)</f>
        <v>333</v>
      </c>
      <c r="Q652" s="24">
        <f t="shared" si="72"/>
        <v>2336406</v>
      </c>
      <c r="R652" s="25">
        <f t="shared" si="73"/>
        <v>0</v>
      </c>
      <c r="S652" s="25">
        <f>+[1]DEPURADO!K646</f>
        <v>0</v>
      </c>
      <c r="T652" s="17" t="s">
        <v>44</v>
      </c>
      <c r="U652" s="25">
        <f>+[1]DEPURADO!J646</f>
        <v>0</v>
      </c>
      <c r="V652" s="24"/>
      <c r="W652" s="17" t="s">
        <v>44</v>
      </c>
      <c r="X652" s="25">
        <f>+[1]DEPURADO!L646+[1]DEPURADO!M646</f>
        <v>0</v>
      </c>
      <c r="Y652" s="17" t="s">
        <v>44</v>
      </c>
      <c r="Z652" s="25">
        <f t="shared" si="74"/>
        <v>0</v>
      </c>
      <c r="AA652" s="25"/>
      <c r="AB652" s="25">
        <v>0</v>
      </c>
      <c r="AC652" s="25">
        <v>0</v>
      </c>
      <c r="AD652" s="24"/>
      <c r="AE652" s="24">
        <f>+[1]DEPURADO!L646</f>
        <v>0</v>
      </c>
      <c r="AF652" s="24">
        <v>0</v>
      </c>
      <c r="AG652" s="24">
        <f t="shared" si="75"/>
        <v>0</v>
      </c>
      <c r="AH652" s="24">
        <v>0</v>
      </c>
      <c r="AI652" s="24" t="str">
        <f>+[1]DEPURADO!G646</f>
        <v>CANCELADO</v>
      </c>
      <c r="AJ652" s="26"/>
      <c r="AK652" s="27"/>
    </row>
    <row r="653" spans="1:37" s="28" customFormat="1" x14ac:dyDescent="0.25">
      <c r="A653" s="17">
        <f t="shared" si="76"/>
        <v>645</v>
      </c>
      <c r="B653" s="18"/>
      <c r="C653" s="17">
        <f>+[1]DEPURADO!A647</f>
        <v>334</v>
      </c>
      <c r="D653" s="17">
        <f>+[1]DEPURADO!B647</f>
        <v>334</v>
      </c>
      <c r="E653" s="19">
        <f>+[1]DEPURADO!C647</f>
        <v>44250</v>
      </c>
      <c r="F653" s="20">
        <f>+IF([1]DEPURADO!D647&gt;1,[1]DEPURADO!D647," ")</f>
        <v>44265</v>
      </c>
      <c r="G653" s="21">
        <f>[1]DEPURADO!F647</f>
        <v>800663</v>
      </c>
      <c r="H653" s="22">
        <v>0</v>
      </c>
      <c r="I653" s="22">
        <f>+[1]DEPURADO!N647+[1]DEPURADO!O647</f>
        <v>0</v>
      </c>
      <c r="J653" s="22">
        <f>+[1]DEPURADO!S647</f>
        <v>0</v>
      </c>
      <c r="K653" s="23">
        <f>+[1]DEPURADO!Q647+[1]DEPURADO!R647</f>
        <v>800663</v>
      </c>
      <c r="L653" s="22">
        <v>0</v>
      </c>
      <c r="M653" s="22">
        <v>0</v>
      </c>
      <c r="N653" s="22">
        <f t="shared" si="70"/>
        <v>800663</v>
      </c>
      <c r="O653" s="22">
        <f t="shared" si="71"/>
        <v>0</v>
      </c>
      <c r="P653" s="18">
        <f>IF([1]DEPURADO!I647&gt;1,0,[1]DEPURADO!B647)</f>
        <v>334</v>
      </c>
      <c r="Q653" s="24">
        <f t="shared" si="72"/>
        <v>800663</v>
      </c>
      <c r="R653" s="25">
        <f t="shared" si="73"/>
        <v>0</v>
      </c>
      <c r="S653" s="25">
        <f>+[1]DEPURADO!K647</f>
        <v>0</v>
      </c>
      <c r="T653" s="17" t="s">
        <v>44</v>
      </c>
      <c r="U653" s="25">
        <f>+[1]DEPURADO!J647</f>
        <v>0</v>
      </c>
      <c r="V653" s="24"/>
      <c r="W653" s="17" t="s">
        <v>44</v>
      </c>
      <c r="X653" s="25">
        <f>+[1]DEPURADO!L647+[1]DEPURADO!M647</f>
        <v>0</v>
      </c>
      <c r="Y653" s="17" t="s">
        <v>44</v>
      </c>
      <c r="Z653" s="25">
        <f t="shared" si="74"/>
        <v>0</v>
      </c>
      <c r="AA653" s="25"/>
      <c r="AB653" s="25">
        <v>0</v>
      </c>
      <c r="AC653" s="25">
        <v>0</v>
      </c>
      <c r="AD653" s="24"/>
      <c r="AE653" s="24">
        <f>+[1]DEPURADO!L647</f>
        <v>0</v>
      </c>
      <c r="AF653" s="24">
        <v>0</v>
      </c>
      <c r="AG653" s="24">
        <f t="shared" si="75"/>
        <v>0</v>
      </c>
      <c r="AH653" s="24">
        <v>0</v>
      </c>
      <c r="AI653" s="24" t="str">
        <f>+[1]DEPURADO!G647</f>
        <v>CANCELADO</v>
      </c>
      <c r="AJ653" s="26"/>
      <c r="AK653" s="27"/>
    </row>
    <row r="654" spans="1:37" s="28" customFormat="1" x14ac:dyDescent="0.25">
      <c r="A654" s="17">
        <f t="shared" si="76"/>
        <v>646</v>
      </c>
      <c r="B654" s="18"/>
      <c r="C654" s="17">
        <f>+[1]DEPURADO!A648</f>
        <v>335</v>
      </c>
      <c r="D654" s="17">
        <f>+[1]DEPURADO!B648</f>
        <v>335</v>
      </c>
      <c r="E654" s="19">
        <f>+[1]DEPURADO!C648</f>
        <v>44250</v>
      </c>
      <c r="F654" s="20">
        <f>+IF([1]DEPURADO!D648&gt;1,[1]DEPURADO!D648," ")</f>
        <v>44265</v>
      </c>
      <c r="G654" s="21">
        <f>[1]DEPURADO!F648</f>
        <v>74062841</v>
      </c>
      <c r="H654" s="22">
        <v>0</v>
      </c>
      <c r="I654" s="22">
        <f>+[1]DEPURADO!N648+[1]DEPURADO!O648</f>
        <v>0</v>
      </c>
      <c r="J654" s="22">
        <f>+[1]DEPURADO!S648</f>
        <v>73071695.799999997</v>
      </c>
      <c r="K654" s="23">
        <f>+[1]DEPURADO!Q648+[1]DEPURADO!R648</f>
        <v>991145.20000000298</v>
      </c>
      <c r="L654" s="22">
        <v>0</v>
      </c>
      <c r="M654" s="22">
        <v>0</v>
      </c>
      <c r="N654" s="22">
        <f t="shared" si="70"/>
        <v>74062841</v>
      </c>
      <c r="O654" s="22">
        <f t="shared" si="71"/>
        <v>0</v>
      </c>
      <c r="P654" s="18">
        <f>IF([1]DEPURADO!I648&gt;1,0,[1]DEPURADO!B648)</f>
        <v>335</v>
      </c>
      <c r="Q654" s="24">
        <f t="shared" si="72"/>
        <v>74062841</v>
      </c>
      <c r="R654" s="25">
        <f t="shared" si="73"/>
        <v>0</v>
      </c>
      <c r="S654" s="25">
        <f>+[1]DEPURADO!K648</f>
        <v>0</v>
      </c>
      <c r="T654" s="17" t="s">
        <v>44</v>
      </c>
      <c r="U654" s="25">
        <f>+[1]DEPURADO!J648</f>
        <v>0</v>
      </c>
      <c r="V654" s="24"/>
      <c r="W654" s="17" t="s">
        <v>44</v>
      </c>
      <c r="X654" s="25">
        <f>+[1]DEPURADO!L648+[1]DEPURADO!M648</f>
        <v>0</v>
      </c>
      <c r="Y654" s="17" t="s">
        <v>44</v>
      </c>
      <c r="Z654" s="25">
        <f t="shared" si="74"/>
        <v>0</v>
      </c>
      <c r="AA654" s="25"/>
      <c r="AB654" s="25">
        <v>0</v>
      </c>
      <c r="AC654" s="25">
        <v>0</v>
      </c>
      <c r="AD654" s="24"/>
      <c r="AE654" s="24">
        <f>+[1]DEPURADO!L648</f>
        <v>0</v>
      </c>
      <c r="AF654" s="24">
        <v>0</v>
      </c>
      <c r="AG654" s="24">
        <f t="shared" si="75"/>
        <v>0</v>
      </c>
      <c r="AH654" s="24">
        <v>0</v>
      </c>
      <c r="AI654" s="24" t="str">
        <f>+[1]DEPURADO!G648</f>
        <v>CANCELADO</v>
      </c>
      <c r="AJ654" s="26"/>
      <c r="AK654" s="27"/>
    </row>
    <row r="655" spans="1:37" s="28" customFormat="1" x14ac:dyDescent="0.25">
      <c r="A655" s="17">
        <f t="shared" si="76"/>
        <v>647</v>
      </c>
      <c r="B655" s="18"/>
      <c r="C655" s="17">
        <f>+[1]DEPURADO!A649</f>
        <v>336</v>
      </c>
      <c r="D655" s="17">
        <f>+[1]DEPURADO!B649</f>
        <v>336</v>
      </c>
      <c r="E655" s="19">
        <f>+[1]DEPURADO!C649</f>
        <v>44250</v>
      </c>
      <c r="F655" s="20">
        <f>+IF([1]DEPURADO!D649&gt;1,[1]DEPURADO!D649," ")</f>
        <v>44265</v>
      </c>
      <c r="G655" s="21">
        <f>[1]DEPURADO!F649</f>
        <v>25307682</v>
      </c>
      <c r="H655" s="22">
        <v>0</v>
      </c>
      <c r="I655" s="22">
        <f>+[1]DEPURADO!N649+[1]DEPURADO!O649</f>
        <v>0</v>
      </c>
      <c r="J655" s="22">
        <f>+[1]DEPURADO!S649</f>
        <v>25307682</v>
      </c>
      <c r="K655" s="23">
        <f>+[1]DEPURADO!Q649+[1]DEPURADO!R649</f>
        <v>0</v>
      </c>
      <c r="L655" s="22">
        <v>0</v>
      </c>
      <c r="M655" s="22">
        <v>0</v>
      </c>
      <c r="N655" s="22">
        <f t="shared" si="70"/>
        <v>25307682</v>
      </c>
      <c r="O655" s="22">
        <f t="shared" si="71"/>
        <v>0</v>
      </c>
      <c r="P655" s="18">
        <f>IF([1]DEPURADO!I649&gt;1,0,[1]DEPURADO!B649)</f>
        <v>336</v>
      </c>
      <c r="Q655" s="24">
        <f t="shared" si="72"/>
        <v>25307682</v>
      </c>
      <c r="R655" s="25">
        <f t="shared" si="73"/>
        <v>0</v>
      </c>
      <c r="S655" s="25">
        <f>+[1]DEPURADO!K649</f>
        <v>0</v>
      </c>
      <c r="T655" s="17" t="s">
        <v>44</v>
      </c>
      <c r="U655" s="25">
        <f>+[1]DEPURADO!J649</f>
        <v>0</v>
      </c>
      <c r="V655" s="24"/>
      <c r="W655" s="17" t="s">
        <v>44</v>
      </c>
      <c r="X655" s="25">
        <f>+[1]DEPURADO!L649+[1]DEPURADO!M649</f>
        <v>0</v>
      </c>
      <c r="Y655" s="17" t="s">
        <v>44</v>
      </c>
      <c r="Z655" s="25">
        <f t="shared" si="74"/>
        <v>0</v>
      </c>
      <c r="AA655" s="25"/>
      <c r="AB655" s="25">
        <v>0</v>
      </c>
      <c r="AC655" s="25">
        <v>0</v>
      </c>
      <c r="AD655" s="24"/>
      <c r="AE655" s="24">
        <f>+[1]DEPURADO!L649</f>
        <v>0</v>
      </c>
      <c r="AF655" s="24">
        <v>0</v>
      </c>
      <c r="AG655" s="24">
        <f t="shared" si="75"/>
        <v>0</v>
      </c>
      <c r="AH655" s="24">
        <v>0</v>
      </c>
      <c r="AI655" s="24" t="str">
        <f>+[1]DEPURADO!G649</f>
        <v>CANCELADO</v>
      </c>
      <c r="AJ655" s="26"/>
      <c r="AK655" s="27"/>
    </row>
    <row r="656" spans="1:37" s="28" customFormat="1" x14ac:dyDescent="0.25">
      <c r="A656" s="17">
        <f t="shared" si="76"/>
        <v>648</v>
      </c>
      <c r="B656" s="18"/>
      <c r="C656" s="17">
        <f>+[1]DEPURADO!A650</f>
        <v>352</v>
      </c>
      <c r="D656" s="17">
        <f>+[1]DEPURADO!B650</f>
        <v>352</v>
      </c>
      <c r="E656" s="19">
        <f>+[1]DEPURADO!C650</f>
        <v>44250</v>
      </c>
      <c r="F656" s="20">
        <f>+IF([1]DEPURADO!D650&gt;1,[1]DEPURADO!D650," ")</f>
        <v>44265</v>
      </c>
      <c r="G656" s="21">
        <f>[1]DEPURADO!F650</f>
        <v>14179</v>
      </c>
      <c r="H656" s="22">
        <v>0</v>
      </c>
      <c r="I656" s="22">
        <f>+[1]DEPURADO!N650+[1]DEPURADO!O650</f>
        <v>0</v>
      </c>
      <c r="J656" s="22">
        <f>+[1]DEPURADO!S650</f>
        <v>0</v>
      </c>
      <c r="K656" s="23">
        <f>+[1]DEPURADO!Q650+[1]DEPURADO!R650</f>
        <v>14179</v>
      </c>
      <c r="L656" s="22">
        <v>0</v>
      </c>
      <c r="M656" s="22">
        <v>0</v>
      </c>
      <c r="N656" s="22">
        <f t="shared" si="70"/>
        <v>14179</v>
      </c>
      <c r="O656" s="22">
        <f t="shared" si="71"/>
        <v>0</v>
      </c>
      <c r="P656" s="18">
        <f>IF([1]DEPURADO!I650&gt;1,0,[1]DEPURADO!B650)</f>
        <v>352</v>
      </c>
      <c r="Q656" s="24">
        <f t="shared" si="72"/>
        <v>14179</v>
      </c>
      <c r="R656" s="25">
        <f t="shared" si="73"/>
        <v>0</v>
      </c>
      <c r="S656" s="25">
        <f>+[1]DEPURADO!K650</f>
        <v>0</v>
      </c>
      <c r="T656" s="17" t="s">
        <v>44</v>
      </c>
      <c r="U656" s="25">
        <f>+[1]DEPURADO!J650</f>
        <v>0</v>
      </c>
      <c r="V656" s="24"/>
      <c r="W656" s="17" t="s">
        <v>44</v>
      </c>
      <c r="X656" s="25">
        <f>+[1]DEPURADO!L650+[1]DEPURADO!M650</f>
        <v>0</v>
      </c>
      <c r="Y656" s="17" t="s">
        <v>44</v>
      </c>
      <c r="Z656" s="25">
        <f t="shared" si="74"/>
        <v>0</v>
      </c>
      <c r="AA656" s="25"/>
      <c r="AB656" s="25">
        <v>0</v>
      </c>
      <c r="AC656" s="25">
        <v>0</v>
      </c>
      <c r="AD656" s="24"/>
      <c r="AE656" s="24">
        <f>+[1]DEPURADO!L650</f>
        <v>0</v>
      </c>
      <c r="AF656" s="24">
        <v>0</v>
      </c>
      <c r="AG656" s="24">
        <f t="shared" si="75"/>
        <v>0</v>
      </c>
      <c r="AH656" s="24">
        <v>0</v>
      </c>
      <c r="AI656" s="24" t="str">
        <f>+[1]DEPURADO!G650</f>
        <v>CANCELADO</v>
      </c>
      <c r="AJ656" s="26"/>
      <c r="AK656" s="27"/>
    </row>
    <row r="657" spans="1:37" s="28" customFormat="1" x14ac:dyDescent="0.25">
      <c r="A657" s="17">
        <f t="shared" si="76"/>
        <v>649</v>
      </c>
      <c r="B657" s="18"/>
      <c r="C657" s="17">
        <f>+[1]DEPURADO!A651</f>
        <v>353</v>
      </c>
      <c r="D657" s="17">
        <f>+[1]DEPURADO!B651</f>
        <v>353</v>
      </c>
      <c r="E657" s="19">
        <f>+[1]DEPURADO!C651</f>
        <v>44250</v>
      </c>
      <c r="F657" s="20">
        <f>+IF([1]DEPURADO!D651&gt;1,[1]DEPURADO!D651," ")</f>
        <v>44265</v>
      </c>
      <c r="G657" s="21">
        <f>[1]DEPURADO!F651</f>
        <v>41497</v>
      </c>
      <c r="H657" s="22">
        <v>0</v>
      </c>
      <c r="I657" s="22">
        <f>+[1]DEPURADO!N651+[1]DEPURADO!O651</f>
        <v>0</v>
      </c>
      <c r="J657" s="22">
        <f>+[1]DEPURADO!S651</f>
        <v>0</v>
      </c>
      <c r="K657" s="23">
        <f>+[1]DEPURADO!Q651+[1]DEPURADO!R651</f>
        <v>41497</v>
      </c>
      <c r="L657" s="22">
        <v>0</v>
      </c>
      <c r="M657" s="22">
        <v>0</v>
      </c>
      <c r="N657" s="22">
        <f t="shared" si="70"/>
        <v>41497</v>
      </c>
      <c r="O657" s="22">
        <f t="shared" si="71"/>
        <v>0</v>
      </c>
      <c r="P657" s="18">
        <f>IF([1]DEPURADO!I651&gt;1,0,[1]DEPURADO!B651)</f>
        <v>353</v>
      </c>
      <c r="Q657" s="24">
        <f t="shared" si="72"/>
        <v>41497</v>
      </c>
      <c r="R657" s="25">
        <f t="shared" si="73"/>
        <v>0</v>
      </c>
      <c r="S657" s="25">
        <f>+[1]DEPURADO!K651</f>
        <v>0</v>
      </c>
      <c r="T657" s="17" t="s">
        <v>44</v>
      </c>
      <c r="U657" s="25">
        <f>+[1]DEPURADO!J651</f>
        <v>0</v>
      </c>
      <c r="V657" s="24"/>
      <c r="W657" s="17" t="s">
        <v>44</v>
      </c>
      <c r="X657" s="25">
        <f>+[1]DEPURADO!L651+[1]DEPURADO!M651</f>
        <v>0</v>
      </c>
      <c r="Y657" s="17" t="s">
        <v>44</v>
      </c>
      <c r="Z657" s="25">
        <f t="shared" si="74"/>
        <v>0</v>
      </c>
      <c r="AA657" s="25"/>
      <c r="AB657" s="25">
        <v>0</v>
      </c>
      <c r="AC657" s="25">
        <v>0</v>
      </c>
      <c r="AD657" s="24"/>
      <c r="AE657" s="24">
        <f>+[1]DEPURADO!L651</f>
        <v>0</v>
      </c>
      <c r="AF657" s="24">
        <v>0</v>
      </c>
      <c r="AG657" s="24">
        <f t="shared" si="75"/>
        <v>0</v>
      </c>
      <c r="AH657" s="24">
        <v>0</v>
      </c>
      <c r="AI657" s="24" t="str">
        <f>+[1]DEPURADO!G651</f>
        <v>CANCELADO</v>
      </c>
      <c r="AJ657" s="26"/>
      <c r="AK657" s="27"/>
    </row>
    <row r="658" spans="1:37" s="28" customFormat="1" x14ac:dyDescent="0.25">
      <c r="A658" s="17">
        <f t="shared" si="76"/>
        <v>650</v>
      </c>
      <c r="B658" s="18"/>
      <c r="C658" s="17">
        <f>+[1]DEPURADO!A652</f>
        <v>354</v>
      </c>
      <c r="D658" s="17">
        <f>+[1]DEPURADO!B652</f>
        <v>354</v>
      </c>
      <c r="E658" s="19">
        <f>+[1]DEPURADO!C652</f>
        <v>44250</v>
      </c>
      <c r="F658" s="20">
        <f>+IF([1]DEPURADO!D652&gt;1,[1]DEPURADO!D652," ")</f>
        <v>44265</v>
      </c>
      <c r="G658" s="21">
        <f>[1]DEPURADO!F652</f>
        <v>3640</v>
      </c>
      <c r="H658" s="22">
        <v>0</v>
      </c>
      <c r="I658" s="22">
        <f>+[1]DEPURADO!N652+[1]DEPURADO!O652</f>
        <v>0</v>
      </c>
      <c r="J658" s="22">
        <f>+[1]DEPURADO!S652</f>
        <v>0</v>
      </c>
      <c r="K658" s="23">
        <f>+[1]DEPURADO!Q652+[1]DEPURADO!R652</f>
        <v>3640</v>
      </c>
      <c r="L658" s="22">
        <v>0</v>
      </c>
      <c r="M658" s="22">
        <v>0</v>
      </c>
      <c r="N658" s="22">
        <f t="shared" si="70"/>
        <v>3640</v>
      </c>
      <c r="O658" s="22">
        <f t="shared" si="71"/>
        <v>0</v>
      </c>
      <c r="P658" s="18">
        <f>IF([1]DEPURADO!I652&gt;1,0,[1]DEPURADO!B652)</f>
        <v>354</v>
      </c>
      <c r="Q658" s="24">
        <f t="shared" si="72"/>
        <v>3640</v>
      </c>
      <c r="R658" s="25">
        <f t="shared" si="73"/>
        <v>0</v>
      </c>
      <c r="S658" s="25">
        <f>+[1]DEPURADO!K652</f>
        <v>0</v>
      </c>
      <c r="T658" s="17" t="s">
        <v>44</v>
      </c>
      <c r="U658" s="25">
        <f>+[1]DEPURADO!J652</f>
        <v>0</v>
      </c>
      <c r="V658" s="24"/>
      <c r="W658" s="17" t="s">
        <v>44</v>
      </c>
      <c r="X658" s="25">
        <f>+[1]DEPURADO!L652+[1]DEPURADO!M652</f>
        <v>0</v>
      </c>
      <c r="Y658" s="17" t="s">
        <v>44</v>
      </c>
      <c r="Z658" s="25">
        <f t="shared" si="74"/>
        <v>0</v>
      </c>
      <c r="AA658" s="25"/>
      <c r="AB658" s="25">
        <v>0</v>
      </c>
      <c r="AC658" s="25">
        <v>0</v>
      </c>
      <c r="AD658" s="24"/>
      <c r="AE658" s="24">
        <f>+[1]DEPURADO!L652</f>
        <v>0</v>
      </c>
      <c r="AF658" s="24">
        <v>0</v>
      </c>
      <c r="AG658" s="24">
        <f t="shared" si="75"/>
        <v>0</v>
      </c>
      <c r="AH658" s="24">
        <v>0</v>
      </c>
      <c r="AI658" s="24" t="str">
        <f>+[1]DEPURADO!G652</f>
        <v>CANCELADO</v>
      </c>
      <c r="AJ658" s="26"/>
      <c r="AK658" s="27"/>
    </row>
    <row r="659" spans="1:37" s="28" customFormat="1" x14ac:dyDescent="0.25">
      <c r="A659" s="17">
        <f t="shared" si="76"/>
        <v>651</v>
      </c>
      <c r="B659" s="18"/>
      <c r="C659" s="17">
        <f>+[1]DEPURADO!A653</f>
        <v>355</v>
      </c>
      <c r="D659" s="17">
        <f>+[1]DEPURADO!B653</f>
        <v>355</v>
      </c>
      <c r="E659" s="19">
        <f>+[1]DEPURADO!C653</f>
        <v>44250</v>
      </c>
      <c r="F659" s="20">
        <f>+IF([1]DEPURADO!D653&gt;1,[1]DEPURADO!D653," ")</f>
        <v>44265</v>
      </c>
      <c r="G659" s="21">
        <f>[1]DEPURADO!F653</f>
        <v>10653</v>
      </c>
      <c r="H659" s="22">
        <v>0</v>
      </c>
      <c r="I659" s="22">
        <f>+[1]DEPURADO!N653+[1]DEPURADO!O653</f>
        <v>0</v>
      </c>
      <c r="J659" s="22">
        <f>+[1]DEPURADO!S653</f>
        <v>0</v>
      </c>
      <c r="K659" s="23">
        <f>+[1]DEPURADO!Q653+[1]DEPURADO!R653</f>
        <v>10653</v>
      </c>
      <c r="L659" s="22">
        <v>0</v>
      </c>
      <c r="M659" s="22">
        <v>0</v>
      </c>
      <c r="N659" s="22">
        <f t="shared" si="70"/>
        <v>10653</v>
      </c>
      <c r="O659" s="22">
        <f t="shared" si="71"/>
        <v>0</v>
      </c>
      <c r="P659" s="18">
        <f>IF([1]DEPURADO!I653&gt;1,0,[1]DEPURADO!B653)</f>
        <v>355</v>
      </c>
      <c r="Q659" s="24">
        <f t="shared" si="72"/>
        <v>10653</v>
      </c>
      <c r="R659" s="25">
        <f t="shared" si="73"/>
        <v>0</v>
      </c>
      <c r="S659" s="25">
        <f>+[1]DEPURADO!K653</f>
        <v>0</v>
      </c>
      <c r="T659" s="17" t="s">
        <v>44</v>
      </c>
      <c r="U659" s="25">
        <f>+[1]DEPURADO!J653</f>
        <v>0</v>
      </c>
      <c r="V659" s="24"/>
      <c r="W659" s="17" t="s">
        <v>44</v>
      </c>
      <c r="X659" s="25">
        <f>+[1]DEPURADO!L653+[1]DEPURADO!M653</f>
        <v>0</v>
      </c>
      <c r="Y659" s="17" t="s">
        <v>44</v>
      </c>
      <c r="Z659" s="25">
        <f t="shared" si="74"/>
        <v>0</v>
      </c>
      <c r="AA659" s="25"/>
      <c r="AB659" s="25">
        <v>0</v>
      </c>
      <c r="AC659" s="25">
        <v>0</v>
      </c>
      <c r="AD659" s="24"/>
      <c r="AE659" s="24">
        <f>+[1]DEPURADO!L653</f>
        <v>0</v>
      </c>
      <c r="AF659" s="24">
        <v>0</v>
      </c>
      <c r="AG659" s="24">
        <f t="shared" si="75"/>
        <v>0</v>
      </c>
      <c r="AH659" s="24">
        <v>0</v>
      </c>
      <c r="AI659" s="24" t="str">
        <f>+[1]DEPURADO!G653</f>
        <v>CANCELADO</v>
      </c>
      <c r="AJ659" s="26"/>
      <c r="AK659" s="27"/>
    </row>
    <row r="660" spans="1:37" s="28" customFormat="1" x14ac:dyDescent="0.25">
      <c r="A660" s="17">
        <f t="shared" si="76"/>
        <v>652</v>
      </c>
      <c r="B660" s="18"/>
      <c r="C660" s="17">
        <f>+[1]DEPURADO!A654</f>
        <v>455</v>
      </c>
      <c r="D660" s="17">
        <f>+[1]DEPURADO!B654</f>
        <v>455</v>
      </c>
      <c r="E660" s="19">
        <f>+[1]DEPURADO!C654</f>
        <v>44278</v>
      </c>
      <c r="F660" s="20">
        <f>+IF([1]DEPURADO!D654&gt;1,[1]DEPURADO!D654," ")</f>
        <v>44284</v>
      </c>
      <c r="G660" s="21">
        <f>[1]DEPURADO!F654</f>
        <v>76776171</v>
      </c>
      <c r="H660" s="22">
        <v>0</v>
      </c>
      <c r="I660" s="22">
        <f>+[1]DEPURADO!N654+[1]DEPURADO!O654</f>
        <v>0</v>
      </c>
      <c r="J660" s="22">
        <f>+[1]DEPURADO!S654</f>
        <v>73135679.930000007</v>
      </c>
      <c r="K660" s="23">
        <f>+[1]DEPURADO!Q654+[1]DEPURADO!R654</f>
        <v>3640491.0699999928</v>
      </c>
      <c r="L660" s="22">
        <v>0</v>
      </c>
      <c r="M660" s="22">
        <v>0</v>
      </c>
      <c r="N660" s="22">
        <f t="shared" si="70"/>
        <v>76776171</v>
      </c>
      <c r="O660" s="22">
        <f t="shared" si="71"/>
        <v>0</v>
      </c>
      <c r="P660" s="18">
        <f>IF([1]DEPURADO!I654&gt;1,0,[1]DEPURADO!B654)</f>
        <v>455</v>
      </c>
      <c r="Q660" s="24">
        <f t="shared" si="72"/>
        <v>76776171</v>
      </c>
      <c r="R660" s="25">
        <f t="shared" si="73"/>
        <v>0</v>
      </c>
      <c r="S660" s="25">
        <f>+[1]DEPURADO!K654</f>
        <v>0</v>
      </c>
      <c r="T660" s="17" t="s">
        <v>44</v>
      </c>
      <c r="U660" s="25">
        <f>+[1]DEPURADO!J654</f>
        <v>0</v>
      </c>
      <c r="V660" s="24"/>
      <c r="W660" s="17" t="s">
        <v>44</v>
      </c>
      <c r="X660" s="25">
        <f>+[1]DEPURADO!L654+[1]DEPURADO!M654</f>
        <v>0</v>
      </c>
      <c r="Y660" s="17" t="s">
        <v>44</v>
      </c>
      <c r="Z660" s="25">
        <f t="shared" si="74"/>
        <v>0</v>
      </c>
      <c r="AA660" s="25"/>
      <c r="AB660" s="25">
        <v>0</v>
      </c>
      <c r="AC660" s="25">
        <v>0</v>
      </c>
      <c r="AD660" s="24"/>
      <c r="AE660" s="24">
        <f>+[1]DEPURADO!L654</f>
        <v>0</v>
      </c>
      <c r="AF660" s="24">
        <v>0</v>
      </c>
      <c r="AG660" s="24">
        <f t="shared" si="75"/>
        <v>0</v>
      </c>
      <c r="AH660" s="24">
        <v>0</v>
      </c>
      <c r="AI660" s="24" t="str">
        <f>+[1]DEPURADO!G654</f>
        <v>CANCELADO</v>
      </c>
      <c r="AJ660" s="26"/>
      <c r="AK660" s="27"/>
    </row>
    <row r="661" spans="1:37" s="28" customFormat="1" x14ac:dyDescent="0.25">
      <c r="A661" s="17">
        <f t="shared" si="76"/>
        <v>653</v>
      </c>
      <c r="B661" s="18"/>
      <c r="C661" s="17">
        <f>+[1]DEPURADO!A655</f>
        <v>456</v>
      </c>
      <c r="D661" s="17">
        <f>+[1]DEPURADO!B655</f>
        <v>456</v>
      </c>
      <c r="E661" s="19">
        <f>+[1]DEPURADO!C655</f>
        <v>44278</v>
      </c>
      <c r="F661" s="20">
        <f>+IF([1]DEPURADO!D655&gt;1,[1]DEPURADO!D655," ")</f>
        <v>44284</v>
      </c>
      <c r="G661" s="21">
        <f>[1]DEPURADO!F655</f>
        <v>2508892</v>
      </c>
      <c r="H661" s="22">
        <v>0</v>
      </c>
      <c r="I661" s="22">
        <f>+[1]DEPURADO!N655+[1]DEPURADO!O655</f>
        <v>0</v>
      </c>
      <c r="J661" s="22">
        <f>+[1]DEPURADO!S655</f>
        <v>0</v>
      </c>
      <c r="K661" s="23">
        <f>+[1]DEPURADO!Q655+[1]DEPURADO!R655</f>
        <v>2508892</v>
      </c>
      <c r="L661" s="22">
        <v>0</v>
      </c>
      <c r="M661" s="22">
        <v>0</v>
      </c>
      <c r="N661" s="22">
        <f t="shared" si="70"/>
        <v>2508892</v>
      </c>
      <c r="O661" s="22">
        <f t="shared" si="71"/>
        <v>0</v>
      </c>
      <c r="P661" s="18">
        <f>IF([1]DEPURADO!I655&gt;1,0,[1]DEPURADO!B655)</f>
        <v>456</v>
      </c>
      <c r="Q661" s="24">
        <f t="shared" si="72"/>
        <v>2508892</v>
      </c>
      <c r="R661" s="25">
        <f t="shared" si="73"/>
        <v>0</v>
      </c>
      <c r="S661" s="25">
        <f>+[1]DEPURADO!K655</f>
        <v>0</v>
      </c>
      <c r="T661" s="17" t="s">
        <v>44</v>
      </c>
      <c r="U661" s="25">
        <f>+[1]DEPURADO!J655</f>
        <v>0</v>
      </c>
      <c r="V661" s="24"/>
      <c r="W661" s="17" t="s">
        <v>44</v>
      </c>
      <c r="X661" s="25">
        <f>+[1]DEPURADO!L655+[1]DEPURADO!M655</f>
        <v>0</v>
      </c>
      <c r="Y661" s="17" t="s">
        <v>44</v>
      </c>
      <c r="Z661" s="25">
        <f t="shared" si="74"/>
        <v>0</v>
      </c>
      <c r="AA661" s="25"/>
      <c r="AB661" s="25">
        <v>0</v>
      </c>
      <c r="AC661" s="25">
        <v>0</v>
      </c>
      <c r="AD661" s="24"/>
      <c r="AE661" s="24">
        <f>+[1]DEPURADO!L655</f>
        <v>0</v>
      </c>
      <c r="AF661" s="24">
        <v>0</v>
      </c>
      <c r="AG661" s="24">
        <f t="shared" si="75"/>
        <v>0</v>
      </c>
      <c r="AH661" s="24">
        <v>0</v>
      </c>
      <c r="AI661" s="24" t="str">
        <f>+[1]DEPURADO!G655</f>
        <v>CANCELADO</v>
      </c>
      <c r="AJ661" s="26"/>
      <c r="AK661" s="27"/>
    </row>
    <row r="662" spans="1:37" s="28" customFormat="1" x14ac:dyDescent="0.25">
      <c r="A662" s="17">
        <f t="shared" si="76"/>
        <v>654</v>
      </c>
      <c r="B662" s="18"/>
      <c r="C662" s="17">
        <f>+[1]DEPURADO!A656</f>
        <v>457</v>
      </c>
      <c r="D662" s="17">
        <f>+[1]DEPURADO!B656</f>
        <v>457</v>
      </c>
      <c r="E662" s="19">
        <f>+[1]DEPURADO!C656</f>
        <v>44278</v>
      </c>
      <c r="F662" s="20">
        <f>+IF([1]DEPURADO!D656&gt;1,[1]DEPURADO!D656," ")</f>
        <v>44284</v>
      </c>
      <c r="G662" s="21">
        <f>[1]DEPURADO!F656</f>
        <v>50698</v>
      </c>
      <c r="H662" s="22">
        <v>0</v>
      </c>
      <c r="I662" s="22">
        <f>+[1]DEPURADO!N656+[1]DEPURADO!O656</f>
        <v>0</v>
      </c>
      <c r="J662" s="22">
        <f>+[1]DEPURADO!S656</f>
        <v>0</v>
      </c>
      <c r="K662" s="23">
        <f>+[1]DEPURADO!Q656+[1]DEPURADO!R656</f>
        <v>50698</v>
      </c>
      <c r="L662" s="22">
        <v>0</v>
      </c>
      <c r="M662" s="22">
        <v>0</v>
      </c>
      <c r="N662" s="22">
        <f t="shared" si="70"/>
        <v>50698</v>
      </c>
      <c r="O662" s="22">
        <f t="shared" si="71"/>
        <v>0</v>
      </c>
      <c r="P662" s="18">
        <f>IF([1]DEPURADO!I656&gt;1,0,[1]DEPURADO!B656)</f>
        <v>457</v>
      </c>
      <c r="Q662" s="24">
        <f t="shared" si="72"/>
        <v>50698</v>
      </c>
      <c r="R662" s="25">
        <f t="shared" si="73"/>
        <v>0</v>
      </c>
      <c r="S662" s="25">
        <f>+[1]DEPURADO!K656</f>
        <v>0</v>
      </c>
      <c r="T662" s="17" t="s">
        <v>44</v>
      </c>
      <c r="U662" s="25">
        <f>+[1]DEPURADO!J656</f>
        <v>0</v>
      </c>
      <c r="V662" s="24"/>
      <c r="W662" s="17" t="s">
        <v>44</v>
      </c>
      <c r="X662" s="25">
        <f>+[1]DEPURADO!L656+[1]DEPURADO!M656</f>
        <v>0</v>
      </c>
      <c r="Y662" s="17" t="s">
        <v>44</v>
      </c>
      <c r="Z662" s="25">
        <f t="shared" si="74"/>
        <v>0</v>
      </c>
      <c r="AA662" s="25"/>
      <c r="AB662" s="25">
        <v>0</v>
      </c>
      <c r="AC662" s="25">
        <v>0</v>
      </c>
      <c r="AD662" s="24"/>
      <c r="AE662" s="24">
        <f>+[1]DEPURADO!L656</f>
        <v>0</v>
      </c>
      <c r="AF662" s="24">
        <v>0</v>
      </c>
      <c r="AG662" s="24">
        <f t="shared" si="75"/>
        <v>0</v>
      </c>
      <c r="AH662" s="24">
        <v>0</v>
      </c>
      <c r="AI662" s="24" t="str">
        <f>+[1]DEPURADO!G656</f>
        <v>CANCELADO</v>
      </c>
      <c r="AJ662" s="26"/>
      <c r="AK662" s="27"/>
    </row>
    <row r="663" spans="1:37" s="28" customFormat="1" x14ac:dyDescent="0.25">
      <c r="A663" s="17">
        <f t="shared" si="76"/>
        <v>655</v>
      </c>
      <c r="B663" s="18"/>
      <c r="C663" s="17">
        <f>+[1]DEPURADO!A657</f>
        <v>458</v>
      </c>
      <c r="D663" s="17">
        <f>+[1]DEPURADO!B657</f>
        <v>458</v>
      </c>
      <c r="E663" s="19">
        <f>+[1]DEPURADO!C657</f>
        <v>44278</v>
      </c>
      <c r="F663" s="20">
        <f>+IF([1]DEPURADO!D657&gt;1,[1]DEPURADO!D657," ")</f>
        <v>44284</v>
      </c>
      <c r="G663" s="21">
        <f>[1]DEPURADO!F657</f>
        <v>10653</v>
      </c>
      <c r="H663" s="22">
        <v>0</v>
      </c>
      <c r="I663" s="22">
        <f>+[1]DEPURADO!N657+[1]DEPURADO!O657</f>
        <v>0</v>
      </c>
      <c r="J663" s="22">
        <f>+[1]DEPURADO!S657</f>
        <v>0</v>
      </c>
      <c r="K663" s="23">
        <f>+[1]DEPURADO!Q657+[1]DEPURADO!R657</f>
        <v>10653</v>
      </c>
      <c r="L663" s="22">
        <v>0</v>
      </c>
      <c r="M663" s="22">
        <v>0</v>
      </c>
      <c r="N663" s="22">
        <f t="shared" si="70"/>
        <v>10653</v>
      </c>
      <c r="O663" s="22">
        <f t="shared" si="71"/>
        <v>0</v>
      </c>
      <c r="P663" s="18">
        <f>IF([1]DEPURADO!I657&gt;1,0,[1]DEPURADO!B657)</f>
        <v>458</v>
      </c>
      <c r="Q663" s="24">
        <f t="shared" si="72"/>
        <v>10653</v>
      </c>
      <c r="R663" s="25">
        <f t="shared" si="73"/>
        <v>0</v>
      </c>
      <c r="S663" s="25">
        <f>+[1]DEPURADO!K657</f>
        <v>0</v>
      </c>
      <c r="T663" s="17" t="s">
        <v>44</v>
      </c>
      <c r="U663" s="25">
        <f>+[1]DEPURADO!J657</f>
        <v>0</v>
      </c>
      <c r="V663" s="24"/>
      <c r="W663" s="17" t="s">
        <v>44</v>
      </c>
      <c r="X663" s="25">
        <f>+[1]DEPURADO!L657+[1]DEPURADO!M657</f>
        <v>0</v>
      </c>
      <c r="Y663" s="17" t="s">
        <v>44</v>
      </c>
      <c r="Z663" s="25">
        <f t="shared" si="74"/>
        <v>0</v>
      </c>
      <c r="AA663" s="25"/>
      <c r="AB663" s="25">
        <v>0</v>
      </c>
      <c r="AC663" s="25">
        <v>0</v>
      </c>
      <c r="AD663" s="24"/>
      <c r="AE663" s="24">
        <f>+[1]DEPURADO!L657</f>
        <v>0</v>
      </c>
      <c r="AF663" s="24">
        <v>0</v>
      </c>
      <c r="AG663" s="24">
        <f t="shared" si="75"/>
        <v>0</v>
      </c>
      <c r="AH663" s="24">
        <v>0</v>
      </c>
      <c r="AI663" s="24" t="str">
        <f>+[1]DEPURADO!G657</f>
        <v>CANCELADO</v>
      </c>
      <c r="AJ663" s="26"/>
      <c r="AK663" s="27"/>
    </row>
    <row r="664" spans="1:37" s="28" customFormat="1" x14ac:dyDescent="0.25">
      <c r="A664" s="17">
        <f t="shared" si="76"/>
        <v>656</v>
      </c>
      <c r="B664" s="18"/>
      <c r="C664" s="17">
        <f>+[1]DEPURADO!A658</f>
        <v>459</v>
      </c>
      <c r="D664" s="17">
        <f>+[1]DEPURADO!B658</f>
        <v>459</v>
      </c>
      <c r="E664" s="19">
        <f>+[1]DEPURADO!C658</f>
        <v>44278</v>
      </c>
      <c r="F664" s="20">
        <f>+IF([1]DEPURADO!D658&gt;1,[1]DEPURADO!D658," ")</f>
        <v>44284</v>
      </c>
      <c r="G664" s="21">
        <f>[1]DEPURADO!F658</f>
        <v>26234841</v>
      </c>
      <c r="H664" s="22">
        <v>0</v>
      </c>
      <c r="I664" s="22">
        <f>+[1]DEPURADO!N658+[1]DEPURADO!O658</f>
        <v>0</v>
      </c>
      <c r="J664" s="22">
        <f>+[1]DEPURADO!S658</f>
        <v>26234841</v>
      </c>
      <c r="K664" s="23">
        <f>+[1]DEPURADO!Q658+[1]DEPURADO!R658</f>
        <v>0</v>
      </c>
      <c r="L664" s="22">
        <v>0</v>
      </c>
      <c r="M664" s="22">
        <v>0</v>
      </c>
      <c r="N664" s="22">
        <f t="shared" si="70"/>
        <v>26234841</v>
      </c>
      <c r="O664" s="22">
        <f t="shared" si="71"/>
        <v>0</v>
      </c>
      <c r="P664" s="18">
        <f>IF([1]DEPURADO!I658&gt;1,0,[1]DEPURADO!B658)</f>
        <v>459</v>
      </c>
      <c r="Q664" s="24">
        <f t="shared" si="72"/>
        <v>26234841</v>
      </c>
      <c r="R664" s="25">
        <f t="shared" si="73"/>
        <v>0</v>
      </c>
      <c r="S664" s="25">
        <f>+[1]DEPURADO!K658</f>
        <v>0</v>
      </c>
      <c r="T664" s="17" t="s">
        <v>44</v>
      </c>
      <c r="U664" s="25">
        <f>+[1]DEPURADO!J658</f>
        <v>0</v>
      </c>
      <c r="V664" s="24"/>
      <c r="W664" s="17" t="s">
        <v>44</v>
      </c>
      <c r="X664" s="25">
        <f>+[1]DEPURADO!L658+[1]DEPURADO!M658</f>
        <v>0</v>
      </c>
      <c r="Y664" s="17" t="s">
        <v>44</v>
      </c>
      <c r="Z664" s="25">
        <f t="shared" si="74"/>
        <v>0</v>
      </c>
      <c r="AA664" s="25"/>
      <c r="AB664" s="25">
        <v>0</v>
      </c>
      <c r="AC664" s="25">
        <v>0</v>
      </c>
      <c r="AD664" s="24"/>
      <c r="AE664" s="24">
        <f>+[1]DEPURADO!L658</f>
        <v>0</v>
      </c>
      <c r="AF664" s="24">
        <v>0</v>
      </c>
      <c r="AG664" s="24">
        <f t="shared" si="75"/>
        <v>0</v>
      </c>
      <c r="AH664" s="24">
        <v>0</v>
      </c>
      <c r="AI664" s="24" t="str">
        <f>+[1]DEPURADO!G658</f>
        <v>CANCELADO</v>
      </c>
      <c r="AJ664" s="26"/>
      <c r="AK664" s="27"/>
    </row>
    <row r="665" spans="1:37" s="28" customFormat="1" x14ac:dyDescent="0.25">
      <c r="A665" s="17">
        <f t="shared" si="76"/>
        <v>657</v>
      </c>
      <c r="B665" s="18"/>
      <c r="C665" s="17">
        <f>+[1]DEPURADO!A659</f>
        <v>460</v>
      </c>
      <c r="D665" s="17">
        <f>+[1]DEPURADO!B659</f>
        <v>460</v>
      </c>
      <c r="E665" s="19">
        <f>+[1]DEPURADO!C659</f>
        <v>44278</v>
      </c>
      <c r="F665" s="20">
        <f>+IF([1]DEPURADO!D659&gt;1,[1]DEPURADO!D659," ")</f>
        <v>44284</v>
      </c>
      <c r="G665" s="21">
        <f>[1]DEPURADO!F659</f>
        <v>857303</v>
      </c>
      <c r="H665" s="22">
        <v>0</v>
      </c>
      <c r="I665" s="22">
        <f>+[1]DEPURADO!N659+[1]DEPURADO!O659</f>
        <v>0</v>
      </c>
      <c r="J665" s="22">
        <f>+[1]DEPURADO!S659</f>
        <v>0</v>
      </c>
      <c r="K665" s="23">
        <f>+[1]DEPURADO!Q659+[1]DEPURADO!R659</f>
        <v>857303</v>
      </c>
      <c r="L665" s="22">
        <v>0</v>
      </c>
      <c r="M665" s="22">
        <v>0</v>
      </c>
      <c r="N665" s="22">
        <f t="shared" si="70"/>
        <v>857303</v>
      </c>
      <c r="O665" s="22">
        <f t="shared" si="71"/>
        <v>0</v>
      </c>
      <c r="P665" s="18">
        <f>IF([1]DEPURADO!I659&gt;1,0,[1]DEPURADO!B659)</f>
        <v>460</v>
      </c>
      <c r="Q665" s="24">
        <f t="shared" si="72"/>
        <v>857303</v>
      </c>
      <c r="R665" s="25">
        <f t="shared" si="73"/>
        <v>0</v>
      </c>
      <c r="S665" s="25">
        <f>+[1]DEPURADO!K659</f>
        <v>0</v>
      </c>
      <c r="T665" s="17" t="s">
        <v>44</v>
      </c>
      <c r="U665" s="25">
        <f>+[1]DEPURADO!J659</f>
        <v>0</v>
      </c>
      <c r="V665" s="24"/>
      <c r="W665" s="17" t="s">
        <v>44</v>
      </c>
      <c r="X665" s="25">
        <f>+[1]DEPURADO!L659+[1]DEPURADO!M659</f>
        <v>0</v>
      </c>
      <c r="Y665" s="17" t="s">
        <v>44</v>
      </c>
      <c r="Z665" s="25">
        <f t="shared" si="74"/>
        <v>0</v>
      </c>
      <c r="AA665" s="25"/>
      <c r="AB665" s="25">
        <v>0</v>
      </c>
      <c r="AC665" s="25">
        <v>0</v>
      </c>
      <c r="AD665" s="24"/>
      <c r="AE665" s="24">
        <f>+[1]DEPURADO!L659</f>
        <v>0</v>
      </c>
      <c r="AF665" s="24">
        <v>0</v>
      </c>
      <c r="AG665" s="24">
        <f t="shared" si="75"/>
        <v>0</v>
      </c>
      <c r="AH665" s="24">
        <v>0</v>
      </c>
      <c r="AI665" s="24" t="str">
        <f>+[1]DEPURADO!G659</f>
        <v>CANCELADO</v>
      </c>
      <c r="AJ665" s="26"/>
      <c r="AK665" s="27"/>
    </row>
    <row r="666" spans="1:37" s="28" customFormat="1" x14ac:dyDescent="0.25">
      <c r="A666" s="17">
        <f t="shared" si="76"/>
        <v>658</v>
      </c>
      <c r="B666" s="18"/>
      <c r="C666" s="17">
        <f>+[1]DEPURADO!A660</f>
        <v>461</v>
      </c>
      <c r="D666" s="17">
        <f>+[1]DEPURADO!B660</f>
        <v>461</v>
      </c>
      <c r="E666" s="19">
        <f>+[1]DEPURADO!C660</f>
        <v>44278</v>
      </c>
      <c r="F666" s="20">
        <f>+IF([1]DEPURADO!D660&gt;1,[1]DEPURADO!D660," ")</f>
        <v>44284</v>
      </c>
      <c r="G666" s="21">
        <f>[1]DEPURADO!F660</f>
        <v>17324</v>
      </c>
      <c r="H666" s="22">
        <v>0</v>
      </c>
      <c r="I666" s="22">
        <f>+[1]DEPURADO!N660+[1]DEPURADO!O660</f>
        <v>0</v>
      </c>
      <c r="J666" s="22">
        <f>+[1]DEPURADO!S660</f>
        <v>0</v>
      </c>
      <c r="K666" s="23">
        <f>+[1]DEPURADO!Q660+[1]DEPURADO!R660</f>
        <v>17324</v>
      </c>
      <c r="L666" s="22">
        <v>0</v>
      </c>
      <c r="M666" s="22">
        <v>0</v>
      </c>
      <c r="N666" s="22">
        <f t="shared" si="70"/>
        <v>17324</v>
      </c>
      <c r="O666" s="22">
        <f t="shared" si="71"/>
        <v>0</v>
      </c>
      <c r="P666" s="18">
        <f>IF([1]DEPURADO!I660&gt;1,0,[1]DEPURADO!B660)</f>
        <v>461</v>
      </c>
      <c r="Q666" s="24">
        <f t="shared" si="72"/>
        <v>17324</v>
      </c>
      <c r="R666" s="25">
        <f t="shared" si="73"/>
        <v>0</v>
      </c>
      <c r="S666" s="25">
        <f>+[1]DEPURADO!K660</f>
        <v>0</v>
      </c>
      <c r="T666" s="17" t="s">
        <v>44</v>
      </c>
      <c r="U666" s="25">
        <f>+[1]DEPURADO!J660</f>
        <v>0</v>
      </c>
      <c r="V666" s="24"/>
      <c r="W666" s="17" t="s">
        <v>44</v>
      </c>
      <c r="X666" s="25">
        <f>+[1]DEPURADO!L660+[1]DEPURADO!M660</f>
        <v>0</v>
      </c>
      <c r="Y666" s="17" t="s">
        <v>44</v>
      </c>
      <c r="Z666" s="25">
        <f t="shared" si="74"/>
        <v>0</v>
      </c>
      <c r="AA666" s="25"/>
      <c r="AB666" s="25">
        <v>0</v>
      </c>
      <c r="AC666" s="25">
        <v>0</v>
      </c>
      <c r="AD666" s="24"/>
      <c r="AE666" s="24">
        <f>+[1]DEPURADO!L660</f>
        <v>0</v>
      </c>
      <c r="AF666" s="24">
        <v>0</v>
      </c>
      <c r="AG666" s="24">
        <f t="shared" si="75"/>
        <v>0</v>
      </c>
      <c r="AH666" s="24">
        <v>0</v>
      </c>
      <c r="AI666" s="24" t="str">
        <f>+[1]DEPURADO!G660</f>
        <v>CANCELADO</v>
      </c>
      <c r="AJ666" s="26"/>
      <c r="AK666" s="27"/>
    </row>
    <row r="667" spans="1:37" s="28" customFormat="1" x14ac:dyDescent="0.25">
      <c r="A667" s="17">
        <f t="shared" si="76"/>
        <v>659</v>
      </c>
      <c r="B667" s="18"/>
      <c r="C667" s="17">
        <f>+[1]DEPURADO!A661</f>
        <v>462</v>
      </c>
      <c r="D667" s="17">
        <f>+[1]DEPURADO!B661</f>
        <v>462</v>
      </c>
      <c r="E667" s="19">
        <f>+[1]DEPURADO!C661</f>
        <v>44278</v>
      </c>
      <c r="F667" s="20">
        <f>+IF([1]DEPURADO!D661&gt;1,[1]DEPURADO!D661," ")</f>
        <v>44284</v>
      </c>
      <c r="G667" s="21">
        <f>[1]DEPURADO!F661</f>
        <v>3640</v>
      </c>
      <c r="H667" s="22">
        <v>0</v>
      </c>
      <c r="I667" s="22">
        <f>+[1]DEPURADO!N661+[1]DEPURADO!O661</f>
        <v>0</v>
      </c>
      <c r="J667" s="22">
        <f>+[1]DEPURADO!S661</f>
        <v>0</v>
      </c>
      <c r="K667" s="23">
        <f>+[1]DEPURADO!Q661+[1]DEPURADO!R661</f>
        <v>3640</v>
      </c>
      <c r="L667" s="22">
        <v>0</v>
      </c>
      <c r="M667" s="22">
        <v>0</v>
      </c>
      <c r="N667" s="22">
        <f t="shared" si="70"/>
        <v>3640</v>
      </c>
      <c r="O667" s="22">
        <f t="shared" si="71"/>
        <v>0</v>
      </c>
      <c r="P667" s="18">
        <f>IF([1]DEPURADO!I661&gt;1,0,[1]DEPURADO!B661)</f>
        <v>462</v>
      </c>
      <c r="Q667" s="24">
        <f t="shared" si="72"/>
        <v>3640</v>
      </c>
      <c r="R667" s="25">
        <f t="shared" si="73"/>
        <v>0</v>
      </c>
      <c r="S667" s="25">
        <f>+[1]DEPURADO!K661</f>
        <v>0</v>
      </c>
      <c r="T667" s="17" t="s">
        <v>44</v>
      </c>
      <c r="U667" s="25">
        <f>+[1]DEPURADO!J661</f>
        <v>0</v>
      </c>
      <c r="V667" s="24"/>
      <c r="W667" s="17" t="s">
        <v>44</v>
      </c>
      <c r="X667" s="25">
        <f>+[1]DEPURADO!L661+[1]DEPURADO!M661</f>
        <v>0</v>
      </c>
      <c r="Y667" s="17" t="s">
        <v>44</v>
      </c>
      <c r="Z667" s="25">
        <f t="shared" si="74"/>
        <v>0</v>
      </c>
      <c r="AA667" s="25"/>
      <c r="AB667" s="25">
        <v>0</v>
      </c>
      <c r="AC667" s="25">
        <v>0</v>
      </c>
      <c r="AD667" s="24"/>
      <c r="AE667" s="24">
        <f>+[1]DEPURADO!L661</f>
        <v>0</v>
      </c>
      <c r="AF667" s="24">
        <v>0</v>
      </c>
      <c r="AG667" s="24">
        <f t="shared" si="75"/>
        <v>0</v>
      </c>
      <c r="AH667" s="24">
        <v>0</v>
      </c>
      <c r="AI667" s="24" t="str">
        <f>+[1]DEPURADO!G661</f>
        <v>CANCELADO</v>
      </c>
      <c r="AJ667" s="26"/>
      <c r="AK667" s="27"/>
    </row>
    <row r="668" spans="1:37" s="28" customFormat="1" x14ac:dyDescent="0.25">
      <c r="A668" s="17">
        <f t="shared" si="76"/>
        <v>660</v>
      </c>
      <c r="B668" s="18"/>
      <c r="C668" s="17">
        <f>+[1]DEPURADO!A662</f>
        <v>17641</v>
      </c>
      <c r="D668" s="17">
        <f>+[1]DEPURADO!B662</f>
        <v>17641</v>
      </c>
      <c r="E668" s="19">
        <f>+[1]DEPURADO!C662</f>
        <v>43587</v>
      </c>
      <c r="F668" s="20" t="str">
        <f>+IF([1]DEPURADO!D662&gt;1,[1]DEPURADO!D662," ")</f>
        <v xml:space="preserve"> </v>
      </c>
      <c r="G668" s="21">
        <f>[1]DEPURADO!F662</f>
        <v>750000</v>
      </c>
      <c r="H668" s="22">
        <v>0</v>
      </c>
      <c r="I668" s="22">
        <f>+[1]DEPURADO!N662+[1]DEPURADO!O662</f>
        <v>0</v>
      </c>
      <c r="J668" s="22">
        <f>+[1]DEPURADO!S662</f>
        <v>0</v>
      </c>
      <c r="K668" s="23">
        <f>+[1]DEPURADO!Q662+[1]DEPURADO!R662</f>
        <v>0</v>
      </c>
      <c r="L668" s="22">
        <v>0</v>
      </c>
      <c r="M668" s="22">
        <v>0</v>
      </c>
      <c r="N668" s="22">
        <f t="shared" ref="N668:N691" si="77">+SUM(J668:M668)</f>
        <v>0</v>
      </c>
      <c r="O668" s="22">
        <f t="shared" ref="O668:O691" si="78">+G668-I668-N668</f>
        <v>750000</v>
      </c>
      <c r="P668" s="18">
        <f>IF([1]DEPURADO!I662&gt;1,0,[1]DEPURADO!B662)</f>
        <v>0</v>
      </c>
      <c r="Q668" s="24">
        <f t="shared" ref="Q668:Q691" si="79">+IF(P668&gt;0,G668,0)</f>
        <v>0</v>
      </c>
      <c r="R668" s="25">
        <f t="shared" ref="R668:R691" si="80">IF(P668=0,G668,0)</f>
        <v>750000</v>
      </c>
      <c r="S668" s="25">
        <f>+[1]DEPURADO!K662</f>
        <v>0</v>
      </c>
      <c r="T668" s="17" t="s">
        <v>44</v>
      </c>
      <c r="U668" s="25">
        <f>+[1]DEPURADO!J662</f>
        <v>0</v>
      </c>
      <c r="V668" s="24"/>
      <c r="W668" s="17" t="s">
        <v>44</v>
      </c>
      <c r="X668" s="25">
        <f>+[1]DEPURADO!L662+[1]DEPURADO!M662</f>
        <v>0</v>
      </c>
      <c r="Y668" s="17" t="s">
        <v>44</v>
      </c>
      <c r="Z668" s="25">
        <f t="shared" ref="Z668:Z691" si="81">+X668-AE668+IF(X668-AE668&lt;-1,-X668+AE668,0)</f>
        <v>0</v>
      </c>
      <c r="AA668" s="25"/>
      <c r="AB668" s="25">
        <v>0</v>
      </c>
      <c r="AC668" s="25">
        <v>0</v>
      </c>
      <c r="AD668" s="24"/>
      <c r="AE668" s="24">
        <f>+[1]DEPURADO!L662</f>
        <v>0</v>
      </c>
      <c r="AF668" s="24">
        <v>0</v>
      </c>
      <c r="AG668" s="24">
        <f t="shared" ref="AG668:AG691" si="82">+G668-I668-N668-R668-Z668-AC668-AE668-S668-U668</f>
        <v>0</v>
      </c>
      <c r="AH668" s="24">
        <v>0</v>
      </c>
      <c r="AI668" s="24" t="str">
        <f>+[1]DEPURADO!G662</f>
        <v>NO RADICADO</v>
      </c>
      <c r="AJ668" s="26"/>
      <c r="AK668" s="27"/>
    </row>
    <row r="669" spans="1:37" s="28" customFormat="1" x14ac:dyDescent="0.25">
      <c r="A669" s="17">
        <f t="shared" si="76"/>
        <v>661</v>
      </c>
      <c r="B669" s="18"/>
      <c r="C669" s="17">
        <f>+[1]DEPURADO!A663</f>
        <v>17679</v>
      </c>
      <c r="D669" s="17">
        <f>+[1]DEPURADO!B663</f>
        <v>17679</v>
      </c>
      <c r="E669" s="19">
        <f>+[1]DEPURADO!C663</f>
        <v>43598</v>
      </c>
      <c r="F669" s="20" t="str">
        <f>+IF([1]DEPURADO!D663&gt;1,[1]DEPURADO!D663," ")</f>
        <v xml:space="preserve"> </v>
      </c>
      <c r="G669" s="21">
        <f>[1]DEPURADO!F663</f>
        <v>68790</v>
      </c>
      <c r="H669" s="22">
        <v>0</v>
      </c>
      <c r="I669" s="22">
        <f>+[1]DEPURADO!N663+[1]DEPURADO!O663</f>
        <v>0</v>
      </c>
      <c r="J669" s="22">
        <f>+[1]DEPURADO!S663</f>
        <v>0</v>
      </c>
      <c r="K669" s="23">
        <f>+[1]DEPURADO!Q663+[1]DEPURADO!R663</f>
        <v>0</v>
      </c>
      <c r="L669" s="22">
        <v>0</v>
      </c>
      <c r="M669" s="22">
        <v>0</v>
      </c>
      <c r="N669" s="22">
        <f t="shared" si="77"/>
        <v>0</v>
      </c>
      <c r="O669" s="22">
        <f t="shared" si="78"/>
        <v>68790</v>
      </c>
      <c r="P669" s="18">
        <f>IF([1]DEPURADO!I663&gt;1,0,[1]DEPURADO!B663)</f>
        <v>0</v>
      </c>
      <c r="Q669" s="24">
        <f t="shared" si="79"/>
        <v>0</v>
      </c>
      <c r="R669" s="25">
        <f t="shared" si="80"/>
        <v>68790</v>
      </c>
      <c r="S669" s="25">
        <f>+[1]DEPURADO!K663</f>
        <v>0</v>
      </c>
      <c r="T669" s="17" t="s">
        <v>44</v>
      </c>
      <c r="U669" s="25">
        <f>+[1]DEPURADO!J663</f>
        <v>0</v>
      </c>
      <c r="V669" s="24"/>
      <c r="W669" s="17" t="s">
        <v>44</v>
      </c>
      <c r="X669" s="25">
        <f>+[1]DEPURADO!L663+[1]DEPURADO!M663</f>
        <v>0</v>
      </c>
      <c r="Y669" s="17" t="s">
        <v>44</v>
      </c>
      <c r="Z669" s="25">
        <f t="shared" si="81"/>
        <v>0</v>
      </c>
      <c r="AA669" s="25"/>
      <c r="AB669" s="25">
        <v>0</v>
      </c>
      <c r="AC669" s="25">
        <v>0</v>
      </c>
      <c r="AD669" s="24"/>
      <c r="AE669" s="24">
        <f>+[1]DEPURADO!L663</f>
        <v>0</v>
      </c>
      <c r="AF669" s="24">
        <v>0</v>
      </c>
      <c r="AG669" s="24">
        <f t="shared" si="82"/>
        <v>0</v>
      </c>
      <c r="AH669" s="24">
        <v>0</v>
      </c>
      <c r="AI669" s="24" t="str">
        <f>+[1]DEPURADO!G663</f>
        <v>NO RADICADO</v>
      </c>
      <c r="AJ669" s="26"/>
      <c r="AK669" s="27"/>
    </row>
    <row r="670" spans="1:37" s="28" customFormat="1" x14ac:dyDescent="0.25">
      <c r="A670" s="17">
        <f t="shared" si="76"/>
        <v>662</v>
      </c>
      <c r="B670" s="18"/>
      <c r="C670" s="17">
        <f>+[1]DEPURADO!A664</f>
        <v>17708</v>
      </c>
      <c r="D670" s="17">
        <f>+[1]DEPURADO!B664</f>
        <v>17708</v>
      </c>
      <c r="E670" s="19">
        <f>+[1]DEPURADO!C664</f>
        <v>43602</v>
      </c>
      <c r="F670" s="20" t="str">
        <f>+IF([1]DEPURADO!D664&gt;1,[1]DEPURADO!D664," ")</f>
        <v xml:space="preserve"> </v>
      </c>
      <c r="G670" s="21">
        <f>[1]DEPURADO!F664</f>
        <v>54448</v>
      </c>
      <c r="H670" s="22">
        <v>0</v>
      </c>
      <c r="I670" s="22">
        <f>+[1]DEPURADO!N664+[1]DEPURADO!O664</f>
        <v>0</v>
      </c>
      <c r="J670" s="22">
        <f>+[1]DEPURADO!S664</f>
        <v>0</v>
      </c>
      <c r="K670" s="23">
        <f>+[1]DEPURADO!Q664+[1]DEPURADO!R664</f>
        <v>0</v>
      </c>
      <c r="L670" s="22">
        <v>0</v>
      </c>
      <c r="M670" s="22">
        <v>0</v>
      </c>
      <c r="N670" s="22">
        <f t="shared" si="77"/>
        <v>0</v>
      </c>
      <c r="O670" s="22">
        <f t="shared" si="78"/>
        <v>54448</v>
      </c>
      <c r="P670" s="18">
        <f>IF([1]DEPURADO!I664&gt;1,0,[1]DEPURADO!B664)</f>
        <v>0</v>
      </c>
      <c r="Q670" s="24">
        <f t="shared" si="79"/>
        <v>0</v>
      </c>
      <c r="R670" s="25">
        <f t="shared" si="80"/>
        <v>54448</v>
      </c>
      <c r="S670" s="25">
        <f>+[1]DEPURADO!K664</f>
        <v>0</v>
      </c>
      <c r="T670" s="17" t="s">
        <v>44</v>
      </c>
      <c r="U670" s="25">
        <f>+[1]DEPURADO!J664</f>
        <v>0</v>
      </c>
      <c r="V670" s="24"/>
      <c r="W670" s="17" t="s">
        <v>44</v>
      </c>
      <c r="X670" s="25">
        <f>+[1]DEPURADO!L664+[1]DEPURADO!M664</f>
        <v>0</v>
      </c>
      <c r="Y670" s="17" t="s">
        <v>44</v>
      </c>
      <c r="Z670" s="25">
        <f t="shared" si="81"/>
        <v>0</v>
      </c>
      <c r="AA670" s="25"/>
      <c r="AB670" s="25">
        <v>0</v>
      </c>
      <c r="AC670" s="25">
        <v>0</v>
      </c>
      <c r="AD670" s="24"/>
      <c r="AE670" s="24">
        <f>+[1]DEPURADO!L664</f>
        <v>0</v>
      </c>
      <c r="AF670" s="24">
        <v>0</v>
      </c>
      <c r="AG670" s="24">
        <f t="shared" si="82"/>
        <v>0</v>
      </c>
      <c r="AH670" s="24">
        <v>0</v>
      </c>
      <c r="AI670" s="24" t="str">
        <f>+[1]DEPURADO!G664</f>
        <v>NO RADICADO</v>
      </c>
      <c r="AJ670" s="26"/>
      <c r="AK670" s="27"/>
    </row>
    <row r="671" spans="1:37" s="28" customFormat="1" x14ac:dyDescent="0.25">
      <c r="A671" s="17">
        <f t="shared" si="76"/>
        <v>663</v>
      </c>
      <c r="B671" s="18"/>
      <c r="C671" s="17">
        <f>+[1]DEPURADO!A665</f>
        <v>17714</v>
      </c>
      <c r="D671" s="17">
        <f>+[1]DEPURADO!B665</f>
        <v>17714</v>
      </c>
      <c r="E671" s="19">
        <f>+[1]DEPURADO!C665</f>
        <v>43606</v>
      </c>
      <c r="F671" s="20" t="str">
        <f>+IF([1]DEPURADO!D665&gt;1,[1]DEPURADO!D665," ")</f>
        <v xml:space="preserve"> </v>
      </c>
      <c r="G671" s="21">
        <f>[1]DEPURADO!F665</f>
        <v>115305</v>
      </c>
      <c r="H671" s="22">
        <v>0</v>
      </c>
      <c r="I671" s="22">
        <f>+[1]DEPURADO!N665+[1]DEPURADO!O665</f>
        <v>0</v>
      </c>
      <c r="J671" s="22">
        <f>+[1]DEPURADO!S665</f>
        <v>0</v>
      </c>
      <c r="K671" s="23">
        <f>+[1]DEPURADO!Q665+[1]DEPURADO!R665</f>
        <v>0</v>
      </c>
      <c r="L671" s="22">
        <v>0</v>
      </c>
      <c r="M671" s="22">
        <v>0</v>
      </c>
      <c r="N671" s="22">
        <f t="shared" si="77"/>
        <v>0</v>
      </c>
      <c r="O671" s="22">
        <f t="shared" si="78"/>
        <v>115305</v>
      </c>
      <c r="P671" s="18">
        <f>IF([1]DEPURADO!I665&gt;1,0,[1]DEPURADO!B665)</f>
        <v>0</v>
      </c>
      <c r="Q671" s="24">
        <f t="shared" si="79"/>
        <v>0</v>
      </c>
      <c r="R671" s="25">
        <f t="shared" si="80"/>
        <v>115305</v>
      </c>
      <c r="S671" s="25">
        <f>+[1]DEPURADO!K665</f>
        <v>0</v>
      </c>
      <c r="T671" s="17" t="s">
        <v>44</v>
      </c>
      <c r="U671" s="25">
        <f>+[1]DEPURADO!J665</f>
        <v>0</v>
      </c>
      <c r="V671" s="24"/>
      <c r="W671" s="17" t="s">
        <v>44</v>
      </c>
      <c r="X671" s="25">
        <f>+[1]DEPURADO!L665+[1]DEPURADO!M665</f>
        <v>0</v>
      </c>
      <c r="Y671" s="17" t="s">
        <v>44</v>
      </c>
      <c r="Z671" s="25">
        <f t="shared" si="81"/>
        <v>0</v>
      </c>
      <c r="AA671" s="25"/>
      <c r="AB671" s="25">
        <v>0</v>
      </c>
      <c r="AC671" s="25">
        <v>0</v>
      </c>
      <c r="AD671" s="24"/>
      <c r="AE671" s="24">
        <f>+[1]DEPURADO!L665</f>
        <v>0</v>
      </c>
      <c r="AF671" s="24">
        <v>0</v>
      </c>
      <c r="AG671" s="24">
        <f t="shared" si="82"/>
        <v>0</v>
      </c>
      <c r="AH671" s="24">
        <v>0</v>
      </c>
      <c r="AI671" s="24" t="str">
        <f>+[1]DEPURADO!G665</f>
        <v>NO RADICADO</v>
      </c>
      <c r="AJ671" s="26"/>
      <c r="AK671" s="27"/>
    </row>
    <row r="672" spans="1:37" s="28" customFormat="1" x14ac:dyDescent="0.25">
      <c r="A672" s="17">
        <f t="shared" si="76"/>
        <v>664</v>
      </c>
      <c r="B672" s="18"/>
      <c r="C672" s="17">
        <f>+[1]DEPURADO!A666</f>
        <v>17731</v>
      </c>
      <c r="D672" s="17">
        <f>+[1]DEPURADO!B666</f>
        <v>17731</v>
      </c>
      <c r="E672" s="19">
        <f>+[1]DEPURADO!C666</f>
        <v>43610</v>
      </c>
      <c r="F672" s="20" t="str">
        <f>+IF([1]DEPURADO!D666&gt;1,[1]DEPURADO!D666," ")</f>
        <v xml:space="preserve"> </v>
      </c>
      <c r="G672" s="21">
        <f>[1]DEPURADO!F666</f>
        <v>84646</v>
      </c>
      <c r="H672" s="22">
        <v>0</v>
      </c>
      <c r="I672" s="22">
        <f>+[1]DEPURADO!N666+[1]DEPURADO!O666</f>
        <v>0</v>
      </c>
      <c r="J672" s="22">
        <f>+[1]DEPURADO!S666</f>
        <v>0</v>
      </c>
      <c r="K672" s="23">
        <f>+[1]DEPURADO!Q666+[1]DEPURADO!R666</f>
        <v>0</v>
      </c>
      <c r="L672" s="22">
        <v>0</v>
      </c>
      <c r="M672" s="22">
        <v>0</v>
      </c>
      <c r="N672" s="22">
        <f t="shared" si="77"/>
        <v>0</v>
      </c>
      <c r="O672" s="22">
        <f t="shared" si="78"/>
        <v>84646</v>
      </c>
      <c r="P672" s="18">
        <f>IF([1]DEPURADO!I666&gt;1,0,[1]DEPURADO!B666)</f>
        <v>0</v>
      </c>
      <c r="Q672" s="24">
        <f t="shared" si="79"/>
        <v>0</v>
      </c>
      <c r="R672" s="25">
        <f t="shared" si="80"/>
        <v>84646</v>
      </c>
      <c r="S672" s="25">
        <f>+[1]DEPURADO!K666</f>
        <v>0</v>
      </c>
      <c r="T672" s="17" t="s">
        <v>44</v>
      </c>
      <c r="U672" s="25">
        <f>+[1]DEPURADO!J666</f>
        <v>0</v>
      </c>
      <c r="V672" s="24"/>
      <c r="W672" s="17" t="s">
        <v>44</v>
      </c>
      <c r="X672" s="25">
        <f>+[1]DEPURADO!L666+[1]DEPURADO!M666</f>
        <v>0</v>
      </c>
      <c r="Y672" s="17" t="s">
        <v>44</v>
      </c>
      <c r="Z672" s="25">
        <f t="shared" si="81"/>
        <v>0</v>
      </c>
      <c r="AA672" s="25"/>
      <c r="AB672" s="25">
        <v>0</v>
      </c>
      <c r="AC672" s="25">
        <v>0</v>
      </c>
      <c r="AD672" s="24"/>
      <c r="AE672" s="24">
        <f>+[1]DEPURADO!L666</f>
        <v>0</v>
      </c>
      <c r="AF672" s="24">
        <v>0</v>
      </c>
      <c r="AG672" s="24">
        <f t="shared" si="82"/>
        <v>0</v>
      </c>
      <c r="AH672" s="24">
        <v>0</v>
      </c>
      <c r="AI672" s="24" t="str">
        <f>+[1]DEPURADO!G666</f>
        <v>NO RADICADO</v>
      </c>
      <c r="AJ672" s="26"/>
      <c r="AK672" s="27"/>
    </row>
    <row r="673" spans="1:37" s="28" customFormat="1" x14ac:dyDescent="0.25">
      <c r="A673" s="17">
        <f t="shared" si="76"/>
        <v>665</v>
      </c>
      <c r="B673" s="18"/>
      <c r="C673" s="17">
        <f>+[1]DEPURADO!A667</f>
        <v>17740</v>
      </c>
      <c r="D673" s="17">
        <f>+[1]DEPURADO!B667</f>
        <v>17740</v>
      </c>
      <c r="E673" s="19">
        <f>+[1]DEPURADO!C667</f>
        <v>43612</v>
      </c>
      <c r="F673" s="20" t="str">
        <f>+IF([1]DEPURADO!D667&gt;1,[1]DEPURADO!D667," ")</f>
        <v xml:space="preserve"> </v>
      </c>
      <c r="G673" s="21">
        <f>[1]DEPURADO!F667</f>
        <v>84523</v>
      </c>
      <c r="H673" s="22">
        <v>0</v>
      </c>
      <c r="I673" s="22">
        <f>+[1]DEPURADO!N667+[1]DEPURADO!O667</f>
        <v>0</v>
      </c>
      <c r="J673" s="22">
        <f>+[1]DEPURADO!S667</f>
        <v>0</v>
      </c>
      <c r="K673" s="23">
        <f>+[1]DEPURADO!Q667+[1]DEPURADO!R667</f>
        <v>0</v>
      </c>
      <c r="L673" s="22">
        <v>0</v>
      </c>
      <c r="M673" s="22">
        <v>0</v>
      </c>
      <c r="N673" s="22">
        <f t="shared" si="77"/>
        <v>0</v>
      </c>
      <c r="O673" s="22">
        <f t="shared" si="78"/>
        <v>84523</v>
      </c>
      <c r="P673" s="18">
        <f>IF([1]DEPURADO!I667&gt;1,0,[1]DEPURADO!B667)</f>
        <v>0</v>
      </c>
      <c r="Q673" s="24">
        <f t="shared" si="79"/>
        <v>0</v>
      </c>
      <c r="R673" s="25">
        <f t="shared" si="80"/>
        <v>84523</v>
      </c>
      <c r="S673" s="25">
        <f>+[1]DEPURADO!K667</f>
        <v>0</v>
      </c>
      <c r="T673" s="17" t="s">
        <v>44</v>
      </c>
      <c r="U673" s="25">
        <f>+[1]DEPURADO!J667</f>
        <v>0</v>
      </c>
      <c r="V673" s="24"/>
      <c r="W673" s="17" t="s">
        <v>44</v>
      </c>
      <c r="X673" s="25">
        <f>+[1]DEPURADO!L667+[1]DEPURADO!M667</f>
        <v>0</v>
      </c>
      <c r="Y673" s="17" t="s">
        <v>44</v>
      </c>
      <c r="Z673" s="25">
        <f t="shared" si="81"/>
        <v>0</v>
      </c>
      <c r="AA673" s="25"/>
      <c r="AB673" s="25">
        <v>0</v>
      </c>
      <c r="AC673" s="25">
        <v>0</v>
      </c>
      <c r="AD673" s="24"/>
      <c r="AE673" s="24">
        <f>+[1]DEPURADO!L667</f>
        <v>0</v>
      </c>
      <c r="AF673" s="24">
        <v>0</v>
      </c>
      <c r="AG673" s="24">
        <f t="shared" si="82"/>
        <v>0</v>
      </c>
      <c r="AH673" s="24">
        <v>0</v>
      </c>
      <c r="AI673" s="24" t="str">
        <f>+[1]DEPURADO!G667</f>
        <v>NO RADICADO</v>
      </c>
      <c r="AJ673" s="26"/>
      <c r="AK673" s="27"/>
    </row>
    <row r="674" spans="1:37" s="28" customFormat="1" x14ac:dyDescent="0.25">
      <c r="A674" s="17">
        <f t="shared" si="76"/>
        <v>666</v>
      </c>
      <c r="B674" s="18"/>
      <c r="C674" s="17">
        <f>+[1]DEPURADO!A668</f>
        <v>17811</v>
      </c>
      <c r="D674" s="17">
        <f>+[1]DEPURADO!B668</f>
        <v>17811</v>
      </c>
      <c r="E674" s="19">
        <f>+[1]DEPURADO!C668</f>
        <v>43613</v>
      </c>
      <c r="F674" s="20" t="str">
        <f>+IF([1]DEPURADO!D668&gt;1,[1]DEPURADO!D668," ")</f>
        <v xml:space="preserve"> </v>
      </c>
      <c r="G674" s="21">
        <f>[1]DEPURADO!F668</f>
        <v>750000</v>
      </c>
      <c r="H674" s="22">
        <v>0</v>
      </c>
      <c r="I674" s="22">
        <f>+[1]DEPURADO!N668+[1]DEPURADO!O668</f>
        <v>0</v>
      </c>
      <c r="J674" s="22">
        <f>+[1]DEPURADO!S668</f>
        <v>0</v>
      </c>
      <c r="K674" s="23">
        <f>+[1]DEPURADO!Q668+[1]DEPURADO!R668</f>
        <v>0</v>
      </c>
      <c r="L674" s="22">
        <v>0</v>
      </c>
      <c r="M674" s="22">
        <v>0</v>
      </c>
      <c r="N674" s="22">
        <f t="shared" si="77"/>
        <v>0</v>
      </c>
      <c r="O674" s="22">
        <f t="shared" si="78"/>
        <v>750000</v>
      </c>
      <c r="P674" s="18">
        <f>IF([1]DEPURADO!I668&gt;1,0,[1]DEPURADO!B668)</f>
        <v>0</v>
      </c>
      <c r="Q674" s="24">
        <f t="shared" si="79"/>
        <v>0</v>
      </c>
      <c r="R674" s="25">
        <f t="shared" si="80"/>
        <v>750000</v>
      </c>
      <c r="S674" s="25">
        <f>+[1]DEPURADO!K668</f>
        <v>0</v>
      </c>
      <c r="T674" s="17" t="s">
        <v>44</v>
      </c>
      <c r="U674" s="25">
        <f>+[1]DEPURADO!J668</f>
        <v>0</v>
      </c>
      <c r="V674" s="24"/>
      <c r="W674" s="17" t="s">
        <v>44</v>
      </c>
      <c r="X674" s="25">
        <f>+[1]DEPURADO!L668+[1]DEPURADO!M668</f>
        <v>0</v>
      </c>
      <c r="Y674" s="17" t="s">
        <v>44</v>
      </c>
      <c r="Z674" s="25">
        <f t="shared" si="81"/>
        <v>0</v>
      </c>
      <c r="AA674" s="25"/>
      <c r="AB674" s="25">
        <v>0</v>
      </c>
      <c r="AC674" s="25">
        <v>0</v>
      </c>
      <c r="AD674" s="24"/>
      <c r="AE674" s="24">
        <f>+[1]DEPURADO!L668</f>
        <v>0</v>
      </c>
      <c r="AF674" s="24">
        <v>0</v>
      </c>
      <c r="AG674" s="24">
        <f t="shared" si="82"/>
        <v>0</v>
      </c>
      <c r="AH674" s="24">
        <v>0</v>
      </c>
      <c r="AI674" s="24" t="str">
        <f>+[1]DEPURADO!G668</f>
        <v>NO RADICADO</v>
      </c>
      <c r="AJ674" s="26"/>
      <c r="AK674" s="27"/>
    </row>
    <row r="675" spans="1:37" s="28" customFormat="1" x14ac:dyDescent="0.25">
      <c r="A675" s="17">
        <f t="shared" si="76"/>
        <v>667</v>
      </c>
      <c r="B675" s="18"/>
      <c r="C675" s="17">
        <f>+[1]DEPURADO!A669</f>
        <v>17757</v>
      </c>
      <c r="D675" s="17">
        <f>+[1]DEPURADO!B669</f>
        <v>17757</v>
      </c>
      <c r="E675" s="19">
        <f>+[1]DEPURADO!C669</f>
        <v>43616</v>
      </c>
      <c r="F675" s="20" t="str">
        <f>+IF([1]DEPURADO!D669&gt;1,[1]DEPURADO!D669," ")</f>
        <v xml:space="preserve"> </v>
      </c>
      <c r="G675" s="21">
        <f>[1]DEPURADO!F669</f>
        <v>82780</v>
      </c>
      <c r="H675" s="22">
        <v>0</v>
      </c>
      <c r="I675" s="22">
        <f>+[1]DEPURADO!N669+[1]DEPURADO!O669</f>
        <v>0</v>
      </c>
      <c r="J675" s="22">
        <f>+[1]DEPURADO!S669</f>
        <v>0</v>
      </c>
      <c r="K675" s="23">
        <f>+[1]DEPURADO!Q669+[1]DEPURADO!R669</f>
        <v>0</v>
      </c>
      <c r="L675" s="22">
        <v>0</v>
      </c>
      <c r="M675" s="22">
        <v>0</v>
      </c>
      <c r="N675" s="22">
        <f t="shared" si="77"/>
        <v>0</v>
      </c>
      <c r="O675" s="22">
        <f t="shared" si="78"/>
        <v>82780</v>
      </c>
      <c r="P675" s="18">
        <f>IF([1]DEPURADO!I669&gt;1,0,[1]DEPURADO!B669)</f>
        <v>0</v>
      </c>
      <c r="Q675" s="24">
        <f t="shared" si="79"/>
        <v>0</v>
      </c>
      <c r="R675" s="25">
        <f t="shared" si="80"/>
        <v>82780</v>
      </c>
      <c r="S675" s="25">
        <f>+[1]DEPURADO!K669</f>
        <v>0</v>
      </c>
      <c r="T675" s="17" t="s">
        <v>44</v>
      </c>
      <c r="U675" s="25">
        <f>+[1]DEPURADO!J669</f>
        <v>0</v>
      </c>
      <c r="V675" s="24"/>
      <c r="W675" s="17" t="s">
        <v>44</v>
      </c>
      <c r="X675" s="25">
        <f>+[1]DEPURADO!L669+[1]DEPURADO!M669</f>
        <v>0</v>
      </c>
      <c r="Y675" s="17" t="s">
        <v>44</v>
      </c>
      <c r="Z675" s="25">
        <f t="shared" si="81"/>
        <v>0</v>
      </c>
      <c r="AA675" s="25"/>
      <c r="AB675" s="25">
        <v>0</v>
      </c>
      <c r="AC675" s="25">
        <v>0</v>
      </c>
      <c r="AD675" s="24"/>
      <c r="AE675" s="24">
        <f>+[1]DEPURADO!L669</f>
        <v>0</v>
      </c>
      <c r="AF675" s="24">
        <v>0</v>
      </c>
      <c r="AG675" s="24">
        <f t="shared" si="82"/>
        <v>0</v>
      </c>
      <c r="AH675" s="24">
        <v>0</v>
      </c>
      <c r="AI675" s="24" t="str">
        <f>+[1]DEPURADO!G669</f>
        <v>NO RADICADO</v>
      </c>
      <c r="AJ675" s="26"/>
      <c r="AK675" s="27"/>
    </row>
    <row r="676" spans="1:37" s="28" customFormat="1" x14ac:dyDescent="0.25">
      <c r="A676" s="17">
        <f t="shared" si="76"/>
        <v>668</v>
      </c>
      <c r="B676" s="18"/>
      <c r="C676" s="17">
        <f>+[1]DEPURADO!A670</f>
        <v>17758</v>
      </c>
      <c r="D676" s="17">
        <f>+[1]DEPURADO!B670</f>
        <v>17758</v>
      </c>
      <c r="E676" s="19">
        <f>+[1]DEPURADO!C670</f>
        <v>43616</v>
      </c>
      <c r="F676" s="20" t="str">
        <f>+IF([1]DEPURADO!D670&gt;1,[1]DEPURADO!D670," ")</f>
        <v xml:space="preserve"> </v>
      </c>
      <c r="G676" s="21">
        <f>[1]DEPURADO!F670</f>
        <v>750000</v>
      </c>
      <c r="H676" s="22">
        <v>0</v>
      </c>
      <c r="I676" s="22">
        <f>+[1]DEPURADO!N670+[1]DEPURADO!O670</f>
        <v>0</v>
      </c>
      <c r="J676" s="22">
        <f>+[1]DEPURADO!S670</f>
        <v>0</v>
      </c>
      <c r="K676" s="23">
        <f>+[1]DEPURADO!Q670+[1]DEPURADO!R670</f>
        <v>0</v>
      </c>
      <c r="L676" s="22">
        <v>0</v>
      </c>
      <c r="M676" s="22">
        <v>0</v>
      </c>
      <c r="N676" s="22">
        <f t="shared" si="77"/>
        <v>0</v>
      </c>
      <c r="O676" s="22">
        <f t="shared" si="78"/>
        <v>750000</v>
      </c>
      <c r="P676" s="18">
        <f>IF([1]DEPURADO!I670&gt;1,0,[1]DEPURADO!B670)</f>
        <v>0</v>
      </c>
      <c r="Q676" s="24">
        <f t="shared" si="79"/>
        <v>0</v>
      </c>
      <c r="R676" s="25">
        <f t="shared" si="80"/>
        <v>750000</v>
      </c>
      <c r="S676" s="25">
        <f>+[1]DEPURADO!K670</f>
        <v>0</v>
      </c>
      <c r="T676" s="17" t="s">
        <v>44</v>
      </c>
      <c r="U676" s="25">
        <f>+[1]DEPURADO!J670</f>
        <v>0</v>
      </c>
      <c r="V676" s="24"/>
      <c r="W676" s="17" t="s">
        <v>44</v>
      </c>
      <c r="X676" s="25">
        <f>+[1]DEPURADO!L670+[1]DEPURADO!M670</f>
        <v>0</v>
      </c>
      <c r="Y676" s="17" t="s">
        <v>44</v>
      </c>
      <c r="Z676" s="25">
        <f t="shared" si="81"/>
        <v>0</v>
      </c>
      <c r="AA676" s="25"/>
      <c r="AB676" s="25">
        <v>0</v>
      </c>
      <c r="AC676" s="25">
        <v>0</v>
      </c>
      <c r="AD676" s="24"/>
      <c r="AE676" s="24">
        <f>+[1]DEPURADO!L670</f>
        <v>0</v>
      </c>
      <c r="AF676" s="24">
        <v>0</v>
      </c>
      <c r="AG676" s="24">
        <f t="shared" si="82"/>
        <v>0</v>
      </c>
      <c r="AH676" s="24">
        <v>0</v>
      </c>
      <c r="AI676" s="24" t="str">
        <f>+[1]DEPURADO!G670</f>
        <v>NO RADICADO</v>
      </c>
      <c r="AJ676" s="26"/>
      <c r="AK676" s="27"/>
    </row>
    <row r="677" spans="1:37" s="28" customFormat="1" x14ac:dyDescent="0.25">
      <c r="A677" s="17">
        <f t="shared" si="76"/>
        <v>669</v>
      </c>
      <c r="B677" s="18"/>
      <c r="C677" s="17">
        <f>+[1]DEPURADO!A671</f>
        <v>17802</v>
      </c>
      <c r="D677" s="17">
        <f>+[1]DEPURADO!B671</f>
        <v>17802</v>
      </c>
      <c r="E677" s="19">
        <f>+[1]DEPURADO!C671</f>
        <v>43626</v>
      </c>
      <c r="F677" s="20" t="str">
        <f>+IF([1]DEPURADO!D671&gt;1,[1]DEPURADO!D671," ")</f>
        <v xml:space="preserve"> </v>
      </c>
      <c r="G677" s="21">
        <f>[1]DEPURADO!F671</f>
        <v>750000</v>
      </c>
      <c r="H677" s="22">
        <v>0</v>
      </c>
      <c r="I677" s="22">
        <f>+[1]DEPURADO!N671+[1]DEPURADO!O671</f>
        <v>0</v>
      </c>
      <c r="J677" s="22">
        <f>+[1]DEPURADO!S671</f>
        <v>0</v>
      </c>
      <c r="K677" s="23">
        <f>+[1]DEPURADO!Q671+[1]DEPURADO!R671</f>
        <v>0</v>
      </c>
      <c r="L677" s="22">
        <v>0</v>
      </c>
      <c r="M677" s="22">
        <v>0</v>
      </c>
      <c r="N677" s="22">
        <f t="shared" si="77"/>
        <v>0</v>
      </c>
      <c r="O677" s="22">
        <f t="shared" si="78"/>
        <v>750000</v>
      </c>
      <c r="P677" s="18">
        <f>IF([1]DEPURADO!I671&gt;1,0,[1]DEPURADO!B671)</f>
        <v>0</v>
      </c>
      <c r="Q677" s="24">
        <f t="shared" si="79"/>
        <v>0</v>
      </c>
      <c r="R677" s="25">
        <f t="shared" si="80"/>
        <v>750000</v>
      </c>
      <c r="S677" s="25">
        <f>+[1]DEPURADO!K671</f>
        <v>0</v>
      </c>
      <c r="T677" s="17" t="s">
        <v>44</v>
      </c>
      <c r="U677" s="25">
        <f>+[1]DEPURADO!J671</f>
        <v>0</v>
      </c>
      <c r="V677" s="24"/>
      <c r="W677" s="17" t="s">
        <v>44</v>
      </c>
      <c r="X677" s="25">
        <f>+[1]DEPURADO!L671+[1]DEPURADO!M671</f>
        <v>0</v>
      </c>
      <c r="Y677" s="17" t="s">
        <v>44</v>
      </c>
      <c r="Z677" s="25">
        <f t="shared" si="81"/>
        <v>0</v>
      </c>
      <c r="AA677" s="25"/>
      <c r="AB677" s="25">
        <v>0</v>
      </c>
      <c r="AC677" s="25">
        <v>0</v>
      </c>
      <c r="AD677" s="24"/>
      <c r="AE677" s="24">
        <f>+[1]DEPURADO!L671</f>
        <v>0</v>
      </c>
      <c r="AF677" s="24">
        <v>0</v>
      </c>
      <c r="AG677" s="24">
        <f t="shared" si="82"/>
        <v>0</v>
      </c>
      <c r="AH677" s="24">
        <v>0</v>
      </c>
      <c r="AI677" s="24" t="str">
        <f>+[1]DEPURADO!G671</f>
        <v>NO RADICADO</v>
      </c>
      <c r="AJ677" s="26"/>
      <c r="AK677" s="27"/>
    </row>
    <row r="678" spans="1:37" s="28" customFormat="1" x14ac:dyDescent="0.25">
      <c r="A678" s="17">
        <f t="shared" si="76"/>
        <v>670</v>
      </c>
      <c r="B678" s="18"/>
      <c r="C678" s="17">
        <f>+[1]DEPURADO!A672</f>
        <v>17963</v>
      </c>
      <c r="D678" s="17">
        <f>+[1]DEPURADO!B672</f>
        <v>17963</v>
      </c>
      <c r="E678" s="19">
        <f>+[1]DEPURADO!C672</f>
        <v>43658</v>
      </c>
      <c r="F678" s="20" t="str">
        <f>+IF([1]DEPURADO!D672&gt;1,[1]DEPURADO!D672," ")</f>
        <v xml:space="preserve"> </v>
      </c>
      <c r="G678" s="21">
        <f>[1]DEPURADO!F672</f>
        <v>750000</v>
      </c>
      <c r="H678" s="22">
        <v>0</v>
      </c>
      <c r="I678" s="22">
        <f>+[1]DEPURADO!N672+[1]DEPURADO!O672</f>
        <v>0</v>
      </c>
      <c r="J678" s="22">
        <f>+[1]DEPURADO!S672</f>
        <v>0</v>
      </c>
      <c r="K678" s="23">
        <f>+[1]DEPURADO!Q672+[1]DEPURADO!R672</f>
        <v>0</v>
      </c>
      <c r="L678" s="22">
        <v>0</v>
      </c>
      <c r="M678" s="22">
        <v>0</v>
      </c>
      <c r="N678" s="22">
        <f t="shared" si="77"/>
        <v>0</v>
      </c>
      <c r="O678" s="22">
        <f t="shared" si="78"/>
        <v>750000</v>
      </c>
      <c r="P678" s="18">
        <f>IF([1]DEPURADO!I672&gt;1,0,[1]DEPURADO!B672)</f>
        <v>0</v>
      </c>
      <c r="Q678" s="24">
        <f t="shared" si="79"/>
        <v>0</v>
      </c>
      <c r="R678" s="25">
        <f t="shared" si="80"/>
        <v>750000</v>
      </c>
      <c r="S678" s="25">
        <f>+[1]DEPURADO!K672</f>
        <v>0</v>
      </c>
      <c r="T678" s="17" t="s">
        <v>44</v>
      </c>
      <c r="U678" s="25">
        <f>+[1]DEPURADO!J672</f>
        <v>0</v>
      </c>
      <c r="V678" s="24"/>
      <c r="W678" s="17" t="s">
        <v>44</v>
      </c>
      <c r="X678" s="25">
        <f>+[1]DEPURADO!L672+[1]DEPURADO!M672</f>
        <v>0</v>
      </c>
      <c r="Y678" s="17" t="s">
        <v>44</v>
      </c>
      <c r="Z678" s="25">
        <f t="shared" si="81"/>
        <v>0</v>
      </c>
      <c r="AA678" s="25"/>
      <c r="AB678" s="25">
        <v>0</v>
      </c>
      <c r="AC678" s="25">
        <v>0</v>
      </c>
      <c r="AD678" s="24"/>
      <c r="AE678" s="24">
        <f>+[1]DEPURADO!L672</f>
        <v>0</v>
      </c>
      <c r="AF678" s="24">
        <v>0</v>
      </c>
      <c r="AG678" s="24">
        <f t="shared" si="82"/>
        <v>0</v>
      </c>
      <c r="AH678" s="24">
        <v>0</v>
      </c>
      <c r="AI678" s="24" t="str">
        <f>+[1]DEPURADO!G672</f>
        <v>NO RADICADO</v>
      </c>
      <c r="AJ678" s="26"/>
      <c r="AK678" s="27"/>
    </row>
    <row r="679" spans="1:37" s="28" customFormat="1" x14ac:dyDescent="0.25">
      <c r="A679" s="17">
        <f t="shared" si="76"/>
        <v>671</v>
      </c>
      <c r="B679" s="18"/>
      <c r="C679" s="17">
        <f>+[1]DEPURADO!A673</f>
        <v>18601</v>
      </c>
      <c r="D679" s="17">
        <f>+[1]DEPURADO!B673</f>
        <v>18601</v>
      </c>
      <c r="E679" s="19">
        <f>+[1]DEPURADO!C673</f>
        <v>43795</v>
      </c>
      <c r="F679" s="20" t="str">
        <f>+IF([1]DEPURADO!D673&gt;1,[1]DEPURADO!D673," ")</f>
        <v xml:space="preserve"> </v>
      </c>
      <c r="G679" s="21">
        <f>[1]DEPURADO!F673</f>
        <v>35944</v>
      </c>
      <c r="H679" s="22">
        <v>0</v>
      </c>
      <c r="I679" s="22">
        <f>+[1]DEPURADO!N673+[1]DEPURADO!O673</f>
        <v>0</v>
      </c>
      <c r="J679" s="22">
        <f>+[1]DEPURADO!S673</f>
        <v>0</v>
      </c>
      <c r="K679" s="23">
        <f>+[1]DEPURADO!Q673+[1]DEPURADO!R673</f>
        <v>0</v>
      </c>
      <c r="L679" s="22">
        <v>0</v>
      </c>
      <c r="M679" s="22">
        <v>0</v>
      </c>
      <c r="N679" s="22">
        <f t="shared" si="77"/>
        <v>0</v>
      </c>
      <c r="O679" s="22">
        <f t="shared" si="78"/>
        <v>35944</v>
      </c>
      <c r="P679" s="18">
        <f>IF([1]DEPURADO!I673&gt;1,0,[1]DEPURADO!B673)</f>
        <v>0</v>
      </c>
      <c r="Q679" s="24">
        <f t="shared" si="79"/>
        <v>0</v>
      </c>
      <c r="R679" s="25">
        <f t="shared" si="80"/>
        <v>35944</v>
      </c>
      <c r="S679" s="25">
        <f>+[1]DEPURADO!K673</f>
        <v>0</v>
      </c>
      <c r="T679" s="17" t="s">
        <v>44</v>
      </c>
      <c r="U679" s="25">
        <f>+[1]DEPURADO!J673</f>
        <v>0</v>
      </c>
      <c r="V679" s="24"/>
      <c r="W679" s="17" t="s">
        <v>44</v>
      </c>
      <c r="X679" s="25">
        <f>+[1]DEPURADO!L673+[1]DEPURADO!M673</f>
        <v>0</v>
      </c>
      <c r="Y679" s="17" t="s">
        <v>44</v>
      </c>
      <c r="Z679" s="25">
        <f t="shared" si="81"/>
        <v>0</v>
      </c>
      <c r="AA679" s="25"/>
      <c r="AB679" s="25">
        <v>0</v>
      </c>
      <c r="AC679" s="25">
        <v>0</v>
      </c>
      <c r="AD679" s="24"/>
      <c r="AE679" s="24">
        <f>+[1]DEPURADO!L673</f>
        <v>0</v>
      </c>
      <c r="AF679" s="24">
        <v>0</v>
      </c>
      <c r="AG679" s="24">
        <f t="shared" si="82"/>
        <v>0</v>
      </c>
      <c r="AH679" s="24">
        <v>0</v>
      </c>
      <c r="AI679" s="24" t="str">
        <f>+[1]DEPURADO!G673</f>
        <v>NO RADICADO</v>
      </c>
      <c r="AJ679" s="26"/>
      <c r="AK679" s="27"/>
    </row>
    <row r="680" spans="1:37" s="28" customFormat="1" x14ac:dyDescent="0.25">
      <c r="A680" s="17">
        <f t="shared" si="76"/>
        <v>672</v>
      </c>
      <c r="B680" s="18"/>
      <c r="C680" s="17">
        <f>+[1]DEPURADO!A674</f>
        <v>18737</v>
      </c>
      <c r="D680" s="17">
        <f>+[1]DEPURADO!B674</f>
        <v>18737</v>
      </c>
      <c r="E680" s="19">
        <f>+[1]DEPURADO!C674</f>
        <v>43829</v>
      </c>
      <c r="F680" s="20" t="str">
        <f>+IF([1]DEPURADO!D674&gt;1,[1]DEPURADO!D674," ")</f>
        <v xml:space="preserve"> </v>
      </c>
      <c r="G680" s="21">
        <f>[1]DEPURADO!F674</f>
        <v>35411</v>
      </c>
      <c r="H680" s="22">
        <v>0</v>
      </c>
      <c r="I680" s="22">
        <f>+[1]DEPURADO!N674+[1]DEPURADO!O674</f>
        <v>0</v>
      </c>
      <c r="J680" s="22">
        <f>+[1]DEPURADO!S674</f>
        <v>0</v>
      </c>
      <c r="K680" s="23">
        <f>+[1]DEPURADO!Q674+[1]DEPURADO!R674</f>
        <v>0</v>
      </c>
      <c r="L680" s="22">
        <v>0</v>
      </c>
      <c r="M680" s="22">
        <v>0</v>
      </c>
      <c r="N680" s="22">
        <f t="shared" si="77"/>
        <v>0</v>
      </c>
      <c r="O680" s="22">
        <f t="shared" si="78"/>
        <v>35411</v>
      </c>
      <c r="P680" s="18">
        <f>IF([1]DEPURADO!I674&gt;1,0,[1]DEPURADO!B674)</f>
        <v>0</v>
      </c>
      <c r="Q680" s="24">
        <f t="shared" si="79"/>
        <v>0</v>
      </c>
      <c r="R680" s="25">
        <f t="shared" si="80"/>
        <v>35411</v>
      </c>
      <c r="S680" s="25">
        <f>+[1]DEPURADO!K674</f>
        <v>0</v>
      </c>
      <c r="T680" s="17" t="s">
        <v>44</v>
      </c>
      <c r="U680" s="25">
        <f>+[1]DEPURADO!J674</f>
        <v>0</v>
      </c>
      <c r="V680" s="24"/>
      <c r="W680" s="17" t="s">
        <v>44</v>
      </c>
      <c r="X680" s="25">
        <f>+[1]DEPURADO!L674+[1]DEPURADO!M674</f>
        <v>0</v>
      </c>
      <c r="Y680" s="17" t="s">
        <v>44</v>
      </c>
      <c r="Z680" s="25">
        <f t="shared" si="81"/>
        <v>0</v>
      </c>
      <c r="AA680" s="25"/>
      <c r="AB680" s="25">
        <v>0</v>
      </c>
      <c r="AC680" s="25">
        <v>0</v>
      </c>
      <c r="AD680" s="24"/>
      <c r="AE680" s="24">
        <f>+[1]DEPURADO!L674</f>
        <v>0</v>
      </c>
      <c r="AF680" s="24">
        <v>0</v>
      </c>
      <c r="AG680" s="24">
        <f t="shared" si="82"/>
        <v>0</v>
      </c>
      <c r="AH680" s="24">
        <v>0</v>
      </c>
      <c r="AI680" s="24" t="str">
        <f>+[1]DEPURADO!G674</f>
        <v>NO RADICADO</v>
      </c>
      <c r="AJ680" s="26"/>
      <c r="AK680" s="27"/>
    </row>
    <row r="681" spans="1:37" s="28" customFormat="1" x14ac:dyDescent="0.25">
      <c r="A681" s="17">
        <f t="shared" si="76"/>
        <v>673</v>
      </c>
      <c r="B681" s="18"/>
      <c r="C681" s="17">
        <f>+[1]DEPURADO!A675</f>
        <v>16508</v>
      </c>
      <c r="D681" s="17">
        <f>+[1]DEPURADO!B675</f>
        <v>16508</v>
      </c>
      <c r="E681" s="19">
        <f>+[1]DEPURADO!C675</f>
        <v>43831</v>
      </c>
      <c r="F681" s="20" t="str">
        <f>+IF([1]DEPURADO!D675&gt;1,[1]DEPURADO!D675," ")</f>
        <v xml:space="preserve"> </v>
      </c>
      <c r="G681" s="21">
        <f>[1]DEPURADO!F675</f>
        <v>750000</v>
      </c>
      <c r="H681" s="22">
        <v>0</v>
      </c>
      <c r="I681" s="22">
        <f>+[1]DEPURADO!N675+[1]DEPURADO!O675</f>
        <v>0</v>
      </c>
      <c r="J681" s="22">
        <f>+[1]DEPURADO!S675</f>
        <v>0</v>
      </c>
      <c r="K681" s="23">
        <f>+[1]DEPURADO!Q675+[1]DEPURADO!R675</f>
        <v>0</v>
      </c>
      <c r="L681" s="22">
        <v>0</v>
      </c>
      <c r="M681" s="22">
        <v>0</v>
      </c>
      <c r="N681" s="22">
        <f t="shared" si="77"/>
        <v>0</v>
      </c>
      <c r="O681" s="22">
        <f t="shared" si="78"/>
        <v>750000</v>
      </c>
      <c r="P681" s="18">
        <f>IF([1]DEPURADO!I675&gt;1,0,[1]DEPURADO!B675)</f>
        <v>0</v>
      </c>
      <c r="Q681" s="24">
        <f t="shared" si="79"/>
        <v>0</v>
      </c>
      <c r="R681" s="25">
        <f t="shared" si="80"/>
        <v>750000</v>
      </c>
      <c r="S681" s="25">
        <f>+[1]DEPURADO!K675</f>
        <v>0</v>
      </c>
      <c r="T681" s="17" t="s">
        <v>44</v>
      </c>
      <c r="U681" s="25">
        <f>+[1]DEPURADO!J675</f>
        <v>0</v>
      </c>
      <c r="V681" s="24"/>
      <c r="W681" s="17" t="s">
        <v>44</v>
      </c>
      <c r="X681" s="25">
        <f>+[1]DEPURADO!L675+[1]DEPURADO!M675</f>
        <v>0</v>
      </c>
      <c r="Y681" s="17" t="s">
        <v>44</v>
      </c>
      <c r="Z681" s="25">
        <f t="shared" si="81"/>
        <v>0</v>
      </c>
      <c r="AA681" s="25"/>
      <c r="AB681" s="25">
        <v>0</v>
      </c>
      <c r="AC681" s="25">
        <v>0</v>
      </c>
      <c r="AD681" s="24"/>
      <c r="AE681" s="24">
        <f>+[1]DEPURADO!L675</f>
        <v>0</v>
      </c>
      <c r="AF681" s="24">
        <v>0</v>
      </c>
      <c r="AG681" s="24">
        <f t="shared" si="82"/>
        <v>0</v>
      </c>
      <c r="AH681" s="24">
        <v>0</v>
      </c>
      <c r="AI681" s="24" t="str">
        <f>+[1]DEPURADO!G675</f>
        <v>NO RADICADO</v>
      </c>
      <c r="AJ681" s="26"/>
      <c r="AK681" s="27"/>
    </row>
    <row r="682" spans="1:37" s="28" customFormat="1" x14ac:dyDescent="0.25">
      <c r="A682" s="17">
        <f t="shared" si="76"/>
        <v>674</v>
      </c>
      <c r="B682" s="18"/>
      <c r="C682" s="17">
        <f>+[1]DEPURADO!A676</f>
        <v>18773</v>
      </c>
      <c r="D682" s="17">
        <f>+[1]DEPURADO!B676</f>
        <v>18773</v>
      </c>
      <c r="E682" s="19">
        <f>+[1]DEPURADO!C676</f>
        <v>43831</v>
      </c>
      <c r="F682" s="20" t="str">
        <f>+IF([1]DEPURADO!D676&gt;1,[1]DEPURADO!D676," ")</f>
        <v xml:space="preserve"> </v>
      </c>
      <c r="G682" s="21">
        <f>[1]DEPURADO!F676</f>
        <v>168836</v>
      </c>
      <c r="H682" s="22">
        <v>0</v>
      </c>
      <c r="I682" s="22">
        <f>+[1]DEPURADO!N676+[1]DEPURADO!O676</f>
        <v>0</v>
      </c>
      <c r="J682" s="22">
        <f>+[1]DEPURADO!S676</f>
        <v>0</v>
      </c>
      <c r="K682" s="23">
        <f>+[1]DEPURADO!Q676+[1]DEPURADO!R676</f>
        <v>0</v>
      </c>
      <c r="L682" s="22">
        <v>0</v>
      </c>
      <c r="M682" s="22">
        <v>0</v>
      </c>
      <c r="N682" s="22">
        <f t="shared" si="77"/>
        <v>0</v>
      </c>
      <c r="O682" s="22">
        <f t="shared" si="78"/>
        <v>168836</v>
      </c>
      <c r="P682" s="18">
        <f>IF([1]DEPURADO!I676&gt;1,0,[1]DEPURADO!B676)</f>
        <v>0</v>
      </c>
      <c r="Q682" s="24">
        <f t="shared" si="79"/>
        <v>0</v>
      </c>
      <c r="R682" s="25">
        <f t="shared" si="80"/>
        <v>168836</v>
      </c>
      <c r="S682" s="25">
        <f>+[1]DEPURADO!K676</f>
        <v>0</v>
      </c>
      <c r="T682" s="17" t="s">
        <v>44</v>
      </c>
      <c r="U682" s="25">
        <f>+[1]DEPURADO!J676</f>
        <v>0</v>
      </c>
      <c r="V682" s="24"/>
      <c r="W682" s="17" t="s">
        <v>44</v>
      </c>
      <c r="X682" s="25">
        <f>+[1]DEPURADO!L676+[1]DEPURADO!M676</f>
        <v>0</v>
      </c>
      <c r="Y682" s="17" t="s">
        <v>44</v>
      </c>
      <c r="Z682" s="25">
        <f t="shared" si="81"/>
        <v>0</v>
      </c>
      <c r="AA682" s="25"/>
      <c r="AB682" s="25">
        <v>0</v>
      </c>
      <c r="AC682" s="25">
        <v>0</v>
      </c>
      <c r="AD682" s="24"/>
      <c r="AE682" s="24">
        <f>+[1]DEPURADO!L676</f>
        <v>0</v>
      </c>
      <c r="AF682" s="24">
        <v>0</v>
      </c>
      <c r="AG682" s="24">
        <f t="shared" si="82"/>
        <v>0</v>
      </c>
      <c r="AH682" s="24">
        <v>0</v>
      </c>
      <c r="AI682" s="24" t="str">
        <f>+[1]DEPURADO!G676</f>
        <v>NO RADICADO</v>
      </c>
      <c r="AJ682" s="26"/>
      <c r="AK682" s="27"/>
    </row>
    <row r="683" spans="1:37" s="28" customFormat="1" x14ac:dyDescent="0.25">
      <c r="A683" s="17">
        <f t="shared" si="76"/>
        <v>675</v>
      </c>
      <c r="B683" s="18"/>
      <c r="C683" s="17">
        <f>+[1]DEPURADO!A677</f>
        <v>16455</v>
      </c>
      <c r="D683" s="17">
        <f>+[1]DEPURADO!B677</f>
        <v>16455</v>
      </c>
      <c r="E683" s="19">
        <f>+[1]DEPURADO!C677</f>
        <v>43837</v>
      </c>
      <c r="F683" s="20" t="str">
        <f>+IF([1]DEPURADO!D677&gt;1,[1]DEPURADO!D677," ")</f>
        <v xml:space="preserve"> </v>
      </c>
      <c r="G683" s="21">
        <f>[1]DEPURADO!F677</f>
        <v>750000</v>
      </c>
      <c r="H683" s="22">
        <v>0</v>
      </c>
      <c r="I683" s="22">
        <f>+[1]DEPURADO!N677+[1]DEPURADO!O677</f>
        <v>0</v>
      </c>
      <c r="J683" s="22">
        <f>+[1]DEPURADO!S677</f>
        <v>0</v>
      </c>
      <c r="K683" s="23">
        <f>+[1]DEPURADO!Q677+[1]DEPURADO!R677</f>
        <v>0</v>
      </c>
      <c r="L683" s="22">
        <v>0</v>
      </c>
      <c r="M683" s="22">
        <v>0</v>
      </c>
      <c r="N683" s="22">
        <f t="shared" si="77"/>
        <v>0</v>
      </c>
      <c r="O683" s="22">
        <f t="shared" si="78"/>
        <v>750000</v>
      </c>
      <c r="P683" s="18">
        <f>IF([1]DEPURADO!I677&gt;1,0,[1]DEPURADO!B677)</f>
        <v>0</v>
      </c>
      <c r="Q683" s="24">
        <f t="shared" si="79"/>
        <v>0</v>
      </c>
      <c r="R683" s="25">
        <f t="shared" si="80"/>
        <v>750000</v>
      </c>
      <c r="S683" s="25">
        <f>+[1]DEPURADO!K677</f>
        <v>0</v>
      </c>
      <c r="T683" s="17" t="s">
        <v>44</v>
      </c>
      <c r="U683" s="25">
        <f>+[1]DEPURADO!J677</f>
        <v>0</v>
      </c>
      <c r="V683" s="24"/>
      <c r="W683" s="17" t="s">
        <v>44</v>
      </c>
      <c r="X683" s="25">
        <f>+[1]DEPURADO!L677+[1]DEPURADO!M677</f>
        <v>0</v>
      </c>
      <c r="Y683" s="17" t="s">
        <v>44</v>
      </c>
      <c r="Z683" s="25">
        <f t="shared" si="81"/>
        <v>0</v>
      </c>
      <c r="AA683" s="25"/>
      <c r="AB683" s="25">
        <v>0</v>
      </c>
      <c r="AC683" s="25">
        <v>0</v>
      </c>
      <c r="AD683" s="24"/>
      <c r="AE683" s="24">
        <f>+[1]DEPURADO!L677</f>
        <v>0</v>
      </c>
      <c r="AF683" s="24">
        <v>0</v>
      </c>
      <c r="AG683" s="24">
        <f t="shared" si="82"/>
        <v>0</v>
      </c>
      <c r="AH683" s="24">
        <v>0</v>
      </c>
      <c r="AI683" s="24" t="str">
        <f>+[1]DEPURADO!G677</f>
        <v>NO RADICADO</v>
      </c>
      <c r="AJ683" s="26"/>
      <c r="AK683" s="27"/>
    </row>
    <row r="684" spans="1:37" s="28" customFormat="1" x14ac:dyDescent="0.25">
      <c r="A684" s="17">
        <f t="shared" si="76"/>
        <v>676</v>
      </c>
      <c r="B684" s="18"/>
      <c r="C684" s="17">
        <f>+[1]DEPURADO!A678</f>
        <v>17976</v>
      </c>
      <c r="D684" s="17">
        <f>+[1]DEPURADO!B678</f>
        <v>17976</v>
      </c>
      <c r="E684" s="19">
        <f>+[1]DEPURADO!C678</f>
        <v>43838</v>
      </c>
      <c r="F684" s="20" t="str">
        <f>+IF([1]DEPURADO!D678&gt;1,[1]DEPURADO!D678," ")</f>
        <v xml:space="preserve"> </v>
      </c>
      <c r="G684" s="21">
        <f>[1]DEPURADO!F678</f>
        <v>750000</v>
      </c>
      <c r="H684" s="22">
        <v>0</v>
      </c>
      <c r="I684" s="22">
        <f>+[1]DEPURADO!N678+[1]DEPURADO!O678</f>
        <v>0</v>
      </c>
      <c r="J684" s="22">
        <f>+[1]DEPURADO!S678</f>
        <v>0</v>
      </c>
      <c r="K684" s="23">
        <f>+[1]DEPURADO!Q678+[1]DEPURADO!R678</f>
        <v>0</v>
      </c>
      <c r="L684" s="22">
        <v>0</v>
      </c>
      <c r="M684" s="22">
        <v>0</v>
      </c>
      <c r="N684" s="22">
        <f t="shared" si="77"/>
        <v>0</v>
      </c>
      <c r="O684" s="22">
        <f t="shared" si="78"/>
        <v>750000</v>
      </c>
      <c r="P684" s="18">
        <f>IF([1]DEPURADO!I678&gt;1,0,[1]DEPURADO!B678)</f>
        <v>0</v>
      </c>
      <c r="Q684" s="24">
        <f t="shared" si="79"/>
        <v>0</v>
      </c>
      <c r="R684" s="25">
        <f t="shared" si="80"/>
        <v>750000</v>
      </c>
      <c r="S684" s="25">
        <f>+[1]DEPURADO!K678</f>
        <v>0</v>
      </c>
      <c r="T684" s="17" t="s">
        <v>44</v>
      </c>
      <c r="U684" s="25">
        <f>+[1]DEPURADO!J678</f>
        <v>0</v>
      </c>
      <c r="V684" s="24"/>
      <c r="W684" s="17" t="s">
        <v>44</v>
      </c>
      <c r="X684" s="25">
        <f>+[1]DEPURADO!L678+[1]DEPURADO!M678</f>
        <v>0</v>
      </c>
      <c r="Y684" s="17" t="s">
        <v>44</v>
      </c>
      <c r="Z684" s="25">
        <f t="shared" si="81"/>
        <v>0</v>
      </c>
      <c r="AA684" s="25"/>
      <c r="AB684" s="25">
        <v>0</v>
      </c>
      <c r="AC684" s="25">
        <v>0</v>
      </c>
      <c r="AD684" s="24"/>
      <c r="AE684" s="24">
        <f>+[1]DEPURADO!L678</f>
        <v>0</v>
      </c>
      <c r="AF684" s="24">
        <v>0</v>
      </c>
      <c r="AG684" s="24">
        <f t="shared" si="82"/>
        <v>0</v>
      </c>
      <c r="AH684" s="24">
        <v>0</v>
      </c>
      <c r="AI684" s="24" t="str">
        <f>+[1]DEPURADO!G678</f>
        <v>NO RADICADO</v>
      </c>
      <c r="AJ684" s="26"/>
      <c r="AK684" s="27"/>
    </row>
    <row r="685" spans="1:37" s="28" customFormat="1" x14ac:dyDescent="0.25">
      <c r="A685" s="17">
        <f t="shared" si="76"/>
        <v>677</v>
      </c>
      <c r="B685" s="18"/>
      <c r="C685" s="17">
        <f>+[1]DEPURADO!A679</f>
        <v>18864</v>
      </c>
      <c r="D685" s="17">
        <f>+[1]DEPURADO!B679</f>
        <v>18864</v>
      </c>
      <c r="E685" s="19">
        <f>+[1]DEPURADO!C679</f>
        <v>43862</v>
      </c>
      <c r="F685" s="20" t="str">
        <f>+IF([1]DEPURADO!D679&gt;1,[1]DEPURADO!D679," ")</f>
        <v xml:space="preserve"> </v>
      </c>
      <c r="G685" s="21">
        <f>[1]DEPURADO!F679</f>
        <v>750000</v>
      </c>
      <c r="H685" s="22">
        <v>0</v>
      </c>
      <c r="I685" s="22">
        <f>+[1]DEPURADO!N679+[1]DEPURADO!O679</f>
        <v>0</v>
      </c>
      <c r="J685" s="22">
        <f>+[1]DEPURADO!S679</f>
        <v>0</v>
      </c>
      <c r="K685" s="23">
        <f>+[1]DEPURADO!Q679+[1]DEPURADO!R679</f>
        <v>0</v>
      </c>
      <c r="L685" s="22">
        <v>0</v>
      </c>
      <c r="M685" s="22">
        <v>0</v>
      </c>
      <c r="N685" s="22">
        <f t="shared" si="77"/>
        <v>0</v>
      </c>
      <c r="O685" s="22">
        <f t="shared" si="78"/>
        <v>750000</v>
      </c>
      <c r="P685" s="18">
        <f>IF([1]DEPURADO!I679&gt;1,0,[1]DEPURADO!B679)</f>
        <v>0</v>
      </c>
      <c r="Q685" s="24">
        <f t="shared" si="79"/>
        <v>0</v>
      </c>
      <c r="R685" s="25">
        <f t="shared" si="80"/>
        <v>750000</v>
      </c>
      <c r="S685" s="25">
        <f>+[1]DEPURADO!K679</f>
        <v>0</v>
      </c>
      <c r="T685" s="17" t="s">
        <v>44</v>
      </c>
      <c r="U685" s="25">
        <f>+[1]DEPURADO!J679</f>
        <v>0</v>
      </c>
      <c r="V685" s="24"/>
      <c r="W685" s="17" t="s">
        <v>44</v>
      </c>
      <c r="X685" s="25">
        <f>+[1]DEPURADO!L679+[1]DEPURADO!M679</f>
        <v>0</v>
      </c>
      <c r="Y685" s="17" t="s">
        <v>44</v>
      </c>
      <c r="Z685" s="25">
        <f t="shared" si="81"/>
        <v>0</v>
      </c>
      <c r="AA685" s="25"/>
      <c r="AB685" s="25">
        <v>0</v>
      </c>
      <c r="AC685" s="25">
        <v>0</v>
      </c>
      <c r="AD685" s="24"/>
      <c r="AE685" s="24">
        <f>+[1]DEPURADO!L679</f>
        <v>0</v>
      </c>
      <c r="AF685" s="24">
        <v>0</v>
      </c>
      <c r="AG685" s="24">
        <f t="shared" si="82"/>
        <v>0</v>
      </c>
      <c r="AH685" s="24">
        <v>0</v>
      </c>
      <c r="AI685" s="24" t="str">
        <f>+[1]DEPURADO!G679</f>
        <v>NO RADICADO</v>
      </c>
      <c r="AJ685" s="26"/>
      <c r="AK685" s="27"/>
    </row>
    <row r="686" spans="1:37" s="28" customFormat="1" x14ac:dyDescent="0.25">
      <c r="A686" s="17">
        <f t="shared" si="76"/>
        <v>678</v>
      </c>
      <c r="B686" s="18"/>
      <c r="C686" s="17">
        <f>+[1]DEPURADO!A680</f>
        <v>18964</v>
      </c>
      <c r="D686" s="17">
        <f>+[1]DEPURADO!B680</f>
        <v>18964</v>
      </c>
      <c r="E686" s="19">
        <f>+[1]DEPURADO!C680</f>
        <v>43896</v>
      </c>
      <c r="F686" s="20" t="str">
        <f>+IF([1]DEPURADO!D680&gt;1,[1]DEPURADO!D680," ")</f>
        <v xml:space="preserve"> </v>
      </c>
      <c r="G686" s="21">
        <f>[1]DEPURADO!F680</f>
        <v>750000</v>
      </c>
      <c r="H686" s="22">
        <v>0</v>
      </c>
      <c r="I686" s="22">
        <f>+[1]DEPURADO!N680+[1]DEPURADO!O680</f>
        <v>0</v>
      </c>
      <c r="J686" s="22">
        <f>+[1]DEPURADO!S680</f>
        <v>0</v>
      </c>
      <c r="K686" s="23">
        <f>+[1]DEPURADO!Q680+[1]DEPURADO!R680</f>
        <v>0</v>
      </c>
      <c r="L686" s="22">
        <v>0</v>
      </c>
      <c r="M686" s="22">
        <v>0</v>
      </c>
      <c r="N686" s="22">
        <f t="shared" si="77"/>
        <v>0</v>
      </c>
      <c r="O686" s="22">
        <f t="shared" si="78"/>
        <v>750000</v>
      </c>
      <c r="P686" s="18">
        <f>IF([1]DEPURADO!I680&gt;1,0,[1]DEPURADO!B680)</f>
        <v>0</v>
      </c>
      <c r="Q686" s="24">
        <f t="shared" si="79"/>
        <v>0</v>
      </c>
      <c r="R686" s="25">
        <f t="shared" si="80"/>
        <v>750000</v>
      </c>
      <c r="S686" s="25">
        <f>+[1]DEPURADO!K680</f>
        <v>0</v>
      </c>
      <c r="T686" s="17" t="s">
        <v>44</v>
      </c>
      <c r="U686" s="25">
        <f>+[1]DEPURADO!J680</f>
        <v>0</v>
      </c>
      <c r="V686" s="24"/>
      <c r="W686" s="17" t="s">
        <v>44</v>
      </c>
      <c r="X686" s="25">
        <f>+[1]DEPURADO!L680+[1]DEPURADO!M680</f>
        <v>0</v>
      </c>
      <c r="Y686" s="17" t="s">
        <v>44</v>
      </c>
      <c r="Z686" s="25">
        <f t="shared" si="81"/>
        <v>0</v>
      </c>
      <c r="AA686" s="25"/>
      <c r="AB686" s="25">
        <v>0</v>
      </c>
      <c r="AC686" s="25">
        <v>0</v>
      </c>
      <c r="AD686" s="24"/>
      <c r="AE686" s="24">
        <f>+[1]DEPURADO!L680</f>
        <v>0</v>
      </c>
      <c r="AF686" s="24">
        <v>0</v>
      </c>
      <c r="AG686" s="24">
        <f t="shared" si="82"/>
        <v>0</v>
      </c>
      <c r="AH686" s="24">
        <v>0</v>
      </c>
      <c r="AI686" s="24" t="str">
        <f>+[1]DEPURADO!G680</f>
        <v>NO RADICADO</v>
      </c>
      <c r="AJ686" s="26"/>
      <c r="AK686" s="27"/>
    </row>
    <row r="687" spans="1:37" s="28" customFormat="1" x14ac:dyDescent="0.25">
      <c r="A687" s="17">
        <f t="shared" si="76"/>
        <v>679</v>
      </c>
      <c r="B687" s="18"/>
      <c r="C687" s="17">
        <f>+[1]DEPURADO!A681</f>
        <v>18976</v>
      </c>
      <c r="D687" s="17">
        <f>+[1]DEPURADO!B681</f>
        <v>18976</v>
      </c>
      <c r="E687" s="19">
        <f>+[1]DEPURADO!C681</f>
        <v>43899</v>
      </c>
      <c r="F687" s="20" t="str">
        <f>+IF([1]DEPURADO!D681&gt;1,[1]DEPURADO!D681," ")</f>
        <v xml:space="preserve"> </v>
      </c>
      <c r="G687" s="21">
        <f>[1]DEPURADO!F681</f>
        <v>134329</v>
      </c>
      <c r="H687" s="22">
        <v>0</v>
      </c>
      <c r="I687" s="22">
        <f>+[1]DEPURADO!N681+[1]DEPURADO!O681</f>
        <v>0</v>
      </c>
      <c r="J687" s="22">
        <f>+[1]DEPURADO!S681</f>
        <v>0</v>
      </c>
      <c r="K687" s="23">
        <f>+[1]DEPURADO!Q681+[1]DEPURADO!R681</f>
        <v>0</v>
      </c>
      <c r="L687" s="22">
        <v>0</v>
      </c>
      <c r="M687" s="22">
        <v>0</v>
      </c>
      <c r="N687" s="22">
        <f t="shared" si="77"/>
        <v>0</v>
      </c>
      <c r="O687" s="22">
        <f t="shared" si="78"/>
        <v>134329</v>
      </c>
      <c r="P687" s="18">
        <f>IF([1]DEPURADO!I681&gt;1,0,[1]DEPURADO!B681)</f>
        <v>0</v>
      </c>
      <c r="Q687" s="24">
        <f t="shared" si="79"/>
        <v>0</v>
      </c>
      <c r="R687" s="25">
        <f t="shared" si="80"/>
        <v>134329</v>
      </c>
      <c r="S687" s="25">
        <f>+[1]DEPURADO!K681</f>
        <v>0</v>
      </c>
      <c r="T687" s="17" t="s">
        <v>44</v>
      </c>
      <c r="U687" s="25">
        <f>+[1]DEPURADO!J681</f>
        <v>0</v>
      </c>
      <c r="V687" s="24"/>
      <c r="W687" s="17" t="s">
        <v>44</v>
      </c>
      <c r="X687" s="25">
        <f>+[1]DEPURADO!L681+[1]DEPURADO!M681</f>
        <v>0</v>
      </c>
      <c r="Y687" s="17" t="s">
        <v>44</v>
      </c>
      <c r="Z687" s="25">
        <f t="shared" si="81"/>
        <v>0</v>
      </c>
      <c r="AA687" s="25"/>
      <c r="AB687" s="25">
        <v>0</v>
      </c>
      <c r="AC687" s="25">
        <v>0</v>
      </c>
      <c r="AD687" s="24"/>
      <c r="AE687" s="24">
        <f>+[1]DEPURADO!L681</f>
        <v>0</v>
      </c>
      <c r="AF687" s="24">
        <v>0</v>
      </c>
      <c r="AG687" s="24">
        <f t="shared" si="82"/>
        <v>0</v>
      </c>
      <c r="AH687" s="24">
        <v>0</v>
      </c>
      <c r="AI687" s="24" t="str">
        <f>+[1]DEPURADO!G681</f>
        <v>NO RADICADO</v>
      </c>
      <c r="AJ687" s="26"/>
      <c r="AK687" s="27"/>
    </row>
    <row r="688" spans="1:37" s="28" customFormat="1" x14ac:dyDescent="0.25">
      <c r="A688" s="17">
        <f t="shared" si="76"/>
        <v>680</v>
      </c>
      <c r="B688" s="18"/>
      <c r="C688" s="17">
        <f>+[1]DEPURADO!A682</f>
        <v>18986</v>
      </c>
      <c r="D688" s="17">
        <f>+[1]DEPURADO!B682</f>
        <v>18986</v>
      </c>
      <c r="E688" s="19">
        <f>+[1]DEPURADO!C682</f>
        <v>43905</v>
      </c>
      <c r="F688" s="20" t="str">
        <f>+IF([1]DEPURADO!D682&gt;1,[1]DEPURADO!D682," ")</f>
        <v xml:space="preserve"> </v>
      </c>
      <c r="G688" s="21">
        <f>[1]DEPURADO!F682</f>
        <v>58216</v>
      </c>
      <c r="H688" s="22">
        <v>0</v>
      </c>
      <c r="I688" s="22">
        <f>+[1]DEPURADO!N682+[1]DEPURADO!O682</f>
        <v>0</v>
      </c>
      <c r="J688" s="22">
        <f>+[1]DEPURADO!S682</f>
        <v>0</v>
      </c>
      <c r="K688" s="23">
        <f>+[1]DEPURADO!Q682+[1]DEPURADO!R682</f>
        <v>0</v>
      </c>
      <c r="L688" s="22">
        <v>0</v>
      </c>
      <c r="M688" s="22">
        <v>0</v>
      </c>
      <c r="N688" s="22">
        <f t="shared" si="77"/>
        <v>0</v>
      </c>
      <c r="O688" s="22">
        <f t="shared" si="78"/>
        <v>58216</v>
      </c>
      <c r="P688" s="18">
        <f>IF([1]DEPURADO!I682&gt;1,0,[1]DEPURADO!B682)</f>
        <v>0</v>
      </c>
      <c r="Q688" s="24">
        <f t="shared" si="79"/>
        <v>0</v>
      </c>
      <c r="R688" s="25">
        <f t="shared" si="80"/>
        <v>58216</v>
      </c>
      <c r="S688" s="25">
        <f>+[1]DEPURADO!K682</f>
        <v>0</v>
      </c>
      <c r="T688" s="17" t="s">
        <v>44</v>
      </c>
      <c r="U688" s="25">
        <f>+[1]DEPURADO!J682</f>
        <v>0</v>
      </c>
      <c r="V688" s="24"/>
      <c r="W688" s="17" t="s">
        <v>44</v>
      </c>
      <c r="X688" s="25">
        <f>+[1]DEPURADO!L682+[1]DEPURADO!M682</f>
        <v>0</v>
      </c>
      <c r="Y688" s="17" t="s">
        <v>44</v>
      </c>
      <c r="Z688" s="25">
        <f t="shared" si="81"/>
        <v>0</v>
      </c>
      <c r="AA688" s="25"/>
      <c r="AB688" s="25">
        <v>0</v>
      </c>
      <c r="AC688" s="25">
        <v>0</v>
      </c>
      <c r="AD688" s="24"/>
      <c r="AE688" s="24">
        <f>+[1]DEPURADO!L682</f>
        <v>0</v>
      </c>
      <c r="AF688" s="24">
        <v>0</v>
      </c>
      <c r="AG688" s="24">
        <f t="shared" si="82"/>
        <v>0</v>
      </c>
      <c r="AH688" s="24">
        <v>0</v>
      </c>
      <c r="AI688" s="24" t="str">
        <f>+[1]DEPURADO!G682</f>
        <v>NO RADICADO</v>
      </c>
      <c r="AJ688" s="26"/>
      <c r="AK688" s="27"/>
    </row>
    <row r="689" spans="1:37" s="28" customFormat="1" x14ac:dyDescent="0.25">
      <c r="A689" s="17">
        <f t="shared" si="76"/>
        <v>681</v>
      </c>
      <c r="B689" s="18"/>
      <c r="C689" s="17">
        <f>+[1]DEPURADO!A683</f>
        <v>18990</v>
      </c>
      <c r="D689" s="17">
        <f>+[1]DEPURADO!B683</f>
        <v>18990</v>
      </c>
      <c r="E689" s="19">
        <f>+[1]DEPURADO!C683</f>
        <v>43906</v>
      </c>
      <c r="F689" s="20" t="str">
        <f>+IF([1]DEPURADO!D683&gt;1,[1]DEPURADO!D683," ")</f>
        <v xml:space="preserve"> </v>
      </c>
      <c r="G689" s="21">
        <f>[1]DEPURADO!F683</f>
        <v>750000</v>
      </c>
      <c r="H689" s="22">
        <v>0</v>
      </c>
      <c r="I689" s="22">
        <f>+[1]DEPURADO!N683+[1]DEPURADO!O683</f>
        <v>0</v>
      </c>
      <c r="J689" s="22">
        <f>+[1]DEPURADO!S683</f>
        <v>0</v>
      </c>
      <c r="K689" s="23">
        <f>+[1]DEPURADO!Q683+[1]DEPURADO!R683</f>
        <v>0</v>
      </c>
      <c r="L689" s="22">
        <v>0</v>
      </c>
      <c r="M689" s="22">
        <v>0</v>
      </c>
      <c r="N689" s="22">
        <f t="shared" si="77"/>
        <v>0</v>
      </c>
      <c r="O689" s="22">
        <f t="shared" si="78"/>
        <v>750000</v>
      </c>
      <c r="P689" s="18">
        <f>IF([1]DEPURADO!I683&gt;1,0,[1]DEPURADO!B683)</f>
        <v>0</v>
      </c>
      <c r="Q689" s="24">
        <f t="shared" si="79"/>
        <v>0</v>
      </c>
      <c r="R689" s="25">
        <f t="shared" si="80"/>
        <v>750000</v>
      </c>
      <c r="S689" s="25">
        <f>+[1]DEPURADO!K683</f>
        <v>0</v>
      </c>
      <c r="T689" s="17" t="s">
        <v>44</v>
      </c>
      <c r="U689" s="25">
        <f>+[1]DEPURADO!J683</f>
        <v>0</v>
      </c>
      <c r="V689" s="24"/>
      <c r="W689" s="17" t="s">
        <v>44</v>
      </c>
      <c r="X689" s="25">
        <f>+[1]DEPURADO!L683+[1]DEPURADO!M683</f>
        <v>0</v>
      </c>
      <c r="Y689" s="17" t="s">
        <v>44</v>
      </c>
      <c r="Z689" s="25">
        <f t="shared" si="81"/>
        <v>0</v>
      </c>
      <c r="AA689" s="25"/>
      <c r="AB689" s="25">
        <v>0</v>
      </c>
      <c r="AC689" s="25">
        <v>0</v>
      </c>
      <c r="AD689" s="24"/>
      <c r="AE689" s="24">
        <f>+[1]DEPURADO!L683</f>
        <v>0</v>
      </c>
      <c r="AF689" s="24">
        <v>0</v>
      </c>
      <c r="AG689" s="24">
        <f t="shared" si="82"/>
        <v>0</v>
      </c>
      <c r="AH689" s="24">
        <v>0</v>
      </c>
      <c r="AI689" s="24" t="str">
        <f>+[1]DEPURADO!G683</f>
        <v>NO RADICADO</v>
      </c>
      <c r="AJ689" s="26"/>
      <c r="AK689" s="27"/>
    </row>
    <row r="690" spans="1:37" s="28" customFormat="1" x14ac:dyDescent="0.25">
      <c r="A690" s="17">
        <f t="shared" si="76"/>
        <v>682</v>
      </c>
      <c r="B690" s="18"/>
      <c r="C690" s="17">
        <f>+[1]DEPURADO!A684</f>
        <v>18992</v>
      </c>
      <c r="D690" s="17">
        <f>+[1]DEPURADO!B684</f>
        <v>18992</v>
      </c>
      <c r="E690" s="19">
        <f>+[1]DEPURADO!C684</f>
        <v>43906</v>
      </c>
      <c r="F690" s="20" t="str">
        <f>+IF([1]DEPURADO!D684&gt;1,[1]DEPURADO!D684," ")</f>
        <v xml:space="preserve"> </v>
      </c>
      <c r="G690" s="21">
        <f>[1]DEPURADO!F684</f>
        <v>72029</v>
      </c>
      <c r="H690" s="22">
        <v>0</v>
      </c>
      <c r="I690" s="22">
        <f>+[1]DEPURADO!N684+[1]DEPURADO!O684</f>
        <v>0</v>
      </c>
      <c r="J690" s="22">
        <f>+[1]DEPURADO!S684</f>
        <v>0</v>
      </c>
      <c r="K690" s="23">
        <f>+[1]DEPURADO!Q684+[1]DEPURADO!R684</f>
        <v>0</v>
      </c>
      <c r="L690" s="22">
        <v>0</v>
      </c>
      <c r="M690" s="22">
        <v>0</v>
      </c>
      <c r="N690" s="22">
        <f t="shared" si="77"/>
        <v>0</v>
      </c>
      <c r="O690" s="22">
        <f t="shared" si="78"/>
        <v>72029</v>
      </c>
      <c r="P690" s="18">
        <f>IF([1]DEPURADO!I684&gt;1,0,[1]DEPURADO!B684)</f>
        <v>0</v>
      </c>
      <c r="Q690" s="24">
        <f t="shared" si="79"/>
        <v>0</v>
      </c>
      <c r="R690" s="25">
        <f t="shared" si="80"/>
        <v>72029</v>
      </c>
      <c r="S690" s="25">
        <f>+[1]DEPURADO!K684</f>
        <v>0</v>
      </c>
      <c r="T690" s="17" t="s">
        <v>44</v>
      </c>
      <c r="U690" s="25">
        <f>+[1]DEPURADO!J684</f>
        <v>0</v>
      </c>
      <c r="V690" s="24"/>
      <c r="W690" s="17" t="s">
        <v>44</v>
      </c>
      <c r="X690" s="25">
        <f>+[1]DEPURADO!L684+[1]DEPURADO!M684</f>
        <v>0</v>
      </c>
      <c r="Y690" s="17" t="s">
        <v>44</v>
      </c>
      <c r="Z690" s="25">
        <f t="shared" si="81"/>
        <v>0</v>
      </c>
      <c r="AA690" s="25"/>
      <c r="AB690" s="25">
        <v>0</v>
      </c>
      <c r="AC690" s="25">
        <v>0</v>
      </c>
      <c r="AD690" s="24"/>
      <c r="AE690" s="24">
        <f>+[1]DEPURADO!L684</f>
        <v>0</v>
      </c>
      <c r="AF690" s="24">
        <v>0</v>
      </c>
      <c r="AG690" s="24">
        <f t="shared" si="82"/>
        <v>0</v>
      </c>
      <c r="AH690" s="24">
        <v>0</v>
      </c>
      <c r="AI690" s="24" t="str">
        <f>+[1]DEPURADO!G684</f>
        <v>NO RADICADO</v>
      </c>
      <c r="AJ690" s="26"/>
      <c r="AK690" s="27"/>
    </row>
    <row r="691" spans="1:37" s="28" customFormat="1" x14ac:dyDescent="0.25">
      <c r="A691" s="17">
        <f t="shared" si="76"/>
        <v>683</v>
      </c>
      <c r="B691" s="18"/>
      <c r="C691" s="17">
        <f>+[1]DEPURADO!A685</f>
        <v>18999</v>
      </c>
      <c r="D691" s="17">
        <f>+[1]DEPURADO!B685</f>
        <v>18999</v>
      </c>
      <c r="E691" s="19">
        <f>+[1]DEPURADO!C685</f>
        <v>43906</v>
      </c>
      <c r="F691" s="20" t="str">
        <f>+IF([1]DEPURADO!D685&gt;1,[1]DEPURADO!D685," ")</f>
        <v xml:space="preserve"> </v>
      </c>
      <c r="G691" s="21">
        <f>[1]DEPURADO!F685</f>
        <v>90440</v>
      </c>
      <c r="H691" s="22">
        <v>0</v>
      </c>
      <c r="I691" s="22">
        <f>+[1]DEPURADO!N685+[1]DEPURADO!O685</f>
        <v>0</v>
      </c>
      <c r="J691" s="22">
        <f>+[1]DEPURADO!S685</f>
        <v>0</v>
      </c>
      <c r="K691" s="23">
        <f>+[1]DEPURADO!Q685+[1]DEPURADO!R685</f>
        <v>0</v>
      </c>
      <c r="L691" s="22">
        <v>0</v>
      </c>
      <c r="M691" s="22">
        <v>0</v>
      </c>
      <c r="N691" s="22">
        <f t="shared" si="77"/>
        <v>0</v>
      </c>
      <c r="O691" s="22">
        <f t="shared" si="78"/>
        <v>90440</v>
      </c>
      <c r="P691" s="18">
        <f>IF([1]DEPURADO!I685&gt;1,0,[1]DEPURADO!B685)</f>
        <v>0</v>
      </c>
      <c r="Q691" s="24">
        <f t="shared" si="79"/>
        <v>0</v>
      </c>
      <c r="R691" s="25">
        <f t="shared" si="80"/>
        <v>90440</v>
      </c>
      <c r="S691" s="25">
        <f>+[1]DEPURADO!K685</f>
        <v>0</v>
      </c>
      <c r="T691" s="17" t="s">
        <v>44</v>
      </c>
      <c r="U691" s="25">
        <f>+[1]DEPURADO!J685</f>
        <v>0</v>
      </c>
      <c r="V691" s="24"/>
      <c r="W691" s="17" t="s">
        <v>44</v>
      </c>
      <c r="X691" s="25">
        <f>+[1]DEPURADO!L685+[1]DEPURADO!M685</f>
        <v>0</v>
      </c>
      <c r="Y691" s="17" t="s">
        <v>44</v>
      </c>
      <c r="Z691" s="25">
        <f t="shared" si="81"/>
        <v>0</v>
      </c>
      <c r="AA691" s="25"/>
      <c r="AB691" s="25">
        <v>0</v>
      </c>
      <c r="AC691" s="25">
        <v>0</v>
      </c>
      <c r="AD691" s="24"/>
      <c r="AE691" s="24">
        <f>+[1]DEPURADO!L685</f>
        <v>0</v>
      </c>
      <c r="AF691" s="24">
        <v>0</v>
      </c>
      <c r="AG691" s="24">
        <f t="shared" si="82"/>
        <v>0</v>
      </c>
      <c r="AH691" s="24">
        <v>0</v>
      </c>
      <c r="AI691" s="24" t="str">
        <f>+[1]DEPURADO!G685</f>
        <v>NO RADICADO</v>
      </c>
      <c r="AJ691" s="26"/>
      <c r="AK691" s="27"/>
    </row>
    <row r="692" spans="1:37" s="28" customFormat="1" x14ac:dyDescent="0.25">
      <c r="A692" s="17">
        <f t="shared" si="76"/>
        <v>684</v>
      </c>
      <c r="B692" s="18"/>
      <c r="C692" s="17">
        <f>+[1]DEPURADO!A686</f>
        <v>19028</v>
      </c>
      <c r="D692" s="17">
        <f>+[1]DEPURADO!B686</f>
        <v>19028</v>
      </c>
      <c r="E692" s="19">
        <f>+[1]DEPURADO!C686</f>
        <v>43918</v>
      </c>
      <c r="F692" s="20" t="str">
        <f>+IF([1]DEPURADO!D686&gt;1,[1]DEPURADO!D686," ")</f>
        <v xml:space="preserve"> </v>
      </c>
      <c r="G692" s="21">
        <f>[1]DEPURADO!F686</f>
        <v>57218</v>
      </c>
      <c r="H692" s="22">
        <v>0</v>
      </c>
      <c r="I692" s="22">
        <f>+[1]DEPURADO!N686+[1]DEPURADO!O686</f>
        <v>0</v>
      </c>
      <c r="J692" s="22">
        <f>+[1]DEPURADO!S686</f>
        <v>0</v>
      </c>
      <c r="K692" s="23">
        <f>+[1]DEPURADO!Q686+[1]DEPURADO!R686</f>
        <v>0</v>
      </c>
      <c r="L692" s="22">
        <v>0</v>
      </c>
      <c r="M692" s="22">
        <v>0</v>
      </c>
      <c r="N692" s="22">
        <f t="shared" ref="N692:N755" si="83">+SUM(J692:M692)</f>
        <v>0</v>
      </c>
      <c r="O692" s="22">
        <f t="shared" ref="O692:O755" si="84">+G692-I692-N692</f>
        <v>57218</v>
      </c>
      <c r="P692" s="18">
        <f>IF([1]DEPURADO!I686&gt;1,0,[1]DEPURADO!B686)</f>
        <v>0</v>
      </c>
      <c r="Q692" s="24">
        <f t="shared" ref="Q692:Q755" si="85">+IF(P692&gt;0,G692,0)</f>
        <v>0</v>
      </c>
      <c r="R692" s="25">
        <f t="shared" ref="R692:R755" si="86">IF(P692=0,G692,0)</f>
        <v>57218</v>
      </c>
      <c r="S692" s="25">
        <f>+[1]DEPURADO!K686</f>
        <v>0</v>
      </c>
      <c r="T692" s="17" t="s">
        <v>44</v>
      </c>
      <c r="U692" s="25">
        <f>+[1]DEPURADO!J686</f>
        <v>0</v>
      </c>
      <c r="V692" s="24"/>
      <c r="W692" s="17" t="s">
        <v>44</v>
      </c>
      <c r="X692" s="25">
        <f>+[1]DEPURADO!L686+[1]DEPURADO!M686</f>
        <v>0</v>
      </c>
      <c r="Y692" s="17" t="s">
        <v>44</v>
      </c>
      <c r="Z692" s="25">
        <f t="shared" ref="Z692:Z755" si="87">+X692-AE692+IF(X692-AE692&lt;-1,-X692+AE692,0)</f>
        <v>0</v>
      </c>
      <c r="AA692" s="25"/>
      <c r="AB692" s="25">
        <v>0</v>
      </c>
      <c r="AC692" s="25">
        <v>0</v>
      </c>
      <c r="AD692" s="24"/>
      <c r="AE692" s="24">
        <f>+[1]DEPURADO!L686</f>
        <v>0</v>
      </c>
      <c r="AF692" s="24">
        <v>0</v>
      </c>
      <c r="AG692" s="24">
        <f t="shared" ref="AG692:AG755" si="88">+G692-I692-N692-R692-Z692-AC692-AE692-S692-U692</f>
        <v>0</v>
      </c>
      <c r="AH692" s="24">
        <v>0</v>
      </c>
      <c r="AI692" s="24" t="str">
        <f>+[1]DEPURADO!G686</f>
        <v>NO RADICADO</v>
      </c>
      <c r="AJ692" s="26"/>
      <c r="AK692" s="27"/>
    </row>
    <row r="693" spans="1:37" s="28" customFormat="1" x14ac:dyDescent="0.25">
      <c r="A693" s="17">
        <f t="shared" si="76"/>
        <v>685</v>
      </c>
      <c r="B693" s="18"/>
      <c r="C693" s="17">
        <f>+[1]DEPURADO!A687</f>
        <v>19013</v>
      </c>
      <c r="D693" s="17">
        <f>+[1]DEPURADO!B687</f>
        <v>19013</v>
      </c>
      <c r="E693" s="19">
        <f>+[1]DEPURADO!C687</f>
        <v>43919</v>
      </c>
      <c r="F693" s="20" t="str">
        <f>+IF([1]DEPURADO!D687&gt;1,[1]DEPURADO!D687," ")</f>
        <v xml:space="preserve"> </v>
      </c>
      <c r="G693" s="21">
        <f>[1]DEPURADO!F687</f>
        <v>105280</v>
      </c>
      <c r="H693" s="22">
        <v>0</v>
      </c>
      <c r="I693" s="22">
        <f>+[1]DEPURADO!N687+[1]DEPURADO!O687</f>
        <v>0</v>
      </c>
      <c r="J693" s="22">
        <f>+[1]DEPURADO!S687</f>
        <v>0</v>
      </c>
      <c r="K693" s="23">
        <f>+[1]DEPURADO!Q687+[1]DEPURADO!R687</f>
        <v>0</v>
      </c>
      <c r="L693" s="22">
        <v>0</v>
      </c>
      <c r="M693" s="22">
        <v>0</v>
      </c>
      <c r="N693" s="22">
        <f t="shared" si="83"/>
        <v>0</v>
      </c>
      <c r="O693" s="22">
        <f t="shared" si="84"/>
        <v>105280</v>
      </c>
      <c r="P693" s="18">
        <f>IF([1]DEPURADO!I687&gt;1,0,[1]DEPURADO!B687)</f>
        <v>0</v>
      </c>
      <c r="Q693" s="24">
        <f t="shared" si="85"/>
        <v>0</v>
      </c>
      <c r="R693" s="25">
        <f t="shared" si="86"/>
        <v>105280</v>
      </c>
      <c r="S693" s="25">
        <f>+[1]DEPURADO!K687</f>
        <v>0</v>
      </c>
      <c r="T693" s="17" t="s">
        <v>44</v>
      </c>
      <c r="U693" s="25">
        <f>+[1]DEPURADO!J687</f>
        <v>0</v>
      </c>
      <c r="V693" s="24"/>
      <c r="W693" s="17" t="s">
        <v>44</v>
      </c>
      <c r="X693" s="25">
        <f>+[1]DEPURADO!L687+[1]DEPURADO!M687</f>
        <v>0</v>
      </c>
      <c r="Y693" s="17" t="s">
        <v>44</v>
      </c>
      <c r="Z693" s="25">
        <f t="shared" si="87"/>
        <v>0</v>
      </c>
      <c r="AA693" s="25"/>
      <c r="AB693" s="25">
        <v>0</v>
      </c>
      <c r="AC693" s="25">
        <v>0</v>
      </c>
      <c r="AD693" s="24"/>
      <c r="AE693" s="24">
        <f>+[1]DEPURADO!L687</f>
        <v>0</v>
      </c>
      <c r="AF693" s="24">
        <v>0</v>
      </c>
      <c r="AG693" s="24">
        <f t="shared" si="88"/>
        <v>0</v>
      </c>
      <c r="AH693" s="24">
        <v>0</v>
      </c>
      <c r="AI693" s="24" t="str">
        <f>+[1]DEPURADO!G687</f>
        <v>NO RADICADO</v>
      </c>
      <c r="AJ693" s="26"/>
      <c r="AK693" s="27"/>
    </row>
    <row r="694" spans="1:37" s="28" customFormat="1" x14ac:dyDescent="0.25">
      <c r="A694" s="17">
        <f t="shared" si="76"/>
        <v>686</v>
      </c>
      <c r="B694" s="18"/>
      <c r="C694" s="17">
        <f>+[1]DEPURADO!A688</f>
        <v>19014</v>
      </c>
      <c r="D694" s="17">
        <f>+[1]DEPURADO!B688</f>
        <v>19014</v>
      </c>
      <c r="E694" s="19">
        <f>+[1]DEPURADO!C688</f>
        <v>43919</v>
      </c>
      <c r="F694" s="20" t="str">
        <f>+IF([1]DEPURADO!D688&gt;1,[1]DEPURADO!D688," ")</f>
        <v xml:space="preserve"> </v>
      </c>
      <c r="G694" s="21">
        <f>[1]DEPURADO!F688</f>
        <v>123172</v>
      </c>
      <c r="H694" s="22">
        <v>0</v>
      </c>
      <c r="I694" s="22">
        <f>+[1]DEPURADO!N688+[1]DEPURADO!O688</f>
        <v>0</v>
      </c>
      <c r="J694" s="22">
        <f>+[1]DEPURADO!S688</f>
        <v>0</v>
      </c>
      <c r="K694" s="23">
        <f>+[1]DEPURADO!Q688+[1]DEPURADO!R688</f>
        <v>0</v>
      </c>
      <c r="L694" s="22">
        <v>0</v>
      </c>
      <c r="M694" s="22">
        <v>0</v>
      </c>
      <c r="N694" s="22">
        <f t="shared" si="83"/>
        <v>0</v>
      </c>
      <c r="O694" s="22">
        <f t="shared" si="84"/>
        <v>123172</v>
      </c>
      <c r="P694" s="18">
        <f>IF([1]DEPURADO!I688&gt;1,0,[1]DEPURADO!B688)</f>
        <v>0</v>
      </c>
      <c r="Q694" s="24">
        <f t="shared" si="85"/>
        <v>0</v>
      </c>
      <c r="R694" s="25">
        <f t="shared" si="86"/>
        <v>123172</v>
      </c>
      <c r="S694" s="25">
        <f>+[1]DEPURADO!K688</f>
        <v>0</v>
      </c>
      <c r="T694" s="17" t="s">
        <v>44</v>
      </c>
      <c r="U694" s="25">
        <f>+[1]DEPURADO!J688</f>
        <v>0</v>
      </c>
      <c r="V694" s="24"/>
      <c r="W694" s="17" t="s">
        <v>44</v>
      </c>
      <c r="X694" s="25">
        <f>+[1]DEPURADO!L688+[1]DEPURADO!M688</f>
        <v>0</v>
      </c>
      <c r="Y694" s="17" t="s">
        <v>44</v>
      </c>
      <c r="Z694" s="25">
        <f t="shared" si="87"/>
        <v>0</v>
      </c>
      <c r="AA694" s="25"/>
      <c r="AB694" s="25">
        <v>0</v>
      </c>
      <c r="AC694" s="25">
        <v>0</v>
      </c>
      <c r="AD694" s="24"/>
      <c r="AE694" s="24">
        <f>+[1]DEPURADO!L688</f>
        <v>0</v>
      </c>
      <c r="AF694" s="24">
        <v>0</v>
      </c>
      <c r="AG694" s="24">
        <f t="shared" si="88"/>
        <v>0</v>
      </c>
      <c r="AH694" s="24">
        <v>0</v>
      </c>
      <c r="AI694" s="24" t="str">
        <f>+[1]DEPURADO!G688</f>
        <v>NO RADICADO</v>
      </c>
      <c r="AJ694" s="26"/>
      <c r="AK694" s="27"/>
    </row>
    <row r="695" spans="1:37" s="28" customFormat="1" x14ac:dyDescent="0.25">
      <c r="A695" s="17">
        <f t="shared" si="76"/>
        <v>687</v>
      </c>
      <c r="B695" s="18"/>
      <c r="C695" s="17">
        <f>+[1]DEPURADO!A689</f>
        <v>19015</v>
      </c>
      <c r="D695" s="17">
        <f>+[1]DEPURADO!B689</f>
        <v>19015</v>
      </c>
      <c r="E695" s="19">
        <f>+[1]DEPURADO!C689</f>
        <v>43919</v>
      </c>
      <c r="F695" s="20" t="str">
        <f>+IF([1]DEPURADO!D689&gt;1,[1]DEPURADO!D689," ")</f>
        <v xml:space="preserve"> </v>
      </c>
      <c r="G695" s="21">
        <f>[1]DEPURADO!F689</f>
        <v>72218</v>
      </c>
      <c r="H695" s="22">
        <v>0</v>
      </c>
      <c r="I695" s="22">
        <f>+[1]DEPURADO!N689+[1]DEPURADO!O689</f>
        <v>0</v>
      </c>
      <c r="J695" s="22">
        <f>+[1]DEPURADO!S689</f>
        <v>0</v>
      </c>
      <c r="K695" s="23">
        <f>+[1]DEPURADO!Q689+[1]DEPURADO!R689</f>
        <v>0</v>
      </c>
      <c r="L695" s="22">
        <v>0</v>
      </c>
      <c r="M695" s="22">
        <v>0</v>
      </c>
      <c r="N695" s="22">
        <f t="shared" si="83"/>
        <v>0</v>
      </c>
      <c r="O695" s="22">
        <f t="shared" si="84"/>
        <v>72218</v>
      </c>
      <c r="P695" s="18">
        <f>IF([1]DEPURADO!I689&gt;1,0,[1]DEPURADO!B689)</f>
        <v>0</v>
      </c>
      <c r="Q695" s="24">
        <f t="shared" si="85"/>
        <v>0</v>
      </c>
      <c r="R695" s="25">
        <f t="shared" si="86"/>
        <v>72218</v>
      </c>
      <c r="S695" s="25">
        <f>+[1]DEPURADO!K689</f>
        <v>0</v>
      </c>
      <c r="T695" s="17" t="s">
        <v>44</v>
      </c>
      <c r="U695" s="25">
        <f>+[1]DEPURADO!J689</f>
        <v>0</v>
      </c>
      <c r="V695" s="24"/>
      <c r="W695" s="17" t="s">
        <v>44</v>
      </c>
      <c r="X695" s="25">
        <f>+[1]DEPURADO!L689+[1]DEPURADO!M689</f>
        <v>0</v>
      </c>
      <c r="Y695" s="17" t="s">
        <v>44</v>
      </c>
      <c r="Z695" s="25">
        <f t="shared" si="87"/>
        <v>0</v>
      </c>
      <c r="AA695" s="25"/>
      <c r="AB695" s="25">
        <v>0</v>
      </c>
      <c r="AC695" s="25">
        <v>0</v>
      </c>
      <c r="AD695" s="24"/>
      <c r="AE695" s="24">
        <f>+[1]DEPURADO!L689</f>
        <v>0</v>
      </c>
      <c r="AF695" s="24">
        <v>0</v>
      </c>
      <c r="AG695" s="24">
        <f t="shared" si="88"/>
        <v>0</v>
      </c>
      <c r="AH695" s="24">
        <v>0</v>
      </c>
      <c r="AI695" s="24" t="str">
        <f>+[1]DEPURADO!G689</f>
        <v>NO RADICADO</v>
      </c>
      <c r="AJ695" s="26"/>
      <c r="AK695" s="27"/>
    </row>
    <row r="696" spans="1:37" s="28" customFormat="1" x14ac:dyDescent="0.25">
      <c r="A696" s="17">
        <f t="shared" si="76"/>
        <v>688</v>
      </c>
      <c r="B696" s="18"/>
      <c r="C696" s="17">
        <f>+[1]DEPURADO!A690</f>
        <v>19016</v>
      </c>
      <c r="D696" s="17">
        <f>+[1]DEPURADO!B690</f>
        <v>19016</v>
      </c>
      <c r="E696" s="19">
        <f>+[1]DEPURADO!C690</f>
        <v>43919</v>
      </c>
      <c r="F696" s="20" t="str">
        <f>+IF([1]DEPURADO!D690&gt;1,[1]DEPURADO!D690," ")</f>
        <v xml:space="preserve"> </v>
      </c>
      <c r="G696" s="21">
        <f>[1]DEPURADO!F690</f>
        <v>84573</v>
      </c>
      <c r="H696" s="22">
        <v>0</v>
      </c>
      <c r="I696" s="22">
        <f>+[1]DEPURADO!N690+[1]DEPURADO!O690</f>
        <v>0</v>
      </c>
      <c r="J696" s="22">
        <f>+[1]DEPURADO!S690</f>
        <v>0</v>
      </c>
      <c r="K696" s="23">
        <f>+[1]DEPURADO!Q690+[1]DEPURADO!R690</f>
        <v>0</v>
      </c>
      <c r="L696" s="22">
        <v>0</v>
      </c>
      <c r="M696" s="22">
        <v>0</v>
      </c>
      <c r="N696" s="22">
        <f t="shared" si="83"/>
        <v>0</v>
      </c>
      <c r="O696" s="22">
        <f t="shared" si="84"/>
        <v>84573</v>
      </c>
      <c r="P696" s="18">
        <f>IF([1]DEPURADO!I690&gt;1,0,[1]DEPURADO!B690)</f>
        <v>0</v>
      </c>
      <c r="Q696" s="24">
        <f t="shared" si="85"/>
        <v>0</v>
      </c>
      <c r="R696" s="25">
        <f t="shared" si="86"/>
        <v>84573</v>
      </c>
      <c r="S696" s="25">
        <f>+[1]DEPURADO!K690</f>
        <v>0</v>
      </c>
      <c r="T696" s="17" t="s">
        <v>44</v>
      </c>
      <c r="U696" s="25">
        <f>+[1]DEPURADO!J690</f>
        <v>0</v>
      </c>
      <c r="V696" s="24"/>
      <c r="W696" s="17" t="s">
        <v>44</v>
      </c>
      <c r="X696" s="25">
        <f>+[1]DEPURADO!L690+[1]DEPURADO!M690</f>
        <v>0</v>
      </c>
      <c r="Y696" s="17" t="s">
        <v>44</v>
      </c>
      <c r="Z696" s="25">
        <f t="shared" si="87"/>
        <v>0</v>
      </c>
      <c r="AA696" s="25"/>
      <c r="AB696" s="25">
        <v>0</v>
      </c>
      <c r="AC696" s="25">
        <v>0</v>
      </c>
      <c r="AD696" s="24"/>
      <c r="AE696" s="24">
        <f>+[1]DEPURADO!L690</f>
        <v>0</v>
      </c>
      <c r="AF696" s="24">
        <v>0</v>
      </c>
      <c r="AG696" s="24">
        <f t="shared" si="88"/>
        <v>0</v>
      </c>
      <c r="AH696" s="24">
        <v>0</v>
      </c>
      <c r="AI696" s="24" t="str">
        <f>+[1]DEPURADO!G690</f>
        <v>NO RADICADO</v>
      </c>
      <c r="AJ696" s="26"/>
      <c r="AK696" s="27"/>
    </row>
    <row r="697" spans="1:37" s="28" customFormat="1" x14ac:dyDescent="0.25">
      <c r="A697" s="17">
        <f t="shared" si="76"/>
        <v>689</v>
      </c>
      <c r="B697" s="18"/>
      <c r="C697" s="17">
        <f>+[1]DEPURADO!A691</f>
        <v>19056</v>
      </c>
      <c r="D697" s="17">
        <f>+[1]DEPURADO!B691</f>
        <v>19056</v>
      </c>
      <c r="E697" s="19">
        <f>+[1]DEPURADO!C691</f>
        <v>43921</v>
      </c>
      <c r="F697" s="20" t="str">
        <f>+IF([1]DEPURADO!D691&gt;1,[1]DEPURADO!D691," ")</f>
        <v xml:space="preserve"> </v>
      </c>
      <c r="G697" s="21">
        <f>[1]DEPURADO!F691</f>
        <v>70320</v>
      </c>
      <c r="H697" s="22">
        <v>0</v>
      </c>
      <c r="I697" s="22">
        <f>+[1]DEPURADO!N691+[1]DEPURADO!O691</f>
        <v>0</v>
      </c>
      <c r="J697" s="22">
        <f>+[1]DEPURADO!S691</f>
        <v>0</v>
      </c>
      <c r="K697" s="23">
        <f>+[1]DEPURADO!Q691+[1]DEPURADO!R691</f>
        <v>0</v>
      </c>
      <c r="L697" s="22">
        <v>0</v>
      </c>
      <c r="M697" s="22">
        <v>0</v>
      </c>
      <c r="N697" s="22">
        <f t="shared" si="83"/>
        <v>0</v>
      </c>
      <c r="O697" s="22">
        <f t="shared" si="84"/>
        <v>70320</v>
      </c>
      <c r="P697" s="18">
        <f>IF([1]DEPURADO!I691&gt;1,0,[1]DEPURADO!B691)</f>
        <v>0</v>
      </c>
      <c r="Q697" s="24">
        <f t="shared" si="85"/>
        <v>0</v>
      </c>
      <c r="R697" s="25">
        <f t="shared" si="86"/>
        <v>70320</v>
      </c>
      <c r="S697" s="25">
        <f>+[1]DEPURADO!K691</f>
        <v>0</v>
      </c>
      <c r="T697" s="17" t="s">
        <v>44</v>
      </c>
      <c r="U697" s="25">
        <f>+[1]DEPURADO!J691</f>
        <v>0</v>
      </c>
      <c r="V697" s="24"/>
      <c r="W697" s="17" t="s">
        <v>44</v>
      </c>
      <c r="X697" s="25">
        <f>+[1]DEPURADO!L691+[1]DEPURADO!M691</f>
        <v>0</v>
      </c>
      <c r="Y697" s="17" t="s">
        <v>44</v>
      </c>
      <c r="Z697" s="25">
        <f t="shared" si="87"/>
        <v>0</v>
      </c>
      <c r="AA697" s="25"/>
      <c r="AB697" s="25">
        <v>0</v>
      </c>
      <c r="AC697" s="25">
        <v>0</v>
      </c>
      <c r="AD697" s="24"/>
      <c r="AE697" s="24">
        <f>+[1]DEPURADO!L691</f>
        <v>0</v>
      </c>
      <c r="AF697" s="24">
        <v>0</v>
      </c>
      <c r="AG697" s="24">
        <f t="shared" si="88"/>
        <v>0</v>
      </c>
      <c r="AH697" s="24">
        <v>0</v>
      </c>
      <c r="AI697" s="24" t="str">
        <f>+[1]DEPURADO!G691</f>
        <v>NO RADICADO</v>
      </c>
      <c r="AJ697" s="26"/>
      <c r="AK697" s="27"/>
    </row>
    <row r="698" spans="1:37" s="28" customFormat="1" x14ac:dyDescent="0.25">
      <c r="A698" s="17">
        <f t="shared" si="76"/>
        <v>690</v>
      </c>
      <c r="B698" s="18"/>
      <c r="C698" s="17">
        <f>+[1]DEPURADO!A692</f>
        <v>19025</v>
      </c>
      <c r="D698" s="17">
        <f>+[1]DEPURADO!B692</f>
        <v>19025</v>
      </c>
      <c r="E698" s="19">
        <f>+[1]DEPURADO!C692</f>
        <v>43922</v>
      </c>
      <c r="F698" s="20" t="str">
        <f>+IF([1]DEPURADO!D692&gt;1,[1]DEPURADO!D692," ")</f>
        <v xml:space="preserve"> </v>
      </c>
      <c r="G698" s="21">
        <f>[1]DEPURADO!F692</f>
        <v>61554</v>
      </c>
      <c r="H698" s="22">
        <v>0</v>
      </c>
      <c r="I698" s="22">
        <f>+[1]DEPURADO!N692+[1]DEPURADO!O692</f>
        <v>0</v>
      </c>
      <c r="J698" s="22">
        <f>+[1]DEPURADO!S692</f>
        <v>0</v>
      </c>
      <c r="K698" s="23">
        <f>+[1]DEPURADO!Q692+[1]DEPURADO!R692</f>
        <v>0</v>
      </c>
      <c r="L698" s="22">
        <v>0</v>
      </c>
      <c r="M698" s="22">
        <v>0</v>
      </c>
      <c r="N698" s="22">
        <f t="shared" si="83"/>
        <v>0</v>
      </c>
      <c r="O698" s="22">
        <f t="shared" si="84"/>
        <v>61554</v>
      </c>
      <c r="P698" s="18">
        <f>IF([1]DEPURADO!I692&gt;1,0,[1]DEPURADO!B692)</f>
        <v>0</v>
      </c>
      <c r="Q698" s="24">
        <f t="shared" si="85"/>
        <v>0</v>
      </c>
      <c r="R698" s="25">
        <f t="shared" si="86"/>
        <v>61554</v>
      </c>
      <c r="S698" s="25">
        <f>+[1]DEPURADO!K692</f>
        <v>0</v>
      </c>
      <c r="T698" s="17" t="s">
        <v>44</v>
      </c>
      <c r="U698" s="25">
        <f>+[1]DEPURADO!J692</f>
        <v>0</v>
      </c>
      <c r="V698" s="24"/>
      <c r="W698" s="17" t="s">
        <v>44</v>
      </c>
      <c r="X698" s="25">
        <f>+[1]DEPURADO!L692+[1]DEPURADO!M692</f>
        <v>0</v>
      </c>
      <c r="Y698" s="17" t="s">
        <v>44</v>
      </c>
      <c r="Z698" s="25">
        <f t="shared" si="87"/>
        <v>0</v>
      </c>
      <c r="AA698" s="25"/>
      <c r="AB698" s="25">
        <v>0</v>
      </c>
      <c r="AC698" s="25">
        <v>0</v>
      </c>
      <c r="AD698" s="24"/>
      <c r="AE698" s="24">
        <f>+[1]DEPURADO!L692</f>
        <v>0</v>
      </c>
      <c r="AF698" s="24">
        <v>0</v>
      </c>
      <c r="AG698" s="24">
        <f t="shared" si="88"/>
        <v>0</v>
      </c>
      <c r="AH698" s="24">
        <v>0</v>
      </c>
      <c r="AI698" s="24" t="str">
        <f>+[1]DEPURADO!G692</f>
        <v>NO RADICADO</v>
      </c>
      <c r="AJ698" s="26"/>
      <c r="AK698" s="27"/>
    </row>
    <row r="699" spans="1:37" s="28" customFormat="1" x14ac:dyDescent="0.25">
      <c r="A699" s="17">
        <f t="shared" si="76"/>
        <v>691</v>
      </c>
      <c r="B699" s="18"/>
      <c r="C699" s="17">
        <f>+[1]DEPURADO!A693</f>
        <v>19047</v>
      </c>
      <c r="D699" s="17">
        <f>+[1]DEPURADO!B693</f>
        <v>19047</v>
      </c>
      <c r="E699" s="19">
        <f>+[1]DEPURADO!C693</f>
        <v>43925</v>
      </c>
      <c r="F699" s="20" t="str">
        <f>+IF([1]DEPURADO!D693&gt;1,[1]DEPURADO!D693," ")</f>
        <v xml:space="preserve"> </v>
      </c>
      <c r="G699" s="21">
        <f>[1]DEPURADO!F693</f>
        <v>387279</v>
      </c>
      <c r="H699" s="22">
        <v>0</v>
      </c>
      <c r="I699" s="22">
        <f>+[1]DEPURADO!N693+[1]DEPURADO!O693</f>
        <v>0</v>
      </c>
      <c r="J699" s="22">
        <f>+[1]DEPURADO!S693</f>
        <v>0</v>
      </c>
      <c r="K699" s="23">
        <f>+[1]DEPURADO!Q693+[1]DEPURADO!R693</f>
        <v>0</v>
      </c>
      <c r="L699" s="22">
        <v>0</v>
      </c>
      <c r="M699" s="22">
        <v>0</v>
      </c>
      <c r="N699" s="22">
        <f t="shared" si="83"/>
        <v>0</v>
      </c>
      <c r="O699" s="22">
        <f t="shared" si="84"/>
        <v>387279</v>
      </c>
      <c r="P699" s="18">
        <f>IF([1]DEPURADO!I693&gt;1,0,[1]DEPURADO!B693)</f>
        <v>0</v>
      </c>
      <c r="Q699" s="24">
        <f t="shared" si="85"/>
        <v>0</v>
      </c>
      <c r="R699" s="25">
        <f t="shared" si="86"/>
        <v>387279</v>
      </c>
      <c r="S699" s="25">
        <f>+[1]DEPURADO!K693</f>
        <v>0</v>
      </c>
      <c r="T699" s="17" t="s">
        <v>44</v>
      </c>
      <c r="U699" s="25">
        <f>+[1]DEPURADO!J693</f>
        <v>0</v>
      </c>
      <c r="V699" s="24"/>
      <c r="W699" s="17" t="s">
        <v>44</v>
      </c>
      <c r="X699" s="25">
        <f>+[1]DEPURADO!L693+[1]DEPURADO!M693</f>
        <v>0</v>
      </c>
      <c r="Y699" s="17" t="s">
        <v>44</v>
      </c>
      <c r="Z699" s="25">
        <f t="shared" si="87"/>
        <v>0</v>
      </c>
      <c r="AA699" s="25"/>
      <c r="AB699" s="25">
        <v>0</v>
      </c>
      <c r="AC699" s="25">
        <v>0</v>
      </c>
      <c r="AD699" s="24"/>
      <c r="AE699" s="24">
        <f>+[1]DEPURADO!L693</f>
        <v>0</v>
      </c>
      <c r="AF699" s="24">
        <v>0</v>
      </c>
      <c r="AG699" s="24">
        <f t="shared" si="88"/>
        <v>0</v>
      </c>
      <c r="AH699" s="24">
        <v>0</v>
      </c>
      <c r="AI699" s="24" t="str">
        <f>+[1]DEPURADO!G693</f>
        <v>NO RADICADO</v>
      </c>
      <c r="AJ699" s="26"/>
      <c r="AK699" s="27"/>
    </row>
    <row r="700" spans="1:37" s="28" customFormat="1" x14ac:dyDescent="0.25">
      <c r="A700" s="17">
        <f t="shared" si="76"/>
        <v>692</v>
      </c>
      <c r="B700" s="18"/>
      <c r="C700" s="17">
        <f>+[1]DEPURADO!A694</f>
        <v>19040</v>
      </c>
      <c r="D700" s="17">
        <f>+[1]DEPURADO!B694</f>
        <v>19040</v>
      </c>
      <c r="E700" s="19">
        <f>+[1]DEPURADO!C694</f>
        <v>43926</v>
      </c>
      <c r="F700" s="20" t="str">
        <f>+IF([1]DEPURADO!D694&gt;1,[1]DEPURADO!D694," ")</f>
        <v xml:space="preserve"> </v>
      </c>
      <c r="G700" s="21">
        <f>[1]DEPURADO!F694</f>
        <v>370238</v>
      </c>
      <c r="H700" s="22">
        <v>0</v>
      </c>
      <c r="I700" s="22">
        <f>+[1]DEPURADO!N694+[1]DEPURADO!O694</f>
        <v>0</v>
      </c>
      <c r="J700" s="22">
        <f>+[1]DEPURADO!S694</f>
        <v>0</v>
      </c>
      <c r="K700" s="23">
        <f>+[1]DEPURADO!Q694+[1]DEPURADO!R694</f>
        <v>0</v>
      </c>
      <c r="L700" s="22">
        <v>0</v>
      </c>
      <c r="M700" s="22">
        <v>0</v>
      </c>
      <c r="N700" s="22">
        <f t="shared" si="83"/>
        <v>0</v>
      </c>
      <c r="O700" s="22">
        <f t="shared" si="84"/>
        <v>370238</v>
      </c>
      <c r="P700" s="18">
        <f>IF([1]DEPURADO!I694&gt;1,0,[1]DEPURADO!B694)</f>
        <v>0</v>
      </c>
      <c r="Q700" s="24">
        <f t="shared" si="85"/>
        <v>0</v>
      </c>
      <c r="R700" s="25">
        <f t="shared" si="86"/>
        <v>370238</v>
      </c>
      <c r="S700" s="25">
        <f>+[1]DEPURADO!K694</f>
        <v>0</v>
      </c>
      <c r="T700" s="17" t="s">
        <v>44</v>
      </c>
      <c r="U700" s="25">
        <f>+[1]DEPURADO!J694</f>
        <v>0</v>
      </c>
      <c r="V700" s="24"/>
      <c r="W700" s="17" t="s">
        <v>44</v>
      </c>
      <c r="X700" s="25">
        <f>+[1]DEPURADO!L694+[1]DEPURADO!M694</f>
        <v>0</v>
      </c>
      <c r="Y700" s="17" t="s">
        <v>44</v>
      </c>
      <c r="Z700" s="25">
        <f t="shared" si="87"/>
        <v>0</v>
      </c>
      <c r="AA700" s="25"/>
      <c r="AB700" s="25">
        <v>0</v>
      </c>
      <c r="AC700" s="25">
        <v>0</v>
      </c>
      <c r="AD700" s="24"/>
      <c r="AE700" s="24">
        <f>+[1]DEPURADO!L694</f>
        <v>0</v>
      </c>
      <c r="AF700" s="24">
        <v>0</v>
      </c>
      <c r="AG700" s="24">
        <f t="shared" si="88"/>
        <v>0</v>
      </c>
      <c r="AH700" s="24">
        <v>0</v>
      </c>
      <c r="AI700" s="24" t="str">
        <f>+[1]DEPURADO!G694</f>
        <v>NO RADICADO</v>
      </c>
      <c r="AJ700" s="26"/>
      <c r="AK700" s="27"/>
    </row>
    <row r="701" spans="1:37" s="28" customFormat="1" x14ac:dyDescent="0.25">
      <c r="A701" s="17">
        <f t="shared" si="76"/>
        <v>693</v>
      </c>
      <c r="B701" s="18"/>
      <c r="C701" s="17">
        <f>+[1]DEPURADO!A695</f>
        <v>19049</v>
      </c>
      <c r="D701" s="17">
        <f>+[1]DEPURADO!B695</f>
        <v>19049</v>
      </c>
      <c r="E701" s="19">
        <f>+[1]DEPURADO!C695</f>
        <v>43932</v>
      </c>
      <c r="F701" s="20" t="str">
        <f>+IF([1]DEPURADO!D695&gt;1,[1]DEPURADO!D695," ")</f>
        <v xml:space="preserve"> </v>
      </c>
      <c r="G701" s="21">
        <f>[1]DEPURADO!F695</f>
        <v>750000</v>
      </c>
      <c r="H701" s="22">
        <v>0</v>
      </c>
      <c r="I701" s="22">
        <f>+[1]DEPURADO!N695+[1]DEPURADO!O695</f>
        <v>0</v>
      </c>
      <c r="J701" s="22">
        <f>+[1]DEPURADO!S695</f>
        <v>0</v>
      </c>
      <c r="K701" s="23">
        <f>+[1]DEPURADO!Q695+[1]DEPURADO!R695</f>
        <v>0</v>
      </c>
      <c r="L701" s="22">
        <v>0</v>
      </c>
      <c r="M701" s="22">
        <v>0</v>
      </c>
      <c r="N701" s="22">
        <f t="shared" si="83"/>
        <v>0</v>
      </c>
      <c r="O701" s="22">
        <f t="shared" si="84"/>
        <v>750000</v>
      </c>
      <c r="P701" s="18">
        <f>IF([1]DEPURADO!I695&gt;1,0,[1]DEPURADO!B695)</f>
        <v>0</v>
      </c>
      <c r="Q701" s="24">
        <f t="shared" si="85"/>
        <v>0</v>
      </c>
      <c r="R701" s="25">
        <f t="shared" si="86"/>
        <v>750000</v>
      </c>
      <c r="S701" s="25">
        <f>+[1]DEPURADO!K695</f>
        <v>0</v>
      </c>
      <c r="T701" s="17" t="s">
        <v>44</v>
      </c>
      <c r="U701" s="25">
        <f>+[1]DEPURADO!J695</f>
        <v>0</v>
      </c>
      <c r="V701" s="24"/>
      <c r="W701" s="17" t="s">
        <v>44</v>
      </c>
      <c r="X701" s="25">
        <f>+[1]DEPURADO!L695+[1]DEPURADO!M695</f>
        <v>0</v>
      </c>
      <c r="Y701" s="17" t="s">
        <v>44</v>
      </c>
      <c r="Z701" s="25">
        <f t="shared" si="87"/>
        <v>0</v>
      </c>
      <c r="AA701" s="25"/>
      <c r="AB701" s="25">
        <v>0</v>
      </c>
      <c r="AC701" s="25">
        <v>0</v>
      </c>
      <c r="AD701" s="24"/>
      <c r="AE701" s="24">
        <f>+[1]DEPURADO!L695</f>
        <v>0</v>
      </c>
      <c r="AF701" s="24">
        <v>0</v>
      </c>
      <c r="AG701" s="24">
        <f t="shared" si="88"/>
        <v>0</v>
      </c>
      <c r="AH701" s="24">
        <v>0</v>
      </c>
      <c r="AI701" s="24" t="str">
        <f>+[1]DEPURADO!G695</f>
        <v>NO RADICADO</v>
      </c>
      <c r="AJ701" s="26"/>
      <c r="AK701" s="27"/>
    </row>
    <row r="702" spans="1:37" s="28" customFormat="1" x14ac:dyDescent="0.25">
      <c r="A702" s="17">
        <f t="shared" si="76"/>
        <v>694</v>
      </c>
      <c r="B702" s="18"/>
      <c r="C702" s="17">
        <f>+[1]DEPURADO!A696</f>
        <v>19051</v>
      </c>
      <c r="D702" s="17">
        <f>+[1]DEPURADO!B696</f>
        <v>19051</v>
      </c>
      <c r="E702" s="19">
        <f>+[1]DEPURADO!C696</f>
        <v>43933</v>
      </c>
      <c r="F702" s="20" t="str">
        <f>+IF([1]DEPURADO!D696&gt;1,[1]DEPURADO!D696," ")</f>
        <v xml:space="preserve"> </v>
      </c>
      <c r="G702" s="21">
        <f>[1]DEPURADO!F696</f>
        <v>76805</v>
      </c>
      <c r="H702" s="22">
        <v>0</v>
      </c>
      <c r="I702" s="22">
        <f>+[1]DEPURADO!N696+[1]DEPURADO!O696</f>
        <v>0</v>
      </c>
      <c r="J702" s="22">
        <f>+[1]DEPURADO!S696</f>
        <v>0</v>
      </c>
      <c r="K702" s="23">
        <f>+[1]DEPURADO!Q696+[1]DEPURADO!R696</f>
        <v>0</v>
      </c>
      <c r="L702" s="22">
        <v>0</v>
      </c>
      <c r="M702" s="22">
        <v>0</v>
      </c>
      <c r="N702" s="22">
        <f t="shared" si="83"/>
        <v>0</v>
      </c>
      <c r="O702" s="22">
        <f t="shared" si="84"/>
        <v>76805</v>
      </c>
      <c r="P702" s="18">
        <f>IF([1]DEPURADO!I696&gt;1,0,[1]DEPURADO!B696)</f>
        <v>0</v>
      </c>
      <c r="Q702" s="24">
        <f t="shared" si="85"/>
        <v>0</v>
      </c>
      <c r="R702" s="25">
        <f t="shared" si="86"/>
        <v>76805</v>
      </c>
      <c r="S702" s="25">
        <f>+[1]DEPURADO!K696</f>
        <v>0</v>
      </c>
      <c r="T702" s="17" t="s">
        <v>44</v>
      </c>
      <c r="U702" s="25">
        <f>+[1]DEPURADO!J696</f>
        <v>0</v>
      </c>
      <c r="V702" s="24"/>
      <c r="W702" s="17" t="s">
        <v>44</v>
      </c>
      <c r="X702" s="25">
        <f>+[1]DEPURADO!L696+[1]DEPURADO!M696</f>
        <v>0</v>
      </c>
      <c r="Y702" s="17" t="s">
        <v>44</v>
      </c>
      <c r="Z702" s="25">
        <f t="shared" si="87"/>
        <v>0</v>
      </c>
      <c r="AA702" s="25"/>
      <c r="AB702" s="25">
        <v>0</v>
      </c>
      <c r="AC702" s="25">
        <v>0</v>
      </c>
      <c r="AD702" s="24"/>
      <c r="AE702" s="24">
        <f>+[1]DEPURADO!L696</f>
        <v>0</v>
      </c>
      <c r="AF702" s="24">
        <v>0</v>
      </c>
      <c r="AG702" s="24">
        <f t="shared" si="88"/>
        <v>0</v>
      </c>
      <c r="AH702" s="24">
        <v>0</v>
      </c>
      <c r="AI702" s="24" t="str">
        <f>+[1]DEPURADO!G696</f>
        <v>NO RADICADO</v>
      </c>
      <c r="AJ702" s="26"/>
      <c r="AK702" s="27"/>
    </row>
    <row r="703" spans="1:37" s="28" customFormat="1" x14ac:dyDescent="0.25">
      <c r="A703" s="17">
        <f t="shared" si="76"/>
        <v>695</v>
      </c>
      <c r="B703" s="18"/>
      <c r="C703" s="17">
        <f>+[1]DEPURADO!A697</f>
        <v>19052</v>
      </c>
      <c r="D703" s="17">
        <f>+[1]DEPURADO!B697</f>
        <v>19052</v>
      </c>
      <c r="E703" s="19">
        <f>+[1]DEPURADO!C697</f>
        <v>43934</v>
      </c>
      <c r="F703" s="20" t="str">
        <f>+IF([1]DEPURADO!D697&gt;1,[1]DEPURADO!D697," ")</f>
        <v xml:space="preserve"> </v>
      </c>
      <c r="G703" s="21">
        <f>[1]DEPURADO!F697</f>
        <v>349578</v>
      </c>
      <c r="H703" s="22">
        <v>0</v>
      </c>
      <c r="I703" s="22">
        <f>+[1]DEPURADO!N697+[1]DEPURADO!O697</f>
        <v>0</v>
      </c>
      <c r="J703" s="22">
        <f>+[1]DEPURADO!S697</f>
        <v>0</v>
      </c>
      <c r="K703" s="23">
        <f>+[1]DEPURADO!Q697+[1]DEPURADO!R697</f>
        <v>0</v>
      </c>
      <c r="L703" s="22">
        <v>0</v>
      </c>
      <c r="M703" s="22">
        <v>0</v>
      </c>
      <c r="N703" s="22">
        <f t="shared" si="83"/>
        <v>0</v>
      </c>
      <c r="O703" s="22">
        <f t="shared" si="84"/>
        <v>349578</v>
      </c>
      <c r="P703" s="18">
        <f>IF([1]DEPURADO!I697&gt;1,0,[1]DEPURADO!B697)</f>
        <v>0</v>
      </c>
      <c r="Q703" s="24">
        <f t="shared" si="85"/>
        <v>0</v>
      </c>
      <c r="R703" s="25">
        <f t="shared" si="86"/>
        <v>349578</v>
      </c>
      <c r="S703" s="25">
        <f>+[1]DEPURADO!K697</f>
        <v>0</v>
      </c>
      <c r="T703" s="17" t="s">
        <v>44</v>
      </c>
      <c r="U703" s="25">
        <f>+[1]DEPURADO!J697</f>
        <v>0</v>
      </c>
      <c r="V703" s="24"/>
      <c r="W703" s="17" t="s">
        <v>44</v>
      </c>
      <c r="X703" s="25">
        <f>+[1]DEPURADO!L697+[1]DEPURADO!M697</f>
        <v>0</v>
      </c>
      <c r="Y703" s="17" t="s">
        <v>44</v>
      </c>
      <c r="Z703" s="25">
        <f t="shared" si="87"/>
        <v>0</v>
      </c>
      <c r="AA703" s="25"/>
      <c r="AB703" s="25">
        <v>0</v>
      </c>
      <c r="AC703" s="25">
        <v>0</v>
      </c>
      <c r="AD703" s="24"/>
      <c r="AE703" s="24">
        <f>+[1]DEPURADO!L697</f>
        <v>0</v>
      </c>
      <c r="AF703" s="24">
        <v>0</v>
      </c>
      <c r="AG703" s="24">
        <f t="shared" si="88"/>
        <v>0</v>
      </c>
      <c r="AH703" s="24">
        <v>0</v>
      </c>
      <c r="AI703" s="24" t="str">
        <f>+[1]DEPURADO!G697</f>
        <v>NO RADICADO</v>
      </c>
      <c r="AJ703" s="26"/>
      <c r="AK703" s="27"/>
    </row>
    <row r="704" spans="1:37" s="28" customFormat="1" x14ac:dyDescent="0.25">
      <c r="A704" s="17">
        <f t="shared" si="76"/>
        <v>696</v>
      </c>
      <c r="B704" s="18"/>
      <c r="C704" s="17">
        <f>+[1]DEPURADO!A698</f>
        <v>19081</v>
      </c>
      <c r="D704" s="17">
        <f>+[1]DEPURADO!B698</f>
        <v>19081</v>
      </c>
      <c r="E704" s="19">
        <f>+[1]DEPURADO!C698</f>
        <v>43947</v>
      </c>
      <c r="F704" s="20" t="str">
        <f>+IF([1]DEPURADO!D698&gt;1,[1]DEPURADO!D698," ")</f>
        <v xml:space="preserve"> </v>
      </c>
      <c r="G704" s="21">
        <f>[1]DEPURADO!F698</f>
        <v>383285</v>
      </c>
      <c r="H704" s="22">
        <v>0</v>
      </c>
      <c r="I704" s="22">
        <f>+[1]DEPURADO!N698+[1]DEPURADO!O698</f>
        <v>0</v>
      </c>
      <c r="J704" s="22">
        <f>+[1]DEPURADO!S698</f>
        <v>0</v>
      </c>
      <c r="K704" s="23">
        <f>+[1]DEPURADO!Q698+[1]DEPURADO!R698</f>
        <v>0</v>
      </c>
      <c r="L704" s="22">
        <v>0</v>
      </c>
      <c r="M704" s="22">
        <v>0</v>
      </c>
      <c r="N704" s="22">
        <f t="shared" si="83"/>
        <v>0</v>
      </c>
      <c r="O704" s="22">
        <f t="shared" si="84"/>
        <v>383285</v>
      </c>
      <c r="P704" s="18">
        <f>IF([1]DEPURADO!I698&gt;1,0,[1]DEPURADO!B698)</f>
        <v>0</v>
      </c>
      <c r="Q704" s="24">
        <f t="shared" si="85"/>
        <v>0</v>
      </c>
      <c r="R704" s="25">
        <f t="shared" si="86"/>
        <v>383285</v>
      </c>
      <c r="S704" s="25">
        <f>+[1]DEPURADO!K698</f>
        <v>0</v>
      </c>
      <c r="T704" s="17" t="s">
        <v>44</v>
      </c>
      <c r="U704" s="25">
        <f>+[1]DEPURADO!J698</f>
        <v>0</v>
      </c>
      <c r="V704" s="24"/>
      <c r="W704" s="17" t="s">
        <v>44</v>
      </c>
      <c r="X704" s="25">
        <f>+[1]DEPURADO!L698+[1]DEPURADO!M698</f>
        <v>0</v>
      </c>
      <c r="Y704" s="17" t="s">
        <v>44</v>
      </c>
      <c r="Z704" s="25">
        <f t="shared" si="87"/>
        <v>0</v>
      </c>
      <c r="AA704" s="25"/>
      <c r="AB704" s="25">
        <v>0</v>
      </c>
      <c r="AC704" s="25">
        <v>0</v>
      </c>
      <c r="AD704" s="24"/>
      <c r="AE704" s="24">
        <f>+[1]DEPURADO!L698</f>
        <v>0</v>
      </c>
      <c r="AF704" s="24">
        <v>0</v>
      </c>
      <c r="AG704" s="24">
        <f t="shared" si="88"/>
        <v>0</v>
      </c>
      <c r="AH704" s="24">
        <v>0</v>
      </c>
      <c r="AI704" s="24" t="str">
        <f>+[1]DEPURADO!G698</f>
        <v>NO RADICADO</v>
      </c>
      <c r="AJ704" s="26"/>
      <c r="AK704" s="27"/>
    </row>
    <row r="705" spans="1:37" s="28" customFormat="1" x14ac:dyDescent="0.25">
      <c r="A705" s="17">
        <f t="shared" si="76"/>
        <v>697</v>
      </c>
      <c r="B705" s="18"/>
      <c r="C705" s="17">
        <f>+[1]DEPURADO!A699</f>
        <v>19082</v>
      </c>
      <c r="D705" s="17">
        <f>+[1]DEPURADO!B699</f>
        <v>19082</v>
      </c>
      <c r="E705" s="19">
        <f>+[1]DEPURADO!C699</f>
        <v>43947</v>
      </c>
      <c r="F705" s="20" t="str">
        <f>+IF([1]DEPURADO!D699&gt;1,[1]DEPURADO!D699," ")</f>
        <v xml:space="preserve"> </v>
      </c>
      <c r="G705" s="21">
        <f>[1]DEPURADO!F699</f>
        <v>64500</v>
      </c>
      <c r="H705" s="22">
        <v>0</v>
      </c>
      <c r="I705" s="22">
        <f>+[1]DEPURADO!N699+[1]DEPURADO!O699</f>
        <v>0</v>
      </c>
      <c r="J705" s="22">
        <f>+[1]DEPURADO!S699</f>
        <v>0</v>
      </c>
      <c r="K705" s="23">
        <f>+[1]DEPURADO!Q699+[1]DEPURADO!R699</f>
        <v>0</v>
      </c>
      <c r="L705" s="22">
        <v>0</v>
      </c>
      <c r="M705" s="22">
        <v>0</v>
      </c>
      <c r="N705" s="22">
        <f t="shared" si="83"/>
        <v>0</v>
      </c>
      <c r="O705" s="22">
        <f t="shared" si="84"/>
        <v>64500</v>
      </c>
      <c r="P705" s="18">
        <f>IF([1]DEPURADO!I699&gt;1,0,[1]DEPURADO!B699)</f>
        <v>0</v>
      </c>
      <c r="Q705" s="24">
        <f t="shared" si="85"/>
        <v>0</v>
      </c>
      <c r="R705" s="25">
        <f t="shared" si="86"/>
        <v>64500</v>
      </c>
      <c r="S705" s="25">
        <f>+[1]DEPURADO!K699</f>
        <v>0</v>
      </c>
      <c r="T705" s="17" t="s">
        <v>44</v>
      </c>
      <c r="U705" s="25">
        <f>+[1]DEPURADO!J699</f>
        <v>0</v>
      </c>
      <c r="V705" s="24"/>
      <c r="W705" s="17" t="s">
        <v>44</v>
      </c>
      <c r="X705" s="25">
        <f>+[1]DEPURADO!L699+[1]DEPURADO!M699</f>
        <v>0</v>
      </c>
      <c r="Y705" s="17" t="s">
        <v>44</v>
      </c>
      <c r="Z705" s="25">
        <f t="shared" si="87"/>
        <v>0</v>
      </c>
      <c r="AA705" s="25"/>
      <c r="AB705" s="25">
        <v>0</v>
      </c>
      <c r="AC705" s="25">
        <v>0</v>
      </c>
      <c r="AD705" s="24"/>
      <c r="AE705" s="24">
        <f>+[1]DEPURADO!L699</f>
        <v>0</v>
      </c>
      <c r="AF705" s="24">
        <v>0</v>
      </c>
      <c r="AG705" s="24">
        <f t="shared" si="88"/>
        <v>0</v>
      </c>
      <c r="AH705" s="24">
        <v>0</v>
      </c>
      <c r="AI705" s="24" t="str">
        <f>+[1]DEPURADO!G699</f>
        <v>NO RADICADO</v>
      </c>
      <c r="AJ705" s="26"/>
      <c r="AK705" s="27"/>
    </row>
    <row r="706" spans="1:37" s="28" customFormat="1" x14ac:dyDescent="0.25">
      <c r="A706" s="17">
        <f t="shared" si="76"/>
        <v>698</v>
      </c>
      <c r="B706" s="18"/>
      <c r="C706" s="17">
        <f>+[1]DEPURADO!A700</f>
        <v>19083</v>
      </c>
      <c r="D706" s="17">
        <f>+[1]DEPURADO!B700</f>
        <v>19083</v>
      </c>
      <c r="E706" s="19">
        <f>+[1]DEPURADO!C700</f>
        <v>43947</v>
      </c>
      <c r="F706" s="20" t="str">
        <f>+IF([1]DEPURADO!D700&gt;1,[1]DEPURADO!D700," ")</f>
        <v xml:space="preserve"> </v>
      </c>
      <c r="G706" s="21">
        <f>[1]DEPURADO!F700</f>
        <v>377179</v>
      </c>
      <c r="H706" s="22">
        <v>0</v>
      </c>
      <c r="I706" s="22">
        <f>+[1]DEPURADO!N700+[1]DEPURADO!O700</f>
        <v>0</v>
      </c>
      <c r="J706" s="22">
        <f>+[1]DEPURADO!S700</f>
        <v>0</v>
      </c>
      <c r="K706" s="23">
        <f>+[1]DEPURADO!Q700+[1]DEPURADO!R700</f>
        <v>0</v>
      </c>
      <c r="L706" s="22">
        <v>0</v>
      </c>
      <c r="M706" s="22">
        <v>0</v>
      </c>
      <c r="N706" s="22">
        <f t="shared" si="83"/>
        <v>0</v>
      </c>
      <c r="O706" s="22">
        <f t="shared" si="84"/>
        <v>377179</v>
      </c>
      <c r="P706" s="18">
        <f>IF([1]DEPURADO!I700&gt;1,0,[1]DEPURADO!B700)</f>
        <v>0</v>
      </c>
      <c r="Q706" s="24">
        <f t="shared" si="85"/>
        <v>0</v>
      </c>
      <c r="R706" s="25">
        <f t="shared" si="86"/>
        <v>377179</v>
      </c>
      <c r="S706" s="25">
        <f>+[1]DEPURADO!K700</f>
        <v>0</v>
      </c>
      <c r="T706" s="17" t="s">
        <v>44</v>
      </c>
      <c r="U706" s="25">
        <f>+[1]DEPURADO!J700</f>
        <v>0</v>
      </c>
      <c r="V706" s="24"/>
      <c r="W706" s="17" t="s">
        <v>44</v>
      </c>
      <c r="X706" s="25">
        <f>+[1]DEPURADO!L700+[1]DEPURADO!M700</f>
        <v>0</v>
      </c>
      <c r="Y706" s="17" t="s">
        <v>44</v>
      </c>
      <c r="Z706" s="25">
        <f t="shared" si="87"/>
        <v>0</v>
      </c>
      <c r="AA706" s="25"/>
      <c r="AB706" s="25">
        <v>0</v>
      </c>
      <c r="AC706" s="25">
        <v>0</v>
      </c>
      <c r="AD706" s="24"/>
      <c r="AE706" s="24">
        <f>+[1]DEPURADO!L700</f>
        <v>0</v>
      </c>
      <c r="AF706" s="24">
        <v>0</v>
      </c>
      <c r="AG706" s="24">
        <f t="shared" si="88"/>
        <v>0</v>
      </c>
      <c r="AH706" s="24">
        <v>0</v>
      </c>
      <c r="AI706" s="24" t="str">
        <f>+[1]DEPURADO!G700</f>
        <v>NO RADICADO</v>
      </c>
      <c r="AJ706" s="26"/>
      <c r="AK706" s="27"/>
    </row>
    <row r="707" spans="1:37" s="28" customFormat="1" x14ac:dyDescent="0.25">
      <c r="A707" s="17">
        <f t="shared" si="76"/>
        <v>699</v>
      </c>
      <c r="B707" s="18"/>
      <c r="C707" s="17">
        <f>+[1]DEPURADO!A701</f>
        <v>19084</v>
      </c>
      <c r="D707" s="17">
        <f>+[1]DEPURADO!B701</f>
        <v>19084</v>
      </c>
      <c r="E707" s="19">
        <f>+[1]DEPURADO!C701</f>
        <v>43948</v>
      </c>
      <c r="F707" s="20" t="str">
        <f>+IF([1]DEPURADO!D701&gt;1,[1]DEPURADO!D701," ")</f>
        <v xml:space="preserve"> </v>
      </c>
      <c r="G707" s="21">
        <f>[1]DEPURADO!F701</f>
        <v>61906</v>
      </c>
      <c r="H707" s="22">
        <v>0</v>
      </c>
      <c r="I707" s="22">
        <f>+[1]DEPURADO!N701+[1]DEPURADO!O701</f>
        <v>0</v>
      </c>
      <c r="J707" s="22">
        <f>+[1]DEPURADO!S701</f>
        <v>0</v>
      </c>
      <c r="K707" s="23">
        <f>+[1]DEPURADO!Q701+[1]DEPURADO!R701</f>
        <v>0</v>
      </c>
      <c r="L707" s="22">
        <v>0</v>
      </c>
      <c r="M707" s="22">
        <v>0</v>
      </c>
      <c r="N707" s="22">
        <f t="shared" si="83"/>
        <v>0</v>
      </c>
      <c r="O707" s="22">
        <f t="shared" si="84"/>
        <v>61906</v>
      </c>
      <c r="P707" s="18">
        <f>IF([1]DEPURADO!I701&gt;1,0,[1]DEPURADO!B701)</f>
        <v>0</v>
      </c>
      <c r="Q707" s="24">
        <f t="shared" si="85"/>
        <v>0</v>
      </c>
      <c r="R707" s="25">
        <f t="shared" si="86"/>
        <v>61906</v>
      </c>
      <c r="S707" s="25">
        <f>+[1]DEPURADO!K701</f>
        <v>0</v>
      </c>
      <c r="T707" s="17" t="s">
        <v>44</v>
      </c>
      <c r="U707" s="25">
        <f>+[1]DEPURADO!J701</f>
        <v>0</v>
      </c>
      <c r="V707" s="24"/>
      <c r="W707" s="17" t="s">
        <v>44</v>
      </c>
      <c r="X707" s="25">
        <f>+[1]DEPURADO!L701+[1]DEPURADO!M701</f>
        <v>0</v>
      </c>
      <c r="Y707" s="17" t="s">
        <v>44</v>
      </c>
      <c r="Z707" s="25">
        <f t="shared" si="87"/>
        <v>0</v>
      </c>
      <c r="AA707" s="25"/>
      <c r="AB707" s="25">
        <v>0</v>
      </c>
      <c r="AC707" s="25">
        <v>0</v>
      </c>
      <c r="AD707" s="24"/>
      <c r="AE707" s="24">
        <f>+[1]DEPURADO!L701</f>
        <v>0</v>
      </c>
      <c r="AF707" s="24">
        <v>0</v>
      </c>
      <c r="AG707" s="24">
        <f t="shared" si="88"/>
        <v>0</v>
      </c>
      <c r="AH707" s="24">
        <v>0</v>
      </c>
      <c r="AI707" s="24" t="str">
        <f>+[1]DEPURADO!G701</f>
        <v>NO RADICADO</v>
      </c>
      <c r="AJ707" s="26"/>
      <c r="AK707" s="27"/>
    </row>
    <row r="708" spans="1:37" s="28" customFormat="1" x14ac:dyDescent="0.25">
      <c r="A708" s="17">
        <f t="shared" si="76"/>
        <v>700</v>
      </c>
      <c r="B708" s="18"/>
      <c r="C708" s="17">
        <f>+[1]DEPURADO!A702</f>
        <v>19065</v>
      </c>
      <c r="D708" s="17">
        <f>+[1]DEPURADO!B702</f>
        <v>19065</v>
      </c>
      <c r="E708" s="19">
        <f>+[1]DEPURADO!C702</f>
        <v>43950</v>
      </c>
      <c r="F708" s="20" t="str">
        <f>+IF([1]DEPURADO!D702&gt;1,[1]DEPURADO!D702," ")</f>
        <v xml:space="preserve"> </v>
      </c>
      <c r="G708" s="21">
        <f>[1]DEPURADO!F702</f>
        <v>55462</v>
      </c>
      <c r="H708" s="22">
        <v>0</v>
      </c>
      <c r="I708" s="22">
        <f>+[1]DEPURADO!N702+[1]DEPURADO!O702</f>
        <v>0</v>
      </c>
      <c r="J708" s="22">
        <f>+[1]DEPURADO!S702</f>
        <v>0</v>
      </c>
      <c r="K708" s="23">
        <f>+[1]DEPURADO!Q702+[1]DEPURADO!R702</f>
        <v>0</v>
      </c>
      <c r="L708" s="22">
        <v>0</v>
      </c>
      <c r="M708" s="22">
        <v>0</v>
      </c>
      <c r="N708" s="22">
        <f t="shared" si="83"/>
        <v>0</v>
      </c>
      <c r="O708" s="22">
        <f t="shared" si="84"/>
        <v>55462</v>
      </c>
      <c r="P708" s="18">
        <f>IF([1]DEPURADO!I702&gt;1,0,[1]DEPURADO!B702)</f>
        <v>0</v>
      </c>
      <c r="Q708" s="24">
        <f t="shared" si="85"/>
        <v>0</v>
      </c>
      <c r="R708" s="25">
        <f t="shared" si="86"/>
        <v>55462</v>
      </c>
      <c r="S708" s="25">
        <f>+[1]DEPURADO!K702</f>
        <v>0</v>
      </c>
      <c r="T708" s="17" t="s">
        <v>44</v>
      </c>
      <c r="U708" s="25">
        <f>+[1]DEPURADO!J702</f>
        <v>0</v>
      </c>
      <c r="V708" s="24"/>
      <c r="W708" s="17" t="s">
        <v>44</v>
      </c>
      <c r="X708" s="25">
        <f>+[1]DEPURADO!L702+[1]DEPURADO!M702</f>
        <v>0</v>
      </c>
      <c r="Y708" s="17" t="s">
        <v>44</v>
      </c>
      <c r="Z708" s="25">
        <f t="shared" si="87"/>
        <v>0</v>
      </c>
      <c r="AA708" s="25"/>
      <c r="AB708" s="25">
        <v>0</v>
      </c>
      <c r="AC708" s="25">
        <v>0</v>
      </c>
      <c r="AD708" s="24"/>
      <c r="AE708" s="24">
        <f>+[1]DEPURADO!L702</f>
        <v>0</v>
      </c>
      <c r="AF708" s="24">
        <v>0</v>
      </c>
      <c r="AG708" s="24">
        <f t="shared" si="88"/>
        <v>0</v>
      </c>
      <c r="AH708" s="24">
        <v>0</v>
      </c>
      <c r="AI708" s="24" t="str">
        <f>+[1]DEPURADO!G702</f>
        <v>NO RADICADO</v>
      </c>
      <c r="AJ708" s="26"/>
      <c r="AK708" s="27"/>
    </row>
    <row r="709" spans="1:37" s="28" customFormat="1" x14ac:dyDescent="0.25">
      <c r="A709" s="17">
        <f t="shared" si="76"/>
        <v>701</v>
      </c>
      <c r="B709" s="18"/>
      <c r="C709" s="17">
        <f>+[1]DEPURADO!A703</f>
        <v>19089</v>
      </c>
      <c r="D709" s="17">
        <f>+[1]DEPURADO!B703</f>
        <v>19089</v>
      </c>
      <c r="E709" s="19">
        <f>+[1]DEPURADO!C703</f>
        <v>43950</v>
      </c>
      <c r="F709" s="20" t="str">
        <f>+IF([1]DEPURADO!D703&gt;1,[1]DEPURADO!D703," ")</f>
        <v xml:space="preserve"> </v>
      </c>
      <c r="G709" s="21">
        <f>[1]DEPURADO!F703</f>
        <v>73155</v>
      </c>
      <c r="H709" s="22">
        <v>0</v>
      </c>
      <c r="I709" s="22">
        <f>+[1]DEPURADO!N703+[1]DEPURADO!O703</f>
        <v>0</v>
      </c>
      <c r="J709" s="22">
        <f>+[1]DEPURADO!S703</f>
        <v>0</v>
      </c>
      <c r="K709" s="23">
        <f>+[1]DEPURADO!Q703+[1]DEPURADO!R703</f>
        <v>0</v>
      </c>
      <c r="L709" s="22">
        <v>0</v>
      </c>
      <c r="M709" s="22">
        <v>0</v>
      </c>
      <c r="N709" s="22">
        <f t="shared" si="83"/>
        <v>0</v>
      </c>
      <c r="O709" s="22">
        <f t="shared" si="84"/>
        <v>73155</v>
      </c>
      <c r="P709" s="18">
        <f>IF([1]DEPURADO!I703&gt;1,0,[1]DEPURADO!B703)</f>
        <v>0</v>
      </c>
      <c r="Q709" s="24">
        <f t="shared" si="85"/>
        <v>0</v>
      </c>
      <c r="R709" s="25">
        <f t="shared" si="86"/>
        <v>73155</v>
      </c>
      <c r="S709" s="25">
        <f>+[1]DEPURADO!K703</f>
        <v>0</v>
      </c>
      <c r="T709" s="17" t="s">
        <v>44</v>
      </c>
      <c r="U709" s="25">
        <f>+[1]DEPURADO!J703</f>
        <v>0</v>
      </c>
      <c r="V709" s="24"/>
      <c r="W709" s="17" t="s">
        <v>44</v>
      </c>
      <c r="X709" s="25">
        <f>+[1]DEPURADO!L703+[1]DEPURADO!M703</f>
        <v>0</v>
      </c>
      <c r="Y709" s="17" t="s">
        <v>44</v>
      </c>
      <c r="Z709" s="25">
        <f t="shared" si="87"/>
        <v>0</v>
      </c>
      <c r="AA709" s="25"/>
      <c r="AB709" s="25">
        <v>0</v>
      </c>
      <c r="AC709" s="25">
        <v>0</v>
      </c>
      <c r="AD709" s="24"/>
      <c r="AE709" s="24">
        <f>+[1]DEPURADO!L703</f>
        <v>0</v>
      </c>
      <c r="AF709" s="24">
        <v>0</v>
      </c>
      <c r="AG709" s="24">
        <f t="shared" si="88"/>
        <v>0</v>
      </c>
      <c r="AH709" s="24">
        <v>0</v>
      </c>
      <c r="AI709" s="24" t="str">
        <f>+[1]DEPURADO!G703</f>
        <v>NO RADICADO</v>
      </c>
      <c r="AJ709" s="26"/>
      <c r="AK709" s="27"/>
    </row>
    <row r="710" spans="1:37" s="28" customFormat="1" x14ac:dyDescent="0.25">
      <c r="A710" s="17">
        <f t="shared" si="76"/>
        <v>702</v>
      </c>
      <c r="B710" s="18"/>
      <c r="C710" s="17">
        <f>+[1]DEPURADO!A704</f>
        <v>19115</v>
      </c>
      <c r="D710" s="17">
        <f>+[1]DEPURADO!B704</f>
        <v>19115</v>
      </c>
      <c r="E710" s="19">
        <f>+[1]DEPURADO!C704</f>
        <v>43950</v>
      </c>
      <c r="F710" s="20" t="str">
        <f>+IF([1]DEPURADO!D704&gt;1,[1]DEPURADO!D704," ")</f>
        <v xml:space="preserve"> </v>
      </c>
      <c r="G710" s="21">
        <f>[1]DEPURADO!F704</f>
        <v>50746</v>
      </c>
      <c r="H710" s="22">
        <v>0</v>
      </c>
      <c r="I710" s="22">
        <f>+[1]DEPURADO!N704+[1]DEPURADO!O704</f>
        <v>0</v>
      </c>
      <c r="J710" s="22">
        <f>+[1]DEPURADO!S704</f>
        <v>0</v>
      </c>
      <c r="K710" s="23">
        <f>+[1]DEPURADO!Q704+[1]DEPURADO!R704</f>
        <v>0</v>
      </c>
      <c r="L710" s="22">
        <v>0</v>
      </c>
      <c r="M710" s="22">
        <v>0</v>
      </c>
      <c r="N710" s="22">
        <f t="shared" si="83"/>
        <v>0</v>
      </c>
      <c r="O710" s="22">
        <f t="shared" si="84"/>
        <v>50746</v>
      </c>
      <c r="P710" s="18">
        <f>IF([1]DEPURADO!I704&gt;1,0,[1]DEPURADO!B704)</f>
        <v>0</v>
      </c>
      <c r="Q710" s="24">
        <f t="shared" si="85"/>
        <v>0</v>
      </c>
      <c r="R710" s="25">
        <f t="shared" si="86"/>
        <v>50746</v>
      </c>
      <c r="S710" s="25">
        <f>+[1]DEPURADO!K704</f>
        <v>0</v>
      </c>
      <c r="T710" s="17" t="s">
        <v>44</v>
      </c>
      <c r="U710" s="25">
        <f>+[1]DEPURADO!J704</f>
        <v>0</v>
      </c>
      <c r="V710" s="24"/>
      <c r="W710" s="17" t="s">
        <v>44</v>
      </c>
      <c r="X710" s="25">
        <f>+[1]DEPURADO!L704+[1]DEPURADO!M704</f>
        <v>0</v>
      </c>
      <c r="Y710" s="17" t="s">
        <v>44</v>
      </c>
      <c r="Z710" s="25">
        <f t="shared" si="87"/>
        <v>0</v>
      </c>
      <c r="AA710" s="25"/>
      <c r="AB710" s="25">
        <v>0</v>
      </c>
      <c r="AC710" s="25">
        <v>0</v>
      </c>
      <c r="AD710" s="24"/>
      <c r="AE710" s="24">
        <f>+[1]DEPURADO!L704</f>
        <v>0</v>
      </c>
      <c r="AF710" s="24">
        <v>0</v>
      </c>
      <c r="AG710" s="24">
        <f t="shared" si="88"/>
        <v>0</v>
      </c>
      <c r="AH710" s="24">
        <v>0</v>
      </c>
      <c r="AI710" s="24" t="str">
        <f>+[1]DEPURADO!G704</f>
        <v>NO RADICADO</v>
      </c>
      <c r="AJ710" s="26"/>
      <c r="AK710" s="27"/>
    </row>
    <row r="711" spans="1:37" s="28" customFormat="1" x14ac:dyDescent="0.25">
      <c r="A711" s="17">
        <f t="shared" si="76"/>
        <v>703</v>
      </c>
      <c r="B711" s="18"/>
      <c r="C711" s="17">
        <f>+[1]DEPURADO!A705</f>
        <v>19147</v>
      </c>
      <c r="D711" s="17">
        <f>+[1]DEPURADO!B705</f>
        <v>19147</v>
      </c>
      <c r="E711" s="19">
        <f>+[1]DEPURADO!C705</f>
        <v>43966</v>
      </c>
      <c r="F711" s="20" t="str">
        <f>+IF([1]DEPURADO!D705&gt;1,[1]DEPURADO!D705," ")</f>
        <v xml:space="preserve"> </v>
      </c>
      <c r="G711" s="21">
        <f>[1]DEPURADO!F705</f>
        <v>58711</v>
      </c>
      <c r="H711" s="22">
        <v>0</v>
      </c>
      <c r="I711" s="22">
        <f>+[1]DEPURADO!N705+[1]DEPURADO!O705</f>
        <v>0</v>
      </c>
      <c r="J711" s="22">
        <f>+[1]DEPURADO!S705</f>
        <v>0</v>
      </c>
      <c r="K711" s="23">
        <f>+[1]DEPURADO!Q705+[1]DEPURADO!R705</f>
        <v>0</v>
      </c>
      <c r="L711" s="22">
        <v>0</v>
      </c>
      <c r="M711" s="22">
        <v>0</v>
      </c>
      <c r="N711" s="22">
        <f t="shared" si="83"/>
        <v>0</v>
      </c>
      <c r="O711" s="22">
        <f t="shared" si="84"/>
        <v>58711</v>
      </c>
      <c r="P711" s="18">
        <f>IF([1]DEPURADO!I705&gt;1,0,[1]DEPURADO!B705)</f>
        <v>0</v>
      </c>
      <c r="Q711" s="24">
        <f t="shared" si="85"/>
        <v>0</v>
      </c>
      <c r="R711" s="25">
        <f t="shared" si="86"/>
        <v>58711</v>
      </c>
      <c r="S711" s="25">
        <f>+[1]DEPURADO!K705</f>
        <v>0</v>
      </c>
      <c r="T711" s="17" t="s">
        <v>44</v>
      </c>
      <c r="U711" s="25">
        <f>+[1]DEPURADO!J705</f>
        <v>0</v>
      </c>
      <c r="V711" s="24"/>
      <c r="W711" s="17" t="s">
        <v>44</v>
      </c>
      <c r="X711" s="25">
        <f>+[1]DEPURADO!L705+[1]DEPURADO!M705</f>
        <v>0</v>
      </c>
      <c r="Y711" s="17" t="s">
        <v>44</v>
      </c>
      <c r="Z711" s="25">
        <f t="shared" si="87"/>
        <v>0</v>
      </c>
      <c r="AA711" s="25"/>
      <c r="AB711" s="25">
        <v>0</v>
      </c>
      <c r="AC711" s="25">
        <v>0</v>
      </c>
      <c r="AD711" s="24"/>
      <c r="AE711" s="24">
        <f>+[1]DEPURADO!L705</f>
        <v>0</v>
      </c>
      <c r="AF711" s="24">
        <v>0</v>
      </c>
      <c r="AG711" s="24">
        <f t="shared" si="88"/>
        <v>0</v>
      </c>
      <c r="AH711" s="24">
        <v>0</v>
      </c>
      <c r="AI711" s="24" t="str">
        <f>+[1]DEPURADO!G705</f>
        <v>NO RADICADO</v>
      </c>
      <c r="AJ711" s="26"/>
      <c r="AK711" s="27"/>
    </row>
    <row r="712" spans="1:37" s="28" customFormat="1" x14ac:dyDescent="0.25">
      <c r="A712" s="17">
        <f t="shared" si="76"/>
        <v>704</v>
      </c>
      <c r="B712" s="18"/>
      <c r="C712" s="17">
        <f>+[1]DEPURADO!A706</f>
        <v>19154</v>
      </c>
      <c r="D712" s="17">
        <f>+[1]DEPURADO!B706</f>
        <v>19154</v>
      </c>
      <c r="E712" s="19">
        <f>+[1]DEPURADO!C706</f>
        <v>43973</v>
      </c>
      <c r="F712" s="20" t="str">
        <f>+IF([1]DEPURADO!D706&gt;1,[1]DEPURADO!D706," ")</f>
        <v xml:space="preserve"> </v>
      </c>
      <c r="G712" s="21">
        <f>[1]DEPURADO!F706</f>
        <v>436838</v>
      </c>
      <c r="H712" s="22">
        <v>0</v>
      </c>
      <c r="I712" s="22">
        <f>+[1]DEPURADO!N706+[1]DEPURADO!O706</f>
        <v>0</v>
      </c>
      <c r="J712" s="22">
        <f>+[1]DEPURADO!S706</f>
        <v>0</v>
      </c>
      <c r="K712" s="23">
        <f>+[1]DEPURADO!Q706+[1]DEPURADO!R706</f>
        <v>0</v>
      </c>
      <c r="L712" s="22">
        <v>0</v>
      </c>
      <c r="M712" s="22">
        <v>0</v>
      </c>
      <c r="N712" s="22">
        <f t="shared" si="83"/>
        <v>0</v>
      </c>
      <c r="O712" s="22">
        <f t="shared" si="84"/>
        <v>436838</v>
      </c>
      <c r="P712" s="18">
        <f>IF([1]DEPURADO!I706&gt;1,0,[1]DEPURADO!B706)</f>
        <v>0</v>
      </c>
      <c r="Q712" s="24">
        <f t="shared" si="85"/>
        <v>0</v>
      </c>
      <c r="R712" s="25">
        <f t="shared" si="86"/>
        <v>436838</v>
      </c>
      <c r="S712" s="25">
        <f>+[1]DEPURADO!K706</f>
        <v>0</v>
      </c>
      <c r="T712" s="17" t="s">
        <v>44</v>
      </c>
      <c r="U712" s="25">
        <f>+[1]DEPURADO!J706</f>
        <v>0</v>
      </c>
      <c r="V712" s="24"/>
      <c r="W712" s="17" t="s">
        <v>44</v>
      </c>
      <c r="X712" s="25">
        <f>+[1]DEPURADO!L706+[1]DEPURADO!M706</f>
        <v>0</v>
      </c>
      <c r="Y712" s="17" t="s">
        <v>44</v>
      </c>
      <c r="Z712" s="25">
        <f t="shared" si="87"/>
        <v>0</v>
      </c>
      <c r="AA712" s="25"/>
      <c r="AB712" s="25">
        <v>0</v>
      </c>
      <c r="AC712" s="25">
        <v>0</v>
      </c>
      <c r="AD712" s="24"/>
      <c r="AE712" s="24">
        <f>+[1]DEPURADO!L706</f>
        <v>0</v>
      </c>
      <c r="AF712" s="24">
        <v>0</v>
      </c>
      <c r="AG712" s="24">
        <f t="shared" si="88"/>
        <v>0</v>
      </c>
      <c r="AH712" s="24">
        <v>0</v>
      </c>
      <c r="AI712" s="24" t="str">
        <f>+[1]DEPURADO!G706</f>
        <v>NO RADICADO</v>
      </c>
      <c r="AJ712" s="26"/>
      <c r="AK712" s="27"/>
    </row>
    <row r="713" spans="1:37" s="28" customFormat="1" x14ac:dyDescent="0.25">
      <c r="A713" s="17">
        <f t="shared" si="76"/>
        <v>705</v>
      </c>
      <c r="B713" s="18"/>
      <c r="C713" s="17">
        <f>+[1]DEPURADO!A707</f>
        <v>19175</v>
      </c>
      <c r="D713" s="17">
        <f>+[1]DEPURADO!B707</f>
        <v>19175</v>
      </c>
      <c r="E713" s="19">
        <f>+[1]DEPURADO!C707</f>
        <v>43980</v>
      </c>
      <c r="F713" s="20" t="str">
        <f>+IF([1]DEPURADO!D707&gt;1,[1]DEPURADO!D707," ")</f>
        <v xml:space="preserve"> </v>
      </c>
      <c r="G713" s="21">
        <f>[1]DEPURADO!F707</f>
        <v>374818</v>
      </c>
      <c r="H713" s="22">
        <v>0</v>
      </c>
      <c r="I713" s="22">
        <f>+[1]DEPURADO!N707+[1]DEPURADO!O707</f>
        <v>0</v>
      </c>
      <c r="J713" s="22">
        <f>+[1]DEPURADO!S707</f>
        <v>0</v>
      </c>
      <c r="K713" s="23">
        <f>+[1]DEPURADO!Q707+[1]DEPURADO!R707</f>
        <v>0</v>
      </c>
      <c r="L713" s="22">
        <v>0</v>
      </c>
      <c r="M713" s="22">
        <v>0</v>
      </c>
      <c r="N713" s="22">
        <f t="shared" si="83"/>
        <v>0</v>
      </c>
      <c r="O713" s="22">
        <f t="shared" si="84"/>
        <v>374818</v>
      </c>
      <c r="P713" s="18">
        <f>IF([1]DEPURADO!I707&gt;1,0,[1]DEPURADO!B707)</f>
        <v>0</v>
      </c>
      <c r="Q713" s="24">
        <f t="shared" si="85"/>
        <v>0</v>
      </c>
      <c r="R713" s="25">
        <f t="shared" si="86"/>
        <v>374818</v>
      </c>
      <c r="S713" s="25">
        <f>+[1]DEPURADO!K707</f>
        <v>0</v>
      </c>
      <c r="T713" s="17" t="s">
        <v>44</v>
      </c>
      <c r="U713" s="25">
        <f>+[1]DEPURADO!J707</f>
        <v>0</v>
      </c>
      <c r="V713" s="24"/>
      <c r="W713" s="17" t="s">
        <v>44</v>
      </c>
      <c r="X713" s="25">
        <f>+[1]DEPURADO!L707+[1]DEPURADO!M707</f>
        <v>0</v>
      </c>
      <c r="Y713" s="17" t="s">
        <v>44</v>
      </c>
      <c r="Z713" s="25">
        <f t="shared" si="87"/>
        <v>0</v>
      </c>
      <c r="AA713" s="25"/>
      <c r="AB713" s="25">
        <v>0</v>
      </c>
      <c r="AC713" s="25">
        <v>0</v>
      </c>
      <c r="AD713" s="24"/>
      <c r="AE713" s="24">
        <f>+[1]DEPURADO!L707</f>
        <v>0</v>
      </c>
      <c r="AF713" s="24">
        <v>0</v>
      </c>
      <c r="AG713" s="24">
        <f t="shared" si="88"/>
        <v>0</v>
      </c>
      <c r="AH713" s="24">
        <v>0</v>
      </c>
      <c r="AI713" s="24" t="str">
        <f>+[1]DEPURADO!G707</f>
        <v>NO RADICADO</v>
      </c>
      <c r="AJ713" s="26"/>
      <c r="AK713" s="27"/>
    </row>
    <row r="714" spans="1:37" s="28" customFormat="1" x14ac:dyDescent="0.25">
      <c r="A714" s="17">
        <f t="shared" si="76"/>
        <v>706</v>
      </c>
      <c r="B714" s="18"/>
      <c r="C714" s="17">
        <f>+[1]DEPURADO!A708</f>
        <v>19197</v>
      </c>
      <c r="D714" s="17">
        <f>+[1]DEPURADO!B708</f>
        <v>19197</v>
      </c>
      <c r="E714" s="19">
        <f>+[1]DEPURADO!C708</f>
        <v>43988</v>
      </c>
      <c r="F714" s="20" t="str">
        <f>+IF([1]DEPURADO!D708&gt;1,[1]DEPURADO!D708," ")</f>
        <v xml:space="preserve"> </v>
      </c>
      <c r="G714" s="21">
        <f>[1]DEPURADO!F708</f>
        <v>86011</v>
      </c>
      <c r="H714" s="22">
        <v>0</v>
      </c>
      <c r="I714" s="22">
        <f>+[1]DEPURADO!N708+[1]DEPURADO!O708</f>
        <v>0</v>
      </c>
      <c r="J714" s="22">
        <f>+[1]DEPURADO!S708</f>
        <v>0</v>
      </c>
      <c r="K714" s="23">
        <f>+[1]DEPURADO!Q708+[1]DEPURADO!R708</f>
        <v>0</v>
      </c>
      <c r="L714" s="22">
        <v>0</v>
      </c>
      <c r="M714" s="22">
        <v>0</v>
      </c>
      <c r="N714" s="22">
        <f t="shared" si="83"/>
        <v>0</v>
      </c>
      <c r="O714" s="22">
        <f t="shared" si="84"/>
        <v>86011</v>
      </c>
      <c r="P714" s="18">
        <f>IF([1]DEPURADO!I708&gt;1,0,[1]DEPURADO!B708)</f>
        <v>0</v>
      </c>
      <c r="Q714" s="24">
        <f t="shared" si="85"/>
        <v>0</v>
      </c>
      <c r="R714" s="25">
        <f t="shared" si="86"/>
        <v>86011</v>
      </c>
      <c r="S714" s="25">
        <f>+[1]DEPURADO!K708</f>
        <v>0</v>
      </c>
      <c r="T714" s="17" t="s">
        <v>44</v>
      </c>
      <c r="U714" s="25">
        <f>+[1]DEPURADO!J708</f>
        <v>0</v>
      </c>
      <c r="V714" s="24"/>
      <c r="W714" s="17" t="s">
        <v>44</v>
      </c>
      <c r="X714" s="25">
        <f>+[1]DEPURADO!L708+[1]DEPURADO!M708</f>
        <v>0</v>
      </c>
      <c r="Y714" s="17" t="s">
        <v>44</v>
      </c>
      <c r="Z714" s="25">
        <f t="shared" si="87"/>
        <v>0</v>
      </c>
      <c r="AA714" s="25"/>
      <c r="AB714" s="25">
        <v>0</v>
      </c>
      <c r="AC714" s="25">
        <v>0</v>
      </c>
      <c r="AD714" s="24"/>
      <c r="AE714" s="24">
        <f>+[1]DEPURADO!L708</f>
        <v>0</v>
      </c>
      <c r="AF714" s="24">
        <v>0</v>
      </c>
      <c r="AG714" s="24">
        <f t="shared" si="88"/>
        <v>0</v>
      </c>
      <c r="AH714" s="24">
        <v>0</v>
      </c>
      <c r="AI714" s="24" t="str">
        <f>+[1]DEPURADO!G708</f>
        <v>NO RADICADO</v>
      </c>
      <c r="AJ714" s="26"/>
      <c r="AK714" s="27"/>
    </row>
    <row r="715" spans="1:37" s="28" customFormat="1" x14ac:dyDescent="0.25">
      <c r="A715" s="17">
        <f t="shared" ref="A715:A778" si="89">+A714+1</f>
        <v>707</v>
      </c>
      <c r="B715" s="18"/>
      <c r="C715" s="17">
        <f>+[1]DEPURADO!A709</f>
        <v>19203</v>
      </c>
      <c r="D715" s="17">
        <f>+[1]DEPURADO!B709</f>
        <v>19203</v>
      </c>
      <c r="E715" s="19">
        <f>+[1]DEPURADO!C709</f>
        <v>43993</v>
      </c>
      <c r="F715" s="20" t="str">
        <f>+IF([1]DEPURADO!D709&gt;1,[1]DEPURADO!D709," ")</f>
        <v xml:space="preserve"> </v>
      </c>
      <c r="G715" s="21">
        <f>[1]DEPURADO!F709</f>
        <v>110546</v>
      </c>
      <c r="H715" s="22">
        <v>0</v>
      </c>
      <c r="I715" s="22">
        <f>+[1]DEPURADO!N709+[1]DEPURADO!O709</f>
        <v>0</v>
      </c>
      <c r="J715" s="22">
        <f>+[1]DEPURADO!S709</f>
        <v>0</v>
      </c>
      <c r="K715" s="23">
        <f>+[1]DEPURADO!Q709+[1]DEPURADO!R709</f>
        <v>0</v>
      </c>
      <c r="L715" s="22">
        <v>0</v>
      </c>
      <c r="M715" s="22">
        <v>0</v>
      </c>
      <c r="N715" s="22">
        <f t="shared" si="83"/>
        <v>0</v>
      </c>
      <c r="O715" s="22">
        <f t="shared" si="84"/>
        <v>110546</v>
      </c>
      <c r="P715" s="18">
        <f>IF([1]DEPURADO!I709&gt;1,0,[1]DEPURADO!B709)</f>
        <v>0</v>
      </c>
      <c r="Q715" s="24">
        <f t="shared" si="85"/>
        <v>0</v>
      </c>
      <c r="R715" s="25">
        <f t="shared" si="86"/>
        <v>110546</v>
      </c>
      <c r="S715" s="25">
        <f>+[1]DEPURADO!K709</f>
        <v>0</v>
      </c>
      <c r="T715" s="17" t="s">
        <v>44</v>
      </c>
      <c r="U715" s="25">
        <f>+[1]DEPURADO!J709</f>
        <v>0</v>
      </c>
      <c r="V715" s="24"/>
      <c r="W715" s="17" t="s">
        <v>44</v>
      </c>
      <c r="X715" s="25">
        <f>+[1]DEPURADO!L709+[1]DEPURADO!M709</f>
        <v>0</v>
      </c>
      <c r="Y715" s="17" t="s">
        <v>44</v>
      </c>
      <c r="Z715" s="25">
        <f t="shared" si="87"/>
        <v>0</v>
      </c>
      <c r="AA715" s="25"/>
      <c r="AB715" s="25">
        <v>0</v>
      </c>
      <c r="AC715" s="25">
        <v>0</v>
      </c>
      <c r="AD715" s="24"/>
      <c r="AE715" s="24">
        <f>+[1]DEPURADO!L709</f>
        <v>0</v>
      </c>
      <c r="AF715" s="24">
        <v>0</v>
      </c>
      <c r="AG715" s="24">
        <f t="shared" si="88"/>
        <v>0</v>
      </c>
      <c r="AH715" s="24">
        <v>0</v>
      </c>
      <c r="AI715" s="24" t="str">
        <f>+[1]DEPURADO!G709</f>
        <v>NO RADICADO</v>
      </c>
      <c r="AJ715" s="26"/>
      <c r="AK715" s="27"/>
    </row>
    <row r="716" spans="1:37" s="28" customFormat="1" x14ac:dyDescent="0.25">
      <c r="A716" s="17">
        <f t="shared" si="89"/>
        <v>708</v>
      </c>
      <c r="B716" s="18"/>
      <c r="C716" s="17">
        <f>+[1]DEPURADO!A710</f>
        <v>19240</v>
      </c>
      <c r="D716" s="17">
        <f>+[1]DEPURADO!B710</f>
        <v>19240</v>
      </c>
      <c r="E716" s="19">
        <f>+[1]DEPURADO!C710</f>
        <v>44004</v>
      </c>
      <c r="F716" s="20" t="str">
        <f>+IF([1]DEPURADO!D710&gt;1,[1]DEPURADO!D710," ")</f>
        <v xml:space="preserve"> </v>
      </c>
      <c r="G716" s="21">
        <f>[1]DEPURADO!F710</f>
        <v>80327</v>
      </c>
      <c r="H716" s="22">
        <v>0</v>
      </c>
      <c r="I716" s="22">
        <f>+[1]DEPURADO!N710+[1]DEPURADO!O710</f>
        <v>0</v>
      </c>
      <c r="J716" s="22">
        <f>+[1]DEPURADO!S710</f>
        <v>0</v>
      </c>
      <c r="K716" s="23">
        <f>+[1]DEPURADO!Q710+[1]DEPURADO!R710</f>
        <v>0</v>
      </c>
      <c r="L716" s="22">
        <v>0</v>
      </c>
      <c r="M716" s="22">
        <v>0</v>
      </c>
      <c r="N716" s="22">
        <f t="shared" si="83"/>
        <v>0</v>
      </c>
      <c r="O716" s="22">
        <f t="shared" si="84"/>
        <v>80327</v>
      </c>
      <c r="P716" s="18">
        <f>IF([1]DEPURADO!I710&gt;1,0,[1]DEPURADO!B710)</f>
        <v>0</v>
      </c>
      <c r="Q716" s="24">
        <f t="shared" si="85"/>
        <v>0</v>
      </c>
      <c r="R716" s="25">
        <f t="shared" si="86"/>
        <v>80327</v>
      </c>
      <c r="S716" s="25">
        <f>+[1]DEPURADO!K710</f>
        <v>0</v>
      </c>
      <c r="T716" s="17" t="s">
        <v>44</v>
      </c>
      <c r="U716" s="25">
        <f>+[1]DEPURADO!J710</f>
        <v>0</v>
      </c>
      <c r="V716" s="24"/>
      <c r="W716" s="17" t="s">
        <v>44</v>
      </c>
      <c r="X716" s="25">
        <f>+[1]DEPURADO!L710+[1]DEPURADO!M710</f>
        <v>0</v>
      </c>
      <c r="Y716" s="17" t="s">
        <v>44</v>
      </c>
      <c r="Z716" s="25">
        <f t="shared" si="87"/>
        <v>0</v>
      </c>
      <c r="AA716" s="25"/>
      <c r="AB716" s="25">
        <v>0</v>
      </c>
      <c r="AC716" s="25">
        <v>0</v>
      </c>
      <c r="AD716" s="24"/>
      <c r="AE716" s="24">
        <f>+[1]DEPURADO!L710</f>
        <v>0</v>
      </c>
      <c r="AF716" s="24">
        <v>0</v>
      </c>
      <c r="AG716" s="24">
        <f t="shared" si="88"/>
        <v>0</v>
      </c>
      <c r="AH716" s="24">
        <v>0</v>
      </c>
      <c r="AI716" s="24" t="str">
        <f>+[1]DEPURADO!G710</f>
        <v>NO RADICADO</v>
      </c>
      <c r="AJ716" s="26"/>
      <c r="AK716" s="27"/>
    </row>
    <row r="717" spans="1:37" s="28" customFormat="1" x14ac:dyDescent="0.25">
      <c r="A717" s="17">
        <f t="shared" si="89"/>
        <v>709</v>
      </c>
      <c r="B717" s="18"/>
      <c r="C717" s="17">
        <f>+[1]DEPURADO!A711</f>
        <v>19254</v>
      </c>
      <c r="D717" s="17">
        <f>+[1]DEPURADO!B711</f>
        <v>19254</v>
      </c>
      <c r="E717" s="19">
        <f>+[1]DEPURADO!C711</f>
        <v>44009</v>
      </c>
      <c r="F717" s="20" t="str">
        <f>+IF([1]DEPURADO!D711&gt;1,[1]DEPURADO!D711," ")</f>
        <v xml:space="preserve"> </v>
      </c>
      <c r="G717" s="21">
        <f>[1]DEPURADO!F711</f>
        <v>73624</v>
      </c>
      <c r="H717" s="22">
        <v>0</v>
      </c>
      <c r="I717" s="22">
        <f>+[1]DEPURADO!N711+[1]DEPURADO!O711</f>
        <v>0</v>
      </c>
      <c r="J717" s="22">
        <f>+[1]DEPURADO!S711</f>
        <v>0</v>
      </c>
      <c r="K717" s="23">
        <f>+[1]DEPURADO!Q711+[1]DEPURADO!R711</f>
        <v>0</v>
      </c>
      <c r="L717" s="22">
        <v>0</v>
      </c>
      <c r="M717" s="22">
        <v>0</v>
      </c>
      <c r="N717" s="22">
        <f t="shared" si="83"/>
        <v>0</v>
      </c>
      <c r="O717" s="22">
        <f t="shared" si="84"/>
        <v>73624</v>
      </c>
      <c r="P717" s="18">
        <f>IF([1]DEPURADO!I711&gt;1,0,[1]DEPURADO!B711)</f>
        <v>0</v>
      </c>
      <c r="Q717" s="24">
        <f t="shared" si="85"/>
        <v>0</v>
      </c>
      <c r="R717" s="25">
        <f t="shared" si="86"/>
        <v>73624</v>
      </c>
      <c r="S717" s="25">
        <f>+[1]DEPURADO!K711</f>
        <v>0</v>
      </c>
      <c r="T717" s="17" t="s">
        <v>44</v>
      </c>
      <c r="U717" s="25">
        <f>+[1]DEPURADO!J711</f>
        <v>0</v>
      </c>
      <c r="V717" s="24"/>
      <c r="W717" s="17" t="s">
        <v>44</v>
      </c>
      <c r="X717" s="25">
        <f>+[1]DEPURADO!L711+[1]DEPURADO!M711</f>
        <v>0</v>
      </c>
      <c r="Y717" s="17" t="s">
        <v>44</v>
      </c>
      <c r="Z717" s="25">
        <f t="shared" si="87"/>
        <v>0</v>
      </c>
      <c r="AA717" s="25"/>
      <c r="AB717" s="25">
        <v>0</v>
      </c>
      <c r="AC717" s="25">
        <v>0</v>
      </c>
      <c r="AD717" s="24"/>
      <c r="AE717" s="24">
        <f>+[1]DEPURADO!L711</f>
        <v>0</v>
      </c>
      <c r="AF717" s="24">
        <v>0</v>
      </c>
      <c r="AG717" s="24">
        <f t="shared" si="88"/>
        <v>0</v>
      </c>
      <c r="AH717" s="24">
        <v>0</v>
      </c>
      <c r="AI717" s="24" t="str">
        <f>+[1]DEPURADO!G711</f>
        <v>NO RADICADO</v>
      </c>
      <c r="AJ717" s="26"/>
      <c r="AK717" s="27"/>
    </row>
    <row r="718" spans="1:37" s="28" customFormat="1" x14ac:dyDescent="0.25">
      <c r="A718" s="17">
        <f t="shared" si="89"/>
        <v>710</v>
      </c>
      <c r="B718" s="18"/>
      <c r="C718" s="17">
        <f>+[1]DEPURADO!A712</f>
        <v>19255</v>
      </c>
      <c r="D718" s="17">
        <f>+[1]DEPURADO!B712</f>
        <v>19255</v>
      </c>
      <c r="E718" s="19">
        <f>+[1]DEPURADO!C712</f>
        <v>44009</v>
      </c>
      <c r="F718" s="20" t="str">
        <f>+IF([1]DEPURADO!D712&gt;1,[1]DEPURADO!D712," ")</f>
        <v xml:space="preserve"> </v>
      </c>
      <c r="G718" s="21">
        <f>[1]DEPURADO!F712</f>
        <v>60019</v>
      </c>
      <c r="H718" s="22">
        <v>0</v>
      </c>
      <c r="I718" s="22">
        <f>+[1]DEPURADO!N712+[1]DEPURADO!O712</f>
        <v>0</v>
      </c>
      <c r="J718" s="22">
        <f>+[1]DEPURADO!S712</f>
        <v>0</v>
      </c>
      <c r="K718" s="23">
        <f>+[1]DEPURADO!Q712+[1]DEPURADO!R712</f>
        <v>0</v>
      </c>
      <c r="L718" s="22">
        <v>0</v>
      </c>
      <c r="M718" s="22">
        <v>0</v>
      </c>
      <c r="N718" s="22">
        <f t="shared" si="83"/>
        <v>0</v>
      </c>
      <c r="O718" s="22">
        <f t="shared" si="84"/>
        <v>60019</v>
      </c>
      <c r="P718" s="18">
        <f>IF([1]DEPURADO!I712&gt;1,0,[1]DEPURADO!B712)</f>
        <v>0</v>
      </c>
      <c r="Q718" s="24">
        <f t="shared" si="85"/>
        <v>0</v>
      </c>
      <c r="R718" s="25">
        <f t="shared" si="86"/>
        <v>60019</v>
      </c>
      <c r="S718" s="25">
        <f>+[1]DEPURADO!K712</f>
        <v>0</v>
      </c>
      <c r="T718" s="17" t="s">
        <v>44</v>
      </c>
      <c r="U718" s="25">
        <f>+[1]DEPURADO!J712</f>
        <v>0</v>
      </c>
      <c r="V718" s="24"/>
      <c r="W718" s="17" t="s">
        <v>44</v>
      </c>
      <c r="X718" s="25">
        <f>+[1]DEPURADO!L712+[1]DEPURADO!M712</f>
        <v>0</v>
      </c>
      <c r="Y718" s="17" t="s">
        <v>44</v>
      </c>
      <c r="Z718" s="25">
        <f t="shared" si="87"/>
        <v>0</v>
      </c>
      <c r="AA718" s="25"/>
      <c r="AB718" s="25">
        <v>0</v>
      </c>
      <c r="AC718" s="25">
        <v>0</v>
      </c>
      <c r="AD718" s="24"/>
      <c r="AE718" s="24">
        <f>+[1]DEPURADO!L712</f>
        <v>0</v>
      </c>
      <c r="AF718" s="24">
        <v>0</v>
      </c>
      <c r="AG718" s="24">
        <f t="shared" si="88"/>
        <v>0</v>
      </c>
      <c r="AH718" s="24">
        <v>0</v>
      </c>
      <c r="AI718" s="24" t="str">
        <f>+[1]DEPURADO!G712</f>
        <v>NO RADICADO</v>
      </c>
      <c r="AJ718" s="26"/>
      <c r="AK718" s="27"/>
    </row>
    <row r="719" spans="1:37" s="28" customFormat="1" x14ac:dyDescent="0.25">
      <c r="A719" s="17">
        <f t="shared" si="89"/>
        <v>711</v>
      </c>
      <c r="B719" s="18"/>
      <c r="C719" s="17">
        <f>+[1]DEPURADO!A713</f>
        <v>19259</v>
      </c>
      <c r="D719" s="17">
        <f>+[1]DEPURADO!B713</f>
        <v>19259</v>
      </c>
      <c r="E719" s="19">
        <f>+[1]DEPURADO!C713</f>
        <v>44012</v>
      </c>
      <c r="F719" s="20" t="str">
        <f>+IF([1]DEPURADO!D713&gt;1,[1]DEPURADO!D713," ")</f>
        <v xml:space="preserve"> </v>
      </c>
      <c r="G719" s="21">
        <f>[1]DEPURADO!F713</f>
        <v>98308</v>
      </c>
      <c r="H719" s="22">
        <v>0</v>
      </c>
      <c r="I719" s="22">
        <f>+[1]DEPURADO!N713+[1]DEPURADO!O713</f>
        <v>0</v>
      </c>
      <c r="J719" s="22">
        <f>+[1]DEPURADO!S713</f>
        <v>0</v>
      </c>
      <c r="K719" s="23">
        <f>+[1]DEPURADO!Q713+[1]DEPURADO!R713</f>
        <v>0</v>
      </c>
      <c r="L719" s="22">
        <v>0</v>
      </c>
      <c r="M719" s="22">
        <v>0</v>
      </c>
      <c r="N719" s="22">
        <f t="shared" si="83"/>
        <v>0</v>
      </c>
      <c r="O719" s="22">
        <f t="shared" si="84"/>
        <v>98308</v>
      </c>
      <c r="P719" s="18">
        <f>IF([1]DEPURADO!I713&gt;1,0,[1]DEPURADO!B713)</f>
        <v>0</v>
      </c>
      <c r="Q719" s="24">
        <f t="shared" si="85"/>
        <v>0</v>
      </c>
      <c r="R719" s="25">
        <f t="shared" si="86"/>
        <v>98308</v>
      </c>
      <c r="S719" s="25">
        <f>+[1]DEPURADO!K713</f>
        <v>0</v>
      </c>
      <c r="T719" s="17" t="s">
        <v>44</v>
      </c>
      <c r="U719" s="25">
        <f>+[1]DEPURADO!J713</f>
        <v>0</v>
      </c>
      <c r="V719" s="24"/>
      <c r="W719" s="17" t="s">
        <v>44</v>
      </c>
      <c r="X719" s="25">
        <f>+[1]DEPURADO!L713+[1]DEPURADO!M713</f>
        <v>0</v>
      </c>
      <c r="Y719" s="17" t="s">
        <v>44</v>
      </c>
      <c r="Z719" s="25">
        <f t="shared" si="87"/>
        <v>0</v>
      </c>
      <c r="AA719" s="25"/>
      <c r="AB719" s="25">
        <v>0</v>
      </c>
      <c r="AC719" s="25">
        <v>0</v>
      </c>
      <c r="AD719" s="24"/>
      <c r="AE719" s="24">
        <f>+[1]DEPURADO!L713</f>
        <v>0</v>
      </c>
      <c r="AF719" s="24">
        <v>0</v>
      </c>
      <c r="AG719" s="24">
        <f t="shared" si="88"/>
        <v>0</v>
      </c>
      <c r="AH719" s="24">
        <v>0</v>
      </c>
      <c r="AI719" s="24" t="str">
        <f>+[1]DEPURADO!G713</f>
        <v>NO RADICADO</v>
      </c>
      <c r="AJ719" s="26"/>
      <c r="AK719" s="27"/>
    </row>
    <row r="720" spans="1:37" s="28" customFormat="1" x14ac:dyDescent="0.25">
      <c r="A720" s="17">
        <f t="shared" si="89"/>
        <v>712</v>
      </c>
      <c r="B720" s="18"/>
      <c r="C720" s="17">
        <f>+[1]DEPURADO!A714</f>
        <v>19260</v>
      </c>
      <c r="D720" s="17">
        <f>+[1]DEPURADO!B714</f>
        <v>19260</v>
      </c>
      <c r="E720" s="19">
        <f>+[1]DEPURADO!C714</f>
        <v>44012</v>
      </c>
      <c r="F720" s="20" t="str">
        <f>+IF([1]DEPURADO!D714&gt;1,[1]DEPURADO!D714," ")</f>
        <v xml:space="preserve"> </v>
      </c>
      <c r="G720" s="21">
        <f>[1]DEPURADO!F714</f>
        <v>368978</v>
      </c>
      <c r="H720" s="22">
        <v>0</v>
      </c>
      <c r="I720" s="22">
        <f>+[1]DEPURADO!N714+[1]DEPURADO!O714</f>
        <v>0</v>
      </c>
      <c r="J720" s="22">
        <f>+[1]DEPURADO!S714</f>
        <v>0</v>
      </c>
      <c r="K720" s="23">
        <f>+[1]DEPURADO!Q714+[1]DEPURADO!R714</f>
        <v>0</v>
      </c>
      <c r="L720" s="22">
        <v>0</v>
      </c>
      <c r="M720" s="22">
        <v>0</v>
      </c>
      <c r="N720" s="22">
        <f t="shared" si="83"/>
        <v>0</v>
      </c>
      <c r="O720" s="22">
        <f t="shared" si="84"/>
        <v>368978</v>
      </c>
      <c r="P720" s="18">
        <f>IF([1]DEPURADO!I714&gt;1,0,[1]DEPURADO!B714)</f>
        <v>0</v>
      </c>
      <c r="Q720" s="24">
        <f t="shared" si="85"/>
        <v>0</v>
      </c>
      <c r="R720" s="25">
        <f t="shared" si="86"/>
        <v>368978</v>
      </c>
      <c r="S720" s="25">
        <f>+[1]DEPURADO!K714</f>
        <v>0</v>
      </c>
      <c r="T720" s="17" t="s">
        <v>44</v>
      </c>
      <c r="U720" s="25">
        <f>+[1]DEPURADO!J714</f>
        <v>0</v>
      </c>
      <c r="V720" s="24"/>
      <c r="W720" s="17" t="s">
        <v>44</v>
      </c>
      <c r="X720" s="25">
        <f>+[1]DEPURADO!L714+[1]DEPURADO!M714</f>
        <v>0</v>
      </c>
      <c r="Y720" s="17" t="s">
        <v>44</v>
      </c>
      <c r="Z720" s="25">
        <f t="shared" si="87"/>
        <v>0</v>
      </c>
      <c r="AA720" s="25"/>
      <c r="AB720" s="25">
        <v>0</v>
      </c>
      <c r="AC720" s="25">
        <v>0</v>
      </c>
      <c r="AD720" s="24"/>
      <c r="AE720" s="24">
        <f>+[1]DEPURADO!L714</f>
        <v>0</v>
      </c>
      <c r="AF720" s="24">
        <v>0</v>
      </c>
      <c r="AG720" s="24">
        <f t="shared" si="88"/>
        <v>0</v>
      </c>
      <c r="AH720" s="24">
        <v>0</v>
      </c>
      <c r="AI720" s="24" t="str">
        <f>+[1]DEPURADO!G714</f>
        <v>NO RADICADO</v>
      </c>
      <c r="AJ720" s="26"/>
      <c r="AK720" s="27"/>
    </row>
    <row r="721" spans="1:37" s="28" customFormat="1" x14ac:dyDescent="0.25">
      <c r="A721" s="17">
        <f t="shared" si="89"/>
        <v>713</v>
      </c>
      <c r="B721" s="18"/>
      <c r="C721" s="17">
        <f>+[1]DEPURADO!A715</f>
        <v>19137</v>
      </c>
      <c r="D721" s="17">
        <f>+[1]DEPURADO!B715</f>
        <v>19137</v>
      </c>
      <c r="E721" s="19">
        <f>+[1]DEPURADO!C715</f>
        <v>44020</v>
      </c>
      <c r="F721" s="20" t="str">
        <f>+IF([1]DEPURADO!D715&gt;1,[1]DEPURADO!D715," ")</f>
        <v xml:space="preserve"> </v>
      </c>
      <c r="G721" s="21">
        <f>[1]DEPURADO!F715</f>
        <v>43000</v>
      </c>
      <c r="H721" s="22">
        <v>0</v>
      </c>
      <c r="I721" s="22">
        <f>+[1]DEPURADO!N715+[1]DEPURADO!O715</f>
        <v>0</v>
      </c>
      <c r="J721" s="22">
        <f>+[1]DEPURADO!S715</f>
        <v>0</v>
      </c>
      <c r="K721" s="23">
        <f>+[1]DEPURADO!Q715+[1]DEPURADO!R715</f>
        <v>0</v>
      </c>
      <c r="L721" s="22">
        <v>0</v>
      </c>
      <c r="M721" s="22">
        <v>0</v>
      </c>
      <c r="N721" s="22">
        <f t="shared" si="83"/>
        <v>0</v>
      </c>
      <c r="O721" s="22">
        <f t="shared" si="84"/>
        <v>43000</v>
      </c>
      <c r="P721" s="18">
        <f>IF([1]DEPURADO!I715&gt;1,0,[1]DEPURADO!B715)</f>
        <v>0</v>
      </c>
      <c r="Q721" s="24">
        <f t="shared" si="85"/>
        <v>0</v>
      </c>
      <c r="R721" s="25">
        <f t="shared" si="86"/>
        <v>43000</v>
      </c>
      <c r="S721" s="25">
        <f>+[1]DEPURADO!K715</f>
        <v>0</v>
      </c>
      <c r="T721" s="17" t="s">
        <v>44</v>
      </c>
      <c r="U721" s="25">
        <f>+[1]DEPURADO!J715</f>
        <v>0</v>
      </c>
      <c r="V721" s="24"/>
      <c r="W721" s="17" t="s">
        <v>44</v>
      </c>
      <c r="X721" s="25">
        <f>+[1]DEPURADO!L715+[1]DEPURADO!M715</f>
        <v>0</v>
      </c>
      <c r="Y721" s="17" t="s">
        <v>44</v>
      </c>
      <c r="Z721" s="25">
        <f t="shared" si="87"/>
        <v>0</v>
      </c>
      <c r="AA721" s="25"/>
      <c r="AB721" s="25">
        <v>0</v>
      </c>
      <c r="AC721" s="25">
        <v>0</v>
      </c>
      <c r="AD721" s="24"/>
      <c r="AE721" s="24">
        <f>+[1]DEPURADO!L715</f>
        <v>0</v>
      </c>
      <c r="AF721" s="24">
        <v>0</v>
      </c>
      <c r="AG721" s="24">
        <f t="shared" si="88"/>
        <v>0</v>
      </c>
      <c r="AH721" s="24">
        <v>0</v>
      </c>
      <c r="AI721" s="24" t="str">
        <f>+[1]DEPURADO!G715</f>
        <v>NO RADICADO</v>
      </c>
      <c r="AJ721" s="26"/>
      <c r="AK721" s="27"/>
    </row>
    <row r="722" spans="1:37" s="28" customFormat="1" x14ac:dyDescent="0.25">
      <c r="A722" s="17">
        <f t="shared" si="89"/>
        <v>714</v>
      </c>
      <c r="B722" s="18"/>
      <c r="C722" s="17">
        <f>+[1]DEPURADO!A716</f>
        <v>19288</v>
      </c>
      <c r="D722" s="17">
        <f>+[1]DEPURADO!B716</f>
        <v>19288</v>
      </c>
      <c r="E722" s="19">
        <f>+[1]DEPURADO!C716</f>
        <v>44021</v>
      </c>
      <c r="F722" s="20" t="str">
        <f>+IF([1]DEPURADO!D716&gt;1,[1]DEPURADO!D716," ")</f>
        <v xml:space="preserve"> </v>
      </c>
      <c r="G722" s="21">
        <f>[1]DEPURADO!F716</f>
        <v>63152</v>
      </c>
      <c r="H722" s="22">
        <v>0</v>
      </c>
      <c r="I722" s="22">
        <f>+[1]DEPURADO!N716+[1]DEPURADO!O716</f>
        <v>0</v>
      </c>
      <c r="J722" s="22">
        <f>+[1]DEPURADO!S716</f>
        <v>0</v>
      </c>
      <c r="K722" s="23">
        <f>+[1]DEPURADO!Q716+[1]DEPURADO!R716</f>
        <v>0</v>
      </c>
      <c r="L722" s="22">
        <v>0</v>
      </c>
      <c r="M722" s="22">
        <v>0</v>
      </c>
      <c r="N722" s="22">
        <f t="shared" si="83"/>
        <v>0</v>
      </c>
      <c r="O722" s="22">
        <f t="shared" si="84"/>
        <v>63152</v>
      </c>
      <c r="P722" s="18">
        <f>IF([1]DEPURADO!I716&gt;1,0,[1]DEPURADO!B716)</f>
        <v>0</v>
      </c>
      <c r="Q722" s="24">
        <f t="shared" si="85"/>
        <v>0</v>
      </c>
      <c r="R722" s="25">
        <f t="shared" si="86"/>
        <v>63152</v>
      </c>
      <c r="S722" s="25">
        <f>+[1]DEPURADO!K716</f>
        <v>0</v>
      </c>
      <c r="T722" s="17" t="s">
        <v>44</v>
      </c>
      <c r="U722" s="25">
        <f>+[1]DEPURADO!J716</f>
        <v>0</v>
      </c>
      <c r="V722" s="24"/>
      <c r="W722" s="17" t="s">
        <v>44</v>
      </c>
      <c r="X722" s="25">
        <f>+[1]DEPURADO!L716+[1]DEPURADO!M716</f>
        <v>0</v>
      </c>
      <c r="Y722" s="17" t="s">
        <v>44</v>
      </c>
      <c r="Z722" s="25">
        <f t="shared" si="87"/>
        <v>0</v>
      </c>
      <c r="AA722" s="25"/>
      <c r="AB722" s="25">
        <v>0</v>
      </c>
      <c r="AC722" s="25">
        <v>0</v>
      </c>
      <c r="AD722" s="24"/>
      <c r="AE722" s="24">
        <f>+[1]DEPURADO!L716</f>
        <v>0</v>
      </c>
      <c r="AF722" s="24">
        <v>0</v>
      </c>
      <c r="AG722" s="24">
        <f t="shared" si="88"/>
        <v>0</v>
      </c>
      <c r="AH722" s="24">
        <v>0</v>
      </c>
      <c r="AI722" s="24" t="str">
        <f>+[1]DEPURADO!G716</f>
        <v>NO RADICADO</v>
      </c>
      <c r="AJ722" s="26"/>
      <c r="AK722" s="27"/>
    </row>
    <row r="723" spans="1:37" s="28" customFormat="1" x14ac:dyDescent="0.25">
      <c r="A723" s="17">
        <f t="shared" si="89"/>
        <v>715</v>
      </c>
      <c r="B723" s="18"/>
      <c r="C723" s="17">
        <f>+[1]DEPURADO!A717</f>
        <v>19289</v>
      </c>
      <c r="D723" s="17">
        <f>+[1]DEPURADO!B717</f>
        <v>19289</v>
      </c>
      <c r="E723" s="19">
        <f>+[1]DEPURADO!C717</f>
        <v>44021</v>
      </c>
      <c r="F723" s="20" t="str">
        <f>+IF([1]DEPURADO!D717&gt;1,[1]DEPURADO!D717," ")</f>
        <v xml:space="preserve"> </v>
      </c>
      <c r="G723" s="21">
        <f>[1]DEPURADO!F717</f>
        <v>98209</v>
      </c>
      <c r="H723" s="22">
        <v>0</v>
      </c>
      <c r="I723" s="22">
        <f>+[1]DEPURADO!N717+[1]DEPURADO!O717</f>
        <v>0</v>
      </c>
      <c r="J723" s="22">
        <f>+[1]DEPURADO!S717</f>
        <v>0</v>
      </c>
      <c r="K723" s="23">
        <f>+[1]DEPURADO!Q717+[1]DEPURADO!R717</f>
        <v>0</v>
      </c>
      <c r="L723" s="22">
        <v>0</v>
      </c>
      <c r="M723" s="22">
        <v>0</v>
      </c>
      <c r="N723" s="22">
        <f t="shared" si="83"/>
        <v>0</v>
      </c>
      <c r="O723" s="22">
        <f t="shared" si="84"/>
        <v>98209</v>
      </c>
      <c r="P723" s="18">
        <f>IF([1]DEPURADO!I717&gt;1,0,[1]DEPURADO!B717)</f>
        <v>0</v>
      </c>
      <c r="Q723" s="24">
        <f t="shared" si="85"/>
        <v>0</v>
      </c>
      <c r="R723" s="25">
        <f t="shared" si="86"/>
        <v>98209</v>
      </c>
      <c r="S723" s="25">
        <f>+[1]DEPURADO!K717</f>
        <v>0</v>
      </c>
      <c r="T723" s="17" t="s">
        <v>44</v>
      </c>
      <c r="U723" s="25">
        <f>+[1]DEPURADO!J717</f>
        <v>0</v>
      </c>
      <c r="V723" s="24"/>
      <c r="W723" s="17" t="s">
        <v>44</v>
      </c>
      <c r="X723" s="25">
        <f>+[1]DEPURADO!L717+[1]DEPURADO!M717</f>
        <v>0</v>
      </c>
      <c r="Y723" s="17" t="s">
        <v>44</v>
      </c>
      <c r="Z723" s="25">
        <f t="shared" si="87"/>
        <v>0</v>
      </c>
      <c r="AA723" s="25"/>
      <c r="AB723" s="25">
        <v>0</v>
      </c>
      <c r="AC723" s="25">
        <v>0</v>
      </c>
      <c r="AD723" s="24"/>
      <c r="AE723" s="24">
        <f>+[1]DEPURADO!L717</f>
        <v>0</v>
      </c>
      <c r="AF723" s="24">
        <v>0</v>
      </c>
      <c r="AG723" s="24">
        <f t="shared" si="88"/>
        <v>0</v>
      </c>
      <c r="AH723" s="24">
        <v>0</v>
      </c>
      <c r="AI723" s="24" t="str">
        <f>+[1]DEPURADO!G717</f>
        <v>NO RADICADO</v>
      </c>
      <c r="AJ723" s="26"/>
      <c r="AK723" s="27"/>
    </row>
    <row r="724" spans="1:37" s="28" customFormat="1" x14ac:dyDescent="0.25">
      <c r="A724" s="17">
        <f t="shared" si="89"/>
        <v>716</v>
      </c>
      <c r="B724" s="18"/>
      <c r="C724" s="17">
        <f>+[1]DEPURADO!A718</f>
        <v>19290</v>
      </c>
      <c r="D724" s="17">
        <f>+[1]DEPURADO!B718</f>
        <v>19290</v>
      </c>
      <c r="E724" s="19">
        <f>+[1]DEPURADO!C718</f>
        <v>44021</v>
      </c>
      <c r="F724" s="20" t="str">
        <f>+IF([1]DEPURADO!D718&gt;1,[1]DEPURADO!D718," ")</f>
        <v xml:space="preserve"> </v>
      </c>
      <c r="G724" s="21">
        <f>[1]DEPURADO!F718</f>
        <v>58719</v>
      </c>
      <c r="H724" s="22">
        <v>0</v>
      </c>
      <c r="I724" s="22">
        <f>+[1]DEPURADO!N718+[1]DEPURADO!O718</f>
        <v>0</v>
      </c>
      <c r="J724" s="22">
        <f>+[1]DEPURADO!S718</f>
        <v>0</v>
      </c>
      <c r="K724" s="23">
        <f>+[1]DEPURADO!Q718+[1]DEPURADO!R718</f>
        <v>0</v>
      </c>
      <c r="L724" s="22">
        <v>0</v>
      </c>
      <c r="M724" s="22">
        <v>0</v>
      </c>
      <c r="N724" s="22">
        <f t="shared" si="83"/>
        <v>0</v>
      </c>
      <c r="O724" s="22">
        <f t="shared" si="84"/>
        <v>58719</v>
      </c>
      <c r="P724" s="18">
        <f>IF([1]DEPURADO!I718&gt;1,0,[1]DEPURADO!B718)</f>
        <v>0</v>
      </c>
      <c r="Q724" s="24">
        <f t="shared" si="85"/>
        <v>0</v>
      </c>
      <c r="R724" s="25">
        <f t="shared" si="86"/>
        <v>58719</v>
      </c>
      <c r="S724" s="25">
        <f>+[1]DEPURADO!K718</f>
        <v>0</v>
      </c>
      <c r="T724" s="17" t="s">
        <v>44</v>
      </c>
      <c r="U724" s="25">
        <f>+[1]DEPURADO!J718</f>
        <v>0</v>
      </c>
      <c r="V724" s="24"/>
      <c r="W724" s="17" t="s">
        <v>44</v>
      </c>
      <c r="X724" s="25">
        <f>+[1]DEPURADO!L718+[1]DEPURADO!M718</f>
        <v>0</v>
      </c>
      <c r="Y724" s="17" t="s">
        <v>44</v>
      </c>
      <c r="Z724" s="25">
        <f t="shared" si="87"/>
        <v>0</v>
      </c>
      <c r="AA724" s="25"/>
      <c r="AB724" s="25">
        <v>0</v>
      </c>
      <c r="AC724" s="25">
        <v>0</v>
      </c>
      <c r="AD724" s="24"/>
      <c r="AE724" s="24">
        <f>+[1]DEPURADO!L718</f>
        <v>0</v>
      </c>
      <c r="AF724" s="24">
        <v>0</v>
      </c>
      <c r="AG724" s="24">
        <f t="shared" si="88"/>
        <v>0</v>
      </c>
      <c r="AH724" s="24">
        <v>0</v>
      </c>
      <c r="AI724" s="24" t="str">
        <f>+[1]DEPURADO!G718</f>
        <v>NO RADICADO</v>
      </c>
      <c r="AJ724" s="26"/>
      <c r="AK724" s="27"/>
    </row>
    <row r="725" spans="1:37" s="28" customFormat="1" x14ac:dyDescent="0.25">
      <c r="A725" s="17">
        <f t="shared" si="89"/>
        <v>717</v>
      </c>
      <c r="B725" s="18"/>
      <c r="C725" s="17">
        <f>+[1]DEPURADO!A719</f>
        <v>19291</v>
      </c>
      <c r="D725" s="17">
        <f>+[1]DEPURADO!B719</f>
        <v>19291</v>
      </c>
      <c r="E725" s="19">
        <f>+[1]DEPURADO!C719</f>
        <v>44021</v>
      </c>
      <c r="F725" s="20" t="str">
        <f>+IF([1]DEPURADO!D719&gt;1,[1]DEPURADO!D719," ")</f>
        <v xml:space="preserve"> </v>
      </c>
      <c r="G725" s="21">
        <f>[1]DEPURADO!F719</f>
        <v>83283</v>
      </c>
      <c r="H725" s="22">
        <v>0</v>
      </c>
      <c r="I725" s="22">
        <f>+[1]DEPURADO!N719+[1]DEPURADO!O719</f>
        <v>0</v>
      </c>
      <c r="J725" s="22">
        <f>+[1]DEPURADO!S719</f>
        <v>0</v>
      </c>
      <c r="K725" s="23">
        <f>+[1]DEPURADO!Q719+[1]DEPURADO!R719</f>
        <v>0</v>
      </c>
      <c r="L725" s="22">
        <v>0</v>
      </c>
      <c r="M725" s="22">
        <v>0</v>
      </c>
      <c r="N725" s="22">
        <f t="shared" si="83"/>
        <v>0</v>
      </c>
      <c r="O725" s="22">
        <f t="shared" si="84"/>
        <v>83283</v>
      </c>
      <c r="P725" s="18">
        <f>IF([1]DEPURADO!I719&gt;1,0,[1]DEPURADO!B719)</f>
        <v>0</v>
      </c>
      <c r="Q725" s="24">
        <f t="shared" si="85"/>
        <v>0</v>
      </c>
      <c r="R725" s="25">
        <f t="shared" si="86"/>
        <v>83283</v>
      </c>
      <c r="S725" s="25">
        <f>+[1]DEPURADO!K719</f>
        <v>0</v>
      </c>
      <c r="T725" s="17" t="s">
        <v>44</v>
      </c>
      <c r="U725" s="25">
        <f>+[1]DEPURADO!J719</f>
        <v>0</v>
      </c>
      <c r="V725" s="24"/>
      <c r="W725" s="17" t="s">
        <v>44</v>
      </c>
      <c r="X725" s="25">
        <f>+[1]DEPURADO!L719+[1]DEPURADO!M719</f>
        <v>0</v>
      </c>
      <c r="Y725" s="17" t="s">
        <v>44</v>
      </c>
      <c r="Z725" s="25">
        <f t="shared" si="87"/>
        <v>0</v>
      </c>
      <c r="AA725" s="25"/>
      <c r="AB725" s="25">
        <v>0</v>
      </c>
      <c r="AC725" s="25">
        <v>0</v>
      </c>
      <c r="AD725" s="24"/>
      <c r="AE725" s="24">
        <f>+[1]DEPURADO!L719</f>
        <v>0</v>
      </c>
      <c r="AF725" s="24">
        <v>0</v>
      </c>
      <c r="AG725" s="24">
        <f t="shared" si="88"/>
        <v>0</v>
      </c>
      <c r="AH725" s="24">
        <v>0</v>
      </c>
      <c r="AI725" s="24" t="str">
        <f>+[1]DEPURADO!G719</f>
        <v>NO RADICADO</v>
      </c>
      <c r="AJ725" s="26"/>
      <c r="AK725" s="27"/>
    </row>
    <row r="726" spans="1:37" s="28" customFormat="1" x14ac:dyDescent="0.25">
      <c r="A726" s="17">
        <f t="shared" si="89"/>
        <v>718</v>
      </c>
      <c r="B726" s="18"/>
      <c r="C726" s="17">
        <f>+[1]DEPURADO!A720</f>
        <v>19299</v>
      </c>
      <c r="D726" s="17">
        <f>+[1]DEPURADO!B720</f>
        <v>19299</v>
      </c>
      <c r="E726" s="19">
        <f>+[1]DEPURADO!C720</f>
        <v>44028</v>
      </c>
      <c r="F726" s="20" t="str">
        <f>+IF([1]DEPURADO!D720&gt;1,[1]DEPURADO!D720," ")</f>
        <v xml:space="preserve"> </v>
      </c>
      <c r="G726" s="21">
        <f>[1]DEPURADO!F720</f>
        <v>88497</v>
      </c>
      <c r="H726" s="22">
        <v>0</v>
      </c>
      <c r="I726" s="22">
        <f>+[1]DEPURADO!N720+[1]DEPURADO!O720</f>
        <v>0</v>
      </c>
      <c r="J726" s="22">
        <f>+[1]DEPURADO!S720</f>
        <v>0</v>
      </c>
      <c r="K726" s="23">
        <f>+[1]DEPURADO!Q720+[1]DEPURADO!R720</f>
        <v>0</v>
      </c>
      <c r="L726" s="22">
        <v>0</v>
      </c>
      <c r="M726" s="22">
        <v>0</v>
      </c>
      <c r="N726" s="22">
        <f t="shared" si="83"/>
        <v>0</v>
      </c>
      <c r="O726" s="22">
        <f t="shared" si="84"/>
        <v>88497</v>
      </c>
      <c r="P726" s="18">
        <f>IF([1]DEPURADO!I720&gt;1,0,[1]DEPURADO!B720)</f>
        <v>0</v>
      </c>
      <c r="Q726" s="24">
        <f t="shared" si="85"/>
        <v>0</v>
      </c>
      <c r="R726" s="25">
        <f t="shared" si="86"/>
        <v>88497</v>
      </c>
      <c r="S726" s="25">
        <f>+[1]DEPURADO!K720</f>
        <v>0</v>
      </c>
      <c r="T726" s="17" t="s">
        <v>44</v>
      </c>
      <c r="U726" s="25">
        <f>+[1]DEPURADO!J720</f>
        <v>0</v>
      </c>
      <c r="V726" s="24"/>
      <c r="W726" s="17" t="s">
        <v>44</v>
      </c>
      <c r="X726" s="25">
        <f>+[1]DEPURADO!L720+[1]DEPURADO!M720</f>
        <v>0</v>
      </c>
      <c r="Y726" s="17" t="s">
        <v>44</v>
      </c>
      <c r="Z726" s="25">
        <f t="shared" si="87"/>
        <v>0</v>
      </c>
      <c r="AA726" s="25"/>
      <c r="AB726" s="25">
        <v>0</v>
      </c>
      <c r="AC726" s="25">
        <v>0</v>
      </c>
      <c r="AD726" s="24"/>
      <c r="AE726" s="24">
        <f>+[1]DEPURADO!L720</f>
        <v>0</v>
      </c>
      <c r="AF726" s="24">
        <v>0</v>
      </c>
      <c r="AG726" s="24">
        <f t="shared" si="88"/>
        <v>0</v>
      </c>
      <c r="AH726" s="24">
        <v>0</v>
      </c>
      <c r="AI726" s="24" t="str">
        <f>+[1]DEPURADO!G720</f>
        <v>NO RADICADO</v>
      </c>
      <c r="AJ726" s="26"/>
      <c r="AK726" s="27"/>
    </row>
    <row r="727" spans="1:37" s="28" customFormat="1" x14ac:dyDescent="0.25">
      <c r="A727" s="17">
        <f t="shared" si="89"/>
        <v>719</v>
      </c>
      <c r="B727" s="18"/>
      <c r="C727" s="17">
        <f>+[1]DEPURADO!A721</f>
        <v>19313</v>
      </c>
      <c r="D727" s="17">
        <f>+[1]DEPURADO!B721</f>
        <v>19313</v>
      </c>
      <c r="E727" s="19">
        <f>+[1]DEPURADO!C721</f>
        <v>44029</v>
      </c>
      <c r="F727" s="20" t="str">
        <f>+IF([1]DEPURADO!D721&gt;1,[1]DEPURADO!D721," ")</f>
        <v xml:space="preserve"> </v>
      </c>
      <c r="G727" s="21">
        <f>[1]DEPURADO!F721</f>
        <v>83591</v>
      </c>
      <c r="H727" s="22">
        <v>0</v>
      </c>
      <c r="I727" s="22">
        <f>+[1]DEPURADO!N721+[1]DEPURADO!O721</f>
        <v>0</v>
      </c>
      <c r="J727" s="22">
        <f>+[1]DEPURADO!S721</f>
        <v>0</v>
      </c>
      <c r="K727" s="23">
        <f>+[1]DEPURADO!Q721+[1]DEPURADO!R721</f>
        <v>0</v>
      </c>
      <c r="L727" s="22">
        <v>0</v>
      </c>
      <c r="M727" s="22">
        <v>0</v>
      </c>
      <c r="N727" s="22">
        <f t="shared" si="83"/>
        <v>0</v>
      </c>
      <c r="O727" s="22">
        <f t="shared" si="84"/>
        <v>83591</v>
      </c>
      <c r="P727" s="18">
        <f>IF([1]DEPURADO!I721&gt;1,0,[1]DEPURADO!B721)</f>
        <v>0</v>
      </c>
      <c r="Q727" s="24">
        <f t="shared" si="85"/>
        <v>0</v>
      </c>
      <c r="R727" s="25">
        <f t="shared" si="86"/>
        <v>83591</v>
      </c>
      <c r="S727" s="25">
        <f>+[1]DEPURADO!K721</f>
        <v>0</v>
      </c>
      <c r="T727" s="17" t="s">
        <v>44</v>
      </c>
      <c r="U727" s="25">
        <f>+[1]DEPURADO!J721</f>
        <v>0</v>
      </c>
      <c r="V727" s="24"/>
      <c r="W727" s="17" t="s">
        <v>44</v>
      </c>
      <c r="X727" s="25">
        <f>+[1]DEPURADO!L721+[1]DEPURADO!M721</f>
        <v>0</v>
      </c>
      <c r="Y727" s="17" t="s">
        <v>44</v>
      </c>
      <c r="Z727" s="25">
        <f t="shared" si="87"/>
        <v>0</v>
      </c>
      <c r="AA727" s="25"/>
      <c r="AB727" s="25">
        <v>0</v>
      </c>
      <c r="AC727" s="25">
        <v>0</v>
      </c>
      <c r="AD727" s="24"/>
      <c r="AE727" s="24">
        <f>+[1]DEPURADO!L721</f>
        <v>0</v>
      </c>
      <c r="AF727" s="24">
        <v>0</v>
      </c>
      <c r="AG727" s="24">
        <f t="shared" si="88"/>
        <v>0</v>
      </c>
      <c r="AH727" s="24">
        <v>0</v>
      </c>
      <c r="AI727" s="24" t="str">
        <f>+[1]DEPURADO!G721</f>
        <v>NO RADICADO</v>
      </c>
      <c r="AJ727" s="26"/>
      <c r="AK727" s="27"/>
    </row>
    <row r="728" spans="1:37" s="28" customFormat="1" x14ac:dyDescent="0.25">
      <c r="A728" s="17">
        <f t="shared" si="89"/>
        <v>720</v>
      </c>
      <c r="B728" s="18"/>
      <c r="C728" s="17">
        <f>+[1]DEPURADO!A722</f>
        <v>19276</v>
      </c>
      <c r="D728" s="17">
        <f>+[1]DEPURADO!B722</f>
        <v>19276</v>
      </c>
      <c r="E728" s="19">
        <f>+[1]DEPURADO!C722</f>
        <v>44033</v>
      </c>
      <c r="F728" s="20" t="str">
        <f>+IF([1]DEPURADO!D722&gt;1,[1]DEPURADO!D722," ")</f>
        <v xml:space="preserve"> </v>
      </c>
      <c r="G728" s="21">
        <f>[1]DEPURADO!F722</f>
        <v>71180</v>
      </c>
      <c r="H728" s="22">
        <v>0</v>
      </c>
      <c r="I728" s="22">
        <f>+[1]DEPURADO!N722+[1]DEPURADO!O722</f>
        <v>0</v>
      </c>
      <c r="J728" s="22">
        <f>+[1]DEPURADO!S722</f>
        <v>0</v>
      </c>
      <c r="K728" s="23">
        <f>+[1]DEPURADO!Q722+[1]DEPURADO!R722</f>
        <v>0</v>
      </c>
      <c r="L728" s="22">
        <v>0</v>
      </c>
      <c r="M728" s="22">
        <v>0</v>
      </c>
      <c r="N728" s="22">
        <f t="shared" si="83"/>
        <v>0</v>
      </c>
      <c r="O728" s="22">
        <f t="shared" si="84"/>
        <v>71180</v>
      </c>
      <c r="P728" s="18">
        <f>IF([1]DEPURADO!I722&gt;1,0,[1]DEPURADO!B722)</f>
        <v>0</v>
      </c>
      <c r="Q728" s="24">
        <f t="shared" si="85"/>
        <v>0</v>
      </c>
      <c r="R728" s="25">
        <f t="shared" si="86"/>
        <v>71180</v>
      </c>
      <c r="S728" s="25">
        <f>+[1]DEPURADO!K722</f>
        <v>0</v>
      </c>
      <c r="T728" s="17" t="s">
        <v>44</v>
      </c>
      <c r="U728" s="25">
        <f>+[1]DEPURADO!J722</f>
        <v>0</v>
      </c>
      <c r="V728" s="24"/>
      <c r="W728" s="17" t="s">
        <v>44</v>
      </c>
      <c r="X728" s="25">
        <f>+[1]DEPURADO!L722+[1]DEPURADO!M722</f>
        <v>0</v>
      </c>
      <c r="Y728" s="17" t="s">
        <v>44</v>
      </c>
      <c r="Z728" s="25">
        <f t="shared" si="87"/>
        <v>0</v>
      </c>
      <c r="AA728" s="25"/>
      <c r="AB728" s="25">
        <v>0</v>
      </c>
      <c r="AC728" s="25">
        <v>0</v>
      </c>
      <c r="AD728" s="24"/>
      <c r="AE728" s="24">
        <f>+[1]DEPURADO!L722</f>
        <v>0</v>
      </c>
      <c r="AF728" s="24">
        <v>0</v>
      </c>
      <c r="AG728" s="24">
        <f t="shared" si="88"/>
        <v>0</v>
      </c>
      <c r="AH728" s="24">
        <v>0</v>
      </c>
      <c r="AI728" s="24" t="str">
        <f>+[1]DEPURADO!G722</f>
        <v>NO RADICADO</v>
      </c>
      <c r="AJ728" s="26"/>
      <c r="AK728" s="27"/>
    </row>
    <row r="729" spans="1:37" s="28" customFormat="1" x14ac:dyDescent="0.25">
      <c r="A729" s="17">
        <f t="shared" si="89"/>
        <v>721</v>
      </c>
      <c r="B729" s="18"/>
      <c r="C729" s="17">
        <f>+[1]DEPURADO!A723</f>
        <v>19307</v>
      </c>
      <c r="D729" s="17">
        <f>+[1]DEPURADO!B723</f>
        <v>19307</v>
      </c>
      <c r="E729" s="19">
        <f>+[1]DEPURADO!C723</f>
        <v>44033</v>
      </c>
      <c r="F729" s="20" t="str">
        <f>+IF([1]DEPURADO!D723&gt;1,[1]DEPURADO!D723," ")</f>
        <v xml:space="preserve"> </v>
      </c>
      <c r="G729" s="21">
        <f>[1]DEPURADO!F723</f>
        <v>100009</v>
      </c>
      <c r="H729" s="22">
        <v>0</v>
      </c>
      <c r="I729" s="22">
        <f>+[1]DEPURADO!N723+[1]DEPURADO!O723</f>
        <v>0</v>
      </c>
      <c r="J729" s="22">
        <f>+[1]DEPURADO!S723</f>
        <v>0</v>
      </c>
      <c r="K729" s="23">
        <f>+[1]DEPURADO!Q723+[1]DEPURADO!R723</f>
        <v>0</v>
      </c>
      <c r="L729" s="22">
        <v>0</v>
      </c>
      <c r="M729" s="22">
        <v>0</v>
      </c>
      <c r="N729" s="22">
        <f t="shared" si="83"/>
        <v>0</v>
      </c>
      <c r="O729" s="22">
        <f t="shared" si="84"/>
        <v>100009</v>
      </c>
      <c r="P729" s="18">
        <f>IF([1]DEPURADO!I723&gt;1,0,[1]DEPURADO!B723)</f>
        <v>0</v>
      </c>
      <c r="Q729" s="24">
        <f t="shared" si="85"/>
        <v>0</v>
      </c>
      <c r="R729" s="25">
        <f t="shared" si="86"/>
        <v>100009</v>
      </c>
      <c r="S729" s="25">
        <f>+[1]DEPURADO!K723</f>
        <v>0</v>
      </c>
      <c r="T729" s="17" t="s">
        <v>44</v>
      </c>
      <c r="U729" s="25">
        <f>+[1]DEPURADO!J723</f>
        <v>0</v>
      </c>
      <c r="V729" s="24"/>
      <c r="W729" s="17" t="s">
        <v>44</v>
      </c>
      <c r="X729" s="25">
        <f>+[1]DEPURADO!L723+[1]DEPURADO!M723</f>
        <v>0</v>
      </c>
      <c r="Y729" s="17" t="s">
        <v>44</v>
      </c>
      <c r="Z729" s="25">
        <f t="shared" si="87"/>
        <v>0</v>
      </c>
      <c r="AA729" s="25"/>
      <c r="AB729" s="25">
        <v>0</v>
      </c>
      <c r="AC729" s="25">
        <v>0</v>
      </c>
      <c r="AD729" s="24"/>
      <c r="AE729" s="24">
        <f>+[1]DEPURADO!L723</f>
        <v>0</v>
      </c>
      <c r="AF729" s="24">
        <v>0</v>
      </c>
      <c r="AG729" s="24">
        <f t="shared" si="88"/>
        <v>0</v>
      </c>
      <c r="AH729" s="24">
        <v>0</v>
      </c>
      <c r="AI729" s="24" t="str">
        <f>+[1]DEPURADO!G723</f>
        <v>NO RADICADO</v>
      </c>
      <c r="AJ729" s="26"/>
      <c r="AK729" s="27"/>
    </row>
    <row r="730" spans="1:37" s="28" customFormat="1" x14ac:dyDescent="0.25">
      <c r="A730" s="17">
        <f t="shared" si="89"/>
        <v>722</v>
      </c>
      <c r="B730" s="18"/>
      <c r="C730" s="17">
        <f>+[1]DEPURADO!A724</f>
        <v>19324</v>
      </c>
      <c r="D730" s="17">
        <f>+[1]DEPURADO!B724</f>
        <v>19324</v>
      </c>
      <c r="E730" s="19">
        <f>+[1]DEPURADO!C724</f>
        <v>44041</v>
      </c>
      <c r="F730" s="20" t="str">
        <f>+IF([1]DEPURADO!D724&gt;1,[1]DEPURADO!D724," ")</f>
        <v xml:space="preserve"> </v>
      </c>
      <c r="G730" s="21">
        <f>[1]DEPURADO!F724</f>
        <v>64882</v>
      </c>
      <c r="H730" s="22">
        <v>0</v>
      </c>
      <c r="I730" s="22">
        <f>+[1]DEPURADO!N724+[1]DEPURADO!O724</f>
        <v>0</v>
      </c>
      <c r="J730" s="22">
        <f>+[1]DEPURADO!S724</f>
        <v>0</v>
      </c>
      <c r="K730" s="23">
        <f>+[1]DEPURADO!Q724+[1]DEPURADO!R724</f>
        <v>0</v>
      </c>
      <c r="L730" s="22">
        <v>0</v>
      </c>
      <c r="M730" s="22">
        <v>0</v>
      </c>
      <c r="N730" s="22">
        <f t="shared" si="83"/>
        <v>0</v>
      </c>
      <c r="O730" s="22">
        <f t="shared" si="84"/>
        <v>64882</v>
      </c>
      <c r="P730" s="18">
        <f>IF([1]DEPURADO!I724&gt;1,0,[1]DEPURADO!B724)</f>
        <v>0</v>
      </c>
      <c r="Q730" s="24">
        <f t="shared" si="85"/>
        <v>0</v>
      </c>
      <c r="R730" s="25">
        <f t="shared" si="86"/>
        <v>64882</v>
      </c>
      <c r="S730" s="25">
        <f>+[1]DEPURADO!K724</f>
        <v>0</v>
      </c>
      <c r="T730" s="17" t="s">
        <v>44</v>
      </c>
      <c r="U730" s="25">
        <f>+[1]DEPURADO!J724</f>
        <v>0</v>
      </c>
      <c r="V730" s="24"/>
      <c r="W730" s="17" t="s">
        <v>44</v>
      </c>
      <c r="X730" s="25">
        <f>+[1]DEPURADO!L724+[1]DEPURADO!M724</f>
        <v>0</v>
      </c>
      <c r="Y730" s="17" t="s">
        <v>44</v>
      </c>
      <c r="Z730" s="25">
        <f t="shared" si="87"/>
        <v>0</v>
      </c>
      <c r="AA730" s="25"/>
      <c r="AB730" s="25">
        <v>0</v>
      </c>
      <c r="AC730" s="25">
        <v>0</v>
      </c>
      <c r="AD730" s="24"/>
      <c r="AE730" s="24">
        <f>+[1]DEPURADO!L724</f>
        <v>0</v>
      </c>
      <c r="AF730" s="24">
        <v>0</v>
      </c>
      <c r="AG730" s="24">
        <f t="shared" si="88"/>
        <v>0</v>
      </c>
      <c r="AH730" s="24">
        <v>0</v>
      </c>
      <c r="AI730" s="24" t="str">
        <f>+[1]DEPURADO!G724</f>
        <v>NO RADICADO</v>
      </c>
      <c r="AJ730" s="26"/>
      <c r="AK730" s="27"/>
    </row>
    <row r="731" spans="1:37" s="28" customFormat="1" x14ac:dyDescent="0.25">
      <c r="A731" s="17">
        <f t="shared" si="89"/>
        <v>723</v>
      </c>
      <c r="B731" s="18"/>
      <c r="C731" s="17">
        <f>+[1]DEPURADO!A725</f>
        <v>19370</v>
      </c>
      <c r="D731" s="17">
        <f>+[1]DEPURADO!B725</f>
        <v>19370</v>
      </c>
      <c r="E731" s="19">
        <f>+[1]DEPURADO!C725</f>
        <v>44054</v>
      </c>
      <c r="F731" s="20" t="str">
        <f>+IF([1]DEPURADO!D725&gt;1,[1]DEPURADO!D725," ")</f>
        <v xml:space="preserve"> </v>
      </c>
      <c r="G731" s="21">
        <f>[1]DEPURADO!F725</f>
        <v>71180</v>
      </c>
      <c r="H731" s="22">
        <v>0</v>
      </c>
      <c r="I731" s="22">
        <f>+[1]DEPURADO!N725+[1]DEPURADO!O725</f>
        <v>0</v>
      </c>
      <c r="J731" s="22">
        <f>+[1]DEPURADO!S725</f>
        <v>0</v>
      </c>
      <c r="K731" s="23">
        <f>+[1]DEPURADO!Q725+[1]DEPURADO!R725</f>
        <v>0</v>
      </c>
      <c r="L731" s="22">
        <v>0</v>
      </c>
      <c r="M731" s="22">
        <v>0</v>
      </c>
      <c r="N731" s="22">
        <f t="shared" si="83"/>
        <v>0</v>
      </c>
      <c r="O731" s="22">
        <f t="shared" si="84"/>
        <v>71180</v>
      </c>
      <c r="P731" s="18">
        <f>IF([1]DEPURADO!I725&gt;1,0,[1]DEPURADO!B725)</f>
        <v>0</v>
      </c>
      <c r="Q731" s="24">
        <f t="shared" si="85"/>
        <v>0</v>
      </c>
      <c r="R731" s="25">
        <f t="shared" si="86"/>
        <v>71180</v>
      </c>
      <c r="S731" s="25">
        <f>+[1]DEPURADO!K725</f>
        <v>0</v>
      </c>
      <c r="T731" s="17" t="s">
        <v>44</v>
      </c>
      <c r="U731" s="25">
        <f>+[1]DEPURADO!J725</f>
        <v>0</v>
      </c>
      <c r="V731" s="24"/>
      <c r="W731" s="17" t="s">
        <v>44</v>
      </c>
      <c r="X731" s="25">
        <f>+[1]DEPURADO!L725+[1]DEPURADO!M725</f>
        <v>0</v>
      </c>
      <c r="Y731" s="17" t="s">
        <v>44</v>
      </c>
      <c r="Z731" s="25">
        <f t="shared" si="87"/>
        <v>0</v>
      </c>
      <c r="AA731" s="25"/>
      <c r="AB731" s="25">
        <v>0</v>
      </c>
      <c r="AC731" s="25">
        <v>0</v>
      </c>
      <c r="AD731" s="24"/>
      <c r="AE731" s="24">
        <f>+[1]DEPURADO!L725</f>
        <v>0</v>
      </c>
      <c r="AF731" s="24">
        <v>0</v>
      </c>
      <c r="AG731" s="24">
        <f t="shared" si="88"/>
        <v>0</v>
      </c>
      <c r="AH731" s="24">
        <v>0</v>
      </c>
      <c r="AI731" s="24" t="str">
        <f>+[1]DEPURADO!G725</f>
        <v>NO RADICADO</v>
      </c>
      <c r="AJ731" s="26"/>
      <c r="AK731" s="27"/>
    </row>
    <row r="732" spans="1:37" s="28" customFormat="1" x14ac:dyDescent="0.25">
      <c r="A732" s="17">
        <f t="shared" si="89"/>
        <v>724</v>
      </c>
      <c r="B732" s="18"/>
      <c r="C732" s="17">
        <f>+[1]DEPURADO!A726</f>
        <v>19394</v>
      </c>
      <c r="D732" s="17">
        <f>+[1]DEPURADO!B726</f>
        <v>19394</v>
      </c>
      <c r="E732" s="19">
        <f>+[1]DEPURADO!C726</f>
        <v>44061</v>
      </c>
      <c r="F732" s="20" t="str">
        <f>+IF([1]DEPURADO!D726&gt;1,[1]DEPURADO!D726," ")</f>
        <v xml:space="preserve"> </v>
      </c>
      <c r="G732" s="21">
        <f>[1]DEPURADO!F726</f>
        <v>365623</v>
      </c>
      <c r="H732" s="22">
        <v>0</v>
      </c>
      <c r="I732" s="22">
        <f>+[1]DEPURADO!N726+[1]DEPURADO!O726</f>
        <v>0</v>
      </c>
      <c r="J732" s="22">
        <f>+[1]DEPURADO!S726</f>
        <v>0</v>
      </c>
      <c r="K732" s="23">
        <f>+[1]DEPURADO!Q726+[1]DEPURADO!R726</f>
        <v>0</v>
      </c>
      <c r="L732" s="22">
        <v>0</v>
      </c>
      <c r="M732" s="22">
        <v>0</v>
      </c>
      <c r="N732" s="22">
        <f t="shared" si="83"/>
        <v>0</v>
      </c>
      <c r="O732" s="22">
        <f t="shared" si="84"/>
        <v>365623</v>
      </c>
      <c r="P732" s="18">
        <f>IF([1]DEPURADO!I726&gt;1,0,[1]DEPURADO!B726)</f>
        <v>0</v>
      </c>
      <c r="Q732" s="24">
        <f t="shared" si="85"/>
        <v>0</v>
      </c>
      <c r="R732" s="25">
        <f t="shared" si="86"/>
        <v>365623</v>
      </c>
      <c r="S732" s="25">
        <f>+[1]DEPURADO!K726</f>
        <v>0</v>
      </c>
      <c r="T732" s="17" t="s">
        <v>44</v>
      </c>
      <c r="U732" s="25">
        <f>+[1]DEPURADO!J726</f>
        <v>0</v>
      </c>
      <c r="V732" s="24"/>
      <c r="W732" s="17" t="s">
        <v>44</v>
      </c>
      <c r="X732" s="25">
        <f>+[1]DEPURADO!L726+[1]DEPURADO!M726</f>
        <v>0</v>
      </c>
      <c r="Y732" s="17" t="s">
        <v>44</v>
      </c>
      <c r="Z732" s="25">
        <f t="shared" si="87"/>
        <v>0</v>
      </c>
      <c r="AA732" s="25"/>
      <c r="AB732" s="25">
        <v>0</v>
      </c>
      <c r="AC732" s="25">
        <v>0</v>
      </c>
      <c r="AD732" s="24"/>
      <c r="AE732" s="24">
        <f>+[1]DEPURADO!L726</f>
        <v>0</v>
      </c>
      <c r="AF732" s="24">
        <v>0</v>
      </c>
      <c r="AG732" s="24">
        <f t="shared" si="88"/>
        <v>0</v>
      </c>
      <c r="AH732" s="24">
        <v>0</v>
      </c>
      <c r="AI732" s="24" t="str">
        <f>+[1]DEPURADO!G726</f>
        <v>NO RADICADO</v>
      </c>
      <c r="AJ732" s="26"/>
      <c r="AK732" s="27"/>
    </row>
    <row r="733" spans="1:37" s="28" customFormat="1" x14ac:dyDescent="0.25">
      <c r="A733" s="17">
        <f t="shared" si="89"/>
        <v>725</v>
      </c>
      <c r="B733" s="18"/>
      <c r="C733" s="17">
        <f>+[1]DEPURADO!A727</f>
        <v>19426</v>
      </c>
      <c r="D733" s="17">
        <f>+[1]DEPURADO!B727</f>
        <v>19426</v>
      </c>
      <c r="E733" s="19">
        <f>+[1]DEPURADO!C727</f>
        <v>44062</v>
      </c>
      <c r="F733" s="20" t="str">
        <f>+IF([1]DEPURADO!D727&gt;1,[1]DEPURADO!D727," ")</f>
        <v xml:space="preserve"> </v>
      </c>
      <c r="G733" s="21">
        <f>[1]DEPURADO!F727</f>
        <v>423573</v>
      </c>
      <c r="H733" s="22">
        <v>0</v>
      </c>
      <c r="I733" s="22">
        <f>+[1]DEPURADO!N727+[1]DEPURADO!O727</f>
        <v>0</v>
      </c>
      <c r="J733" s="22">
        <f>+[1]DEPURADO!S727</f>
        <v>0</v>
      </c>
      <c r="K733" s="23">
        <f>+[1]DEPURADO!Q727+[1]DEPURADO!R727</f>
        <v>0</v>
      </c>
      <c r="L733" s="22">
        <v>0</v>
      </c>
      <c r="M733" s="22">
        <v>0</v>
      </c>
      <c r="N733" s="22">
        <f t="shared" si="83"/>
        <v>0</v>
      </c>
      <c r="O733" s="22">
        <f t="shared" si="84"/>
        <v>423573</v>
      </c>
      <c r="P733" s="18">
        <f>IF([1]DEPURADO!I727&gt;1,0,[1]DEPURADO!B727)</f>
        <v>0</v>
      </c>
      <c r="Q733" s="24">
        <f t="shared" si="85"/>
        <v>0</v>
      </c>
      <c r="R733" s="25">
        <f t="shared" si="86"/>
        <v>423573</v>
      </c>
      <c r="S733" s="25">
        <f>+[1]DEPURADO!K727</f>
        <v>0</v>
      </c>
      <c r="T733" s="17" t="s">
        <v>44</v>
      </c>
      <c r="U733" s="25">
        <f>+[1]DEPURADO!J727</f>
        <v>0</v>
      </c>
      <c r="V733" s="24"/>
      <c r="W733" s="17" t="s">
        <v>44</v>
      </c>
      <c r="X733" s="25">
        <f>+[1]DEPURADO!L727+[1]DEPURADO!M727</f>
        <v>0</v>
      </c>
      <c r="Y733" s="17" t="s">
        <v>44</v>
      </c>
      <c r="Z733" s="25">
        <f t="shared" si="87"/>
        <v>0</v>
      </c>
      <c r="AA733" s="25"/>
      <c r="AB733" s="25">
        <v>0</v>
      </c>
      <c r="AC733" s="25">
        <v>0</v>
      </c>
      <c r="AD733" s="24"/>
      <c r="AE733" s="24">
        <f>+[1]DEPURADO!L727</f>
        <v>0</v>
      </c>
      <c r="AF733" s="24">
        <v>0</v>
      </c>
      <c r="AG733" s="24">
        <f t="shared" si="88"/>
        <v>0</v>
      </c>
      <c r="AH733" s="24">
        <v>0</v>
      </c>
      <c r="AI733" s="24" t="str">
        <f>+[1]DEPURADO!G727</f>
        <v>NO RADICADO</v>
      </c>
      <c r="AJ733" s="26"/>
      <c r="AK733" s="27"/>
    </row>
    <row r="734" spans="1:37" s="28" customFormat="1" x14ac:dyDescent="0.25">
      <c r="A734" s="17">
        <f t="shared" si="89"/>
        <v>726</v>
      </c>
      <c r="B734" s="18"/>
      <c r="C734" s="17">
        <f>+[1]DEPURADO!A728</f>
        <v>19429</v>
      </c>
      <c r="D734" s="17">
        <f>+[1]DEPURADO!B728</f>
        <v>19429</v>
      </c>
      <c r="E734" s="19">
        <f>+[1]DEPURADO!C728</f>
        <v>44062</v>
      </c>
      <c r="F734" s="20" t="str">
        <f>+IF([1]DEPURADO!D728&gt;1,[1]DEPURADO!D728," ")</f>
        <v xml:space="preserve"> </v>
      </c>
      <c r="G734" s="21">
        <f>[1]DEPURADO!F728</f>
        <v>57250</v>
      </c>
      <c r="H734" s="22">
        <v>0</v>
      </c>
      <c r="I734" s="22">
        <f>+[1]DEPURADO!N728+[1]DEPURADO!O728</f>
        <v>0</v>
      </c>
      <c r="J734" s="22">
        <f>+[1]DEPURADO!S728</f>
        <v>0</v>
      </c>
      <c r="K734" s="23">
        <f>+[1]DEPURADO!Q728+[1]DEPURADO!R728</f>
        <v>0</v>
      </c>
      <c r="L734" s="22">
        <v>0</v>
      </c>
      <c r="M734" s="22">
        <v>0</v>
      </c>
      <c r="N734" s="22">
        <f t="shared" si="83"/>
        <v>0</v>
      </c>
      <c r="O734" s="22">
        <f t="shared" si="84"/>
        <v>57250</v>
      </c>
      <c r="P734" s="18">
        <f>IF([1]DEPURADO!I728&gt;1,0,[1]DEPURADO!B728)</f>
        <v>0</v>
      </c>
      <c r="Q734" s="24">
        <f t="shared" si="85"/>
        <v>0</v>
      </c>
      <c r="R734" s="25">
        <f t="shared" si="86"/>
        <v>57250</v>
      </c>
      <c r="S734" s="25">
        <f>+[1]DEPURADO!K728</f>
        <v>0</v>
      </c>
      <c r="T734" s="17" t="s">
        <v>44</v>
      </c>
      <c r="U734" s="25">
        <f>+[1]DEPURADO!J728</f>
        <v>0</v>
      </c>
      <c r="V734" s="24"/>
      <c r="W734" s="17" t="s">
        <v>44</v>
      </c>
      <c r="X734" s="25">
        <f>+[1]DEPURADO!L728+[1]DEPURADO!M728</f>
        <v>0</v>
      </c>
      <c r="Y734" s="17" t="s">
        <v>44</v>
      </c>
      <c r="Z734" s="25">
        <f t="shared" si="87"/>
        <v>0</v>
      </c>
      <c r="AA734" s="25"/>
      <c r="AB734" s="25">
        <v>0</v>
      </c>
      <c r="AC734" s="25">
        <v>0</v>
      </c>
      <c r="AD734" s="24"/>
      <c r="AE734" s="24">
        <f>+[1]DEPURADO!L728</f>
        <v>0</v>
      </c>
      <c r="AF734" s="24">
        <v>0</v>
      </c>
      <c r="AG734" s="24">
        <f t="shared" si="88"/>
        <v>0</v>
      </c>
      <c r="AH734" s="24">
        <v>0</v>
      </c>
      <c r="AI734" s="24" t="str">
        <f>+[1]DEPURADO!G728</f>
        <v>NO RADICADO</v>
      </c>
      <c r="AJ734" s="26"/>
      <c r="AK734" s="27"/>
    </row>
    <row r="735" spans="1:37" s="28" customFormat="1" x14ac:dyDescent="0.25">
      <c r="A735" s="17">
        <f t="shared" si="89"/>
        <v>727</v>
      </c>
      <c r="B735" s="18"/>
      <c r="C735" s="17">
        <f>+[1]DEPURADO!A729</f>
        <v>19383</v>
      </c>
      <c r="D735" s="17">
        <f>+[1]DEPURADO!B729</f>
        <v>19383</v>
      </c>
      <c r="E735" s="19">
        <f>+[1]DEPURADO!C729</f>
        <v>44064</v>
      </c>
      <c r="F735" s="20" t="str">
        <f>+IF([1]DEPURADO!D729&gt;1,[1]DEPURADO!D729," ")</f>
        <v xml:space="preserve"> </v>
      </c>
      <c r="G735" s="21">
        <f>[1]DEPURADO!F729</f>
        <v>101921</v>
      </c>
      <c r="H735" s="22">
        <v>0</v>
      </c>
      <c r="I735" s="22">
        <f>+[1]DEPURADO!N729+[1]DEPURADO!O729</f>
        <v>0</v>
      </c>
      <c r="J735" s="22">
        <f>+[1]DEPURADO!S729</f>
        <v>0</v>
      </c>
      <c r="K735" s="23">
        <f>+[1]DEPURADO!Q729+[1]DEPURADO!R729</f>
        <v>0</v>
      </c>
      <c r="L735" s="22">
        <v>0</v>
      </c>
      <c r="M735" s="22">
        <v>0</v>
      </c>
      <c r="N735" s="22">
        <f t="shared" si="83"/>
        <v>0</v>
      </c>
      <c r="O735" s="22">
        <f t="shared" si="84"/>
        <v>101921</v>
      </c>
      <c r="P735" s="18">
        <f>IF([1]DEPURADO!I729&gt;1,0,[1]DEPURADO!B729)</f>
        <v>0</v>
      </c>
      <c r="Q735" s="24">
        <f t="shared" si="85"/>
        <v>0</v>
      </c>
      <c r="R735" s="25">
        <f t="shared" si="86"/>
        <v>101921</v>
      </c>
      <c r="S735" s="25">
        <f>+[1]DEPURADO!K729</f>
        <v>0</v>
      </c>
      <c r="T735" s="17" t="s">
        <v>44</v>
      </c>
      <c r="U735" s="25">
        <f>+[1]DEPURADO!J729</f>
        <v>0</v>
      </c>
      <c r="V735" s="24"/>
      <c r="W735" s="17" t="s">
        <v>44</v>
      </c>
      <c r="X735" s="25">
        <f>+[1]DEPURADO!L729+[1]DEPURADO!M729</f>
        <v>0</v>
      </c>
      <c r="Y735" s="17" t="s">
        <v>44</v>
      </c>
      <c r="Z735" s="25">
        <f t="shared" si="87"/>
        <v>0</v>
      </c>
      <c r="AA735" s="25"/>
      <c r="AB735" s="25">
        <v>0</v>
      </c>
      <c r="AC735" s="25">
        <v>0</v>
      </c>
      <c r="AD735" s="24"/>
      <c r="AE735" s="24">
        <f>+[1]DEPURADO!L729</f>
        <v>0</v>
      </c>
      <c r="AF735" s="24">
        <v>0</v>
      </c>
      <c r="AG735" s="24">
        <f t="shared" si="88"/>
        <v>0</v>
      </c>
      <c r="AH735" s="24">
        <v>0</v>
      </c>
      <c r="AI735" s="24" t="str">
        <f>+[1]DEPURADO!G729</f>
        <v>NO RADICADO</v>
      </c>
      <c r="AJ735" s="26"/>
      <c r="AK735" s="27"/>
    </row>
    <row r="736" spans="1:37" s="28" customFormat="1" x14ac:dyDescent="0.25">
      <c r="A736" s="17">
        <f t="shared" si="89"/>
        <v>728</v>
      </c>
      <c r="B736" s="18"/>
      <c r="C736" s="17">
        <f>+[1]DEPURADO!A730</f>
        <v>19385</v>
      </c>
      <c r="D736" s="17">
        <f>+[1]DEPURADO!B730</f>
        <v>19385</v>
      </c>
      <c r="E736" s="19">
        <f>+[1]DEPURADO!C730</f>
        <v>44065</v>
      </c>
      <c r="F736" s="20" t="str">
        <f>+IF([1]DEPURADO!D730&gt;1,[1]DEPURADO!D730," ")</f>
        <v xml:space="preserve"> </v>
      </c>
      <c r="G736" s="21">
        <f>[1]DEPURADO!F730</f>
        <v>71180</v>
      </c>
      <c r="H736" s="22">
        <v>0</v>
      </c>
      <c r="I736" s="22">
        <f>+[1]DEPURADO!N730+[1]DEPURADO!O730</f>
        <v>0</v>
      </c>
      <c r="J736" s="22">
        <f>+[1]DEPURADO!S730</f>
        <v>0</v>
      </c>
      <c r="K736" s="23">
        <f>+[1]DEPURADO!Q730+[1]DEPURADO!R730</f>
        <v>0</v>
      </c>
      <c r="L736" s="22">
        <v>0</v>
      </c>
      <c r="M736" s="22">
        <v>0</v>
      </c>
      <c r="N736" s="22">
        <f t="shared" si="83"/>
        <v>0</v>
      </c>
      <c r="O736" s="22">
        <f t="shared" si="84"/>
        <v>71180</v>
      </c>
      <c r="P736" s="18">
        <f>IF([1]DEPURADO!I730&gt;1,0,[1]DEPURADO!B730)</f>
        <v>0</v>
      </c>
      <c r="Q736" s="24">
        <f t="shared" si="85"/>
        <v>0</v>
      </c>
      <c r="R736" s="25">
        <f t="shared" si="86"/>
        <v>71180</v>
      </c>
      <c r="S736" s="25">
        <f>+[1]DEPURADO!K730</f>
        <v>0</v>
      </c>
      <c r="T736" s="17" t="s">
        <v>44</v>
      </c>
      <c r="U736" s="25">
        <f>+[1]DEPURADO!J730</f>
        <v>0</v>
      </c>
      <c r="V736" s="24"/>
      <c r="W736" s="17" t="s">
        <v>44</v>
      </c>
      <c r="X736" s="25">
        <f>+[1]DEPURADO!L730+[1]DEPURADO!M730</f>
        <v>0</v>
      </c>
      <c r="Y736" s="17" t="s">
        <v>44</v>
      </c>
      <c r="Z736" s="25">
        <f t="shared" si="87"/>
        <v>0</v>
      </c>
      <c r="AA736" s="25"/>
      <c r="AB736" s="25">
        <v>0</v>
      </c>
      <c r="AC736" s="25">
        <v>0</v>
      </c>
      <c r="AD736" s="24"/>
      <c r="AE736" s="24">
        <f>+[1]DEPURADO!L730</f>
        <v>0</v>
      </c>
      <c r="AF736" s="24">
        <v>0</v>
      </c>
      <c r="AG736" s="24">
        <f t="shared" si="88"/>
        <v>0</v>
      </c>
      <c r="AH736" s="24">
        <v>0</v>
      </c>
      <c r="AI736" s="24" t="str">
        <f>+[1]DEPURADO!G730</f>
        <v>NO RADICADO</v>
      </c>
      <c r="AJ736" s="26"/>
      <c r="AK736" s="27"/>
    </row>
    <row r="737" spans="1:37" s="28" customFormat="1" x14ac:dyDescent="0.25">
      <c r="A737" s="17">
        <f t="shared" si="89"/>
        <v>729</v>
      </c>
      <c r="B737" s="18"/>
      <c r="C737" s="17">
        <f>+[1]DEPURADO!A731</f>
        <v>19409</v>
      </c>
      <c r="D737" s="17">
        <f>+[1]DEPURADO!B731</f>
        <v>19409</v>
      </c>
      <c r="E737" s="19">
        <f>+[1]DEPURADO!C731</f>
        <v>44069</v>
      </c>
      <c r="F737" s="20" t="str">
        <f>+IF([1]DEPURADO!D731&gt;1,[1]DEPURADO!D731," ")</f>
        <v xml:space="preserve"> </v>
      </c>
      <c r="G737" s="21">
        <f>[1]DEPURADO!F731</f>
        <v>71180</v>
      </c>
      <c r="H737" s="22">
        <v>0</v>
      </c>
      <c r="I737" s="22">
        <f>+[1]DEPURADO!N731+[1]DEPURADO!O731</f>
        <v>0</v>
      </c>
      <c r="J737" s="22">
        <f>+[1]DEPURADO!S731</f>
        <v>0</v>
      </c>
      <c r="K737" s="23">
        <f>+[1]DEPURADO!Q731+[1]DEPURADO!R731</f>
        <v>0</v>
      </c>
      <c r="L737" s="22">
        <v>0</v>
      </c>
      <c r="M737" s="22">
        <v>0</v>
      </c>
      <c r="N737" s="22">
        <f t="shared" si="83"/>
        <v>0</v>
      </c>
      <c r="O737" s="22">
        <f t="shared" si="84"/>
        <v>71180</v>
      </c>
      <c r="P737" s="18">
        <f>IF([1]DEPURADO!I731&gt;1,0,[1]DEPURADO!B731)</f>
        <v>0</v>
      </c>
      <c r="Q737" s="24">
        <f t="shared" si="85"/>
        <v>0</v>
      </c>
      <c r="R737" s="25">
        <f t="shared" si="86"/>
        <v>71180</v>
      </c>
      <c r="S737" s="25">
        <f>+[1]DEPURADO!K731</f>
        <v>0</v>
      </c>
      <c r="T737" s="17" t="s">
        <v>44</v>
      </c>
      <c r="U737" s="25">
        <f>+[1]DEPURADO!J731</f>
        <v>0</v>
      </c>
      <c r="V737" s="24"/>
      <c r="W737" s="17" t="s">
        <v>44</v>
      </c>
      <c r="X737" s="25">
        <f>+[1]DEPURADO!L731+[1]DEPURADO!M731</f>
        <v>0</v>
      </c>
      <c r="Y737" s="17" t="s">
        <v>44</v>
      </c>
      <c r="Z737" s="25">
        <f t="shared" si="87"/>
        <v>0</v>
      </c>
      <c r="AA737" s="25"/>
      <c r="AB737" s="25">
        <v>0</v>
      </c>
      <c r="AC737" s="25">
        <v>0</v>
      </c>
      <c r="AD737" s="24"/>
      <c r="AE737" s="24">
        <f>+[1]DEPURADO!L731</f>
        <v>0</v>
      </c>
      <c r="AF737" s="24">
        <v>0</v>
      </c>
      <c r="AG737" s="24">
        <f t="shared" si="88"/>
        <v>0</v>
      </c>
      <c r="AH737" s="24">
        <v>0</v>
      </c>
      <c r="AI737" s="24" t="str">
        <f>+[1]DEPURADO!G731</f>
        <v>NO RADICADO</v>
      </c>
      <c r="AJ737" s="26"/>
      <c r="AK737" s="27"/>
    </row>
    <row r="738" spans="1:37" s="28" customFormat="1" x14ac:dyDescent="0.25">
      <c r="A738" s="17">
        <f t="shared" si="89"/>
        <v>730</v>
      </c>
      <c r="B738" s="18"/>
      <c r="C738" s="17">
        <f>+[1]DEPURADO!A732</f>
        <v>19397</v>
      </c>
      <c r="D738" s="17">
        <f>+[1]DEPURADO!B732</f>
        <v>19397</v>
      </c>
      <c r="E738" s="19">
        <f>+[1]DEPURADO!C732</f>
        <v>44070</v>
      </c>
      <c r="F738" s="20" t="str">
        <f>+IF([1]DEPURADO!D732&gt;1,[1]DEPURADO!D732," ")</f>
        <v xml:space="preserve"> </v>
      </c>
      <c r="G738" s="21">
        <f>[1]DEPURADO!F732</f>
        <v>59412</v>
      </c>
      <c r="H738" s="22">
        <v>0</v>
      </c>
      <c r="I738" s="22">
        <f>+[1]DEPURADO!N732+[1]DEPURADO!O732</f>
        <v>0</v>
      </c>
      <c r="J738" s="22">
        <f>+[1]DEPURADO!S732</f>
        <v>0</v>
      </c>
      <c r="K738" s="23">
        <f>+[1]DEPURADO!Q732+[1]DEPURADO!R732</f>
        <v>0</v>
      </c>
      <c r="L738" s="22">
        <v>0</v>
      </c>
      <c r="M738" s="22">
        <v>0</v>
      </c>
      <c r="N738" s="22">
        <f t="shared" si="83"/>
        <v>0</v>
      </c>
      <c r="O738" s="22">
        <f t="shared" si="84"/>
        <v>59412</v>
      </c>
      <c r="P738" s="18">
        <f>IF([1]DEPURADO!I732&gt;1,0,[1]DEPURADO!B732)</f>
        <v>0</v>
      </c>
      <c r="Q738" s="24">
        <f t="shared" si="85"/>
        <v>0</v>
      </c>
      <c r="R738" s="25">
        <f t="shared" si="86"/>
        <v>59412</v>
      </c>
      <c r="S738" s="25">
        <f>+[1]DEPURADO!K732</f>
        <v>0</v>
      </c>
      <c r="T738" s="17" t="s">
        <v>44</v>
      </c>
      <c r="U738" s="25">
        <f>+[1]DEPURADO!J732</f>
        <v>0</v>
      </c>
      <c r="V738" s="24"/>
      <c r="W738" s="17" t="s">
        <v>44</v>
      </c>
      <c r="X738" s="25">
        <f>+[1]DEPURADO!L732+[1]DEPURADO!M732</f>
        <v>0</v>
      </c>
      <c r="Y738" s="17" t="s">
        <v>44</v>
      </c>
      <c r="Z738" s="25">
        <f t="shared" si="87"/>
        <v>0</v>
      </c>
      <c r="AA738" s="25"/>
      <c r="AB738" s="25">
        <v>0</v>
      </c>
      <c r="AC738" s="25">
        <v>0</v>
      </c>
      <c r="AD738" s="24"/>
      <c r="AE738" s="24">
        <f>+[1]DEPURADO!L732</f>
        <v>0</v>
      </c>
      <c r="AF738" s="24">
        <v>0</v>
      </c>
      <c r="AG738" s="24">
        <f t="shared" si="88"/>
        <v>0</v>
      </c>
      <c r="AH738" s="24">
        <v>0</v>
      </c>
      <c r="AI738" s="24" t="str">
        <f>+[1]DEPURADO!G732</f>
        <v>NO RADICADO</v>
      </c>
      <c r="AJ738" s="26"/>
      <c r="AK738" s="27"/>
    </row>
    <row r="739" spans="1:37" s="28" customFormat="1" x14ac:dyDescent="0.25">
      <c r="A739" s="17">
        <f t="shared" si="89"/>
        <v>731</v>
      </c>
      <c r="B739" s="18"/>
      <c r="C739" s="17">
        <f>+[1]DEPURADO!A733</f>
        <v>19425</v>
      </c>
      <c r="D739" s="17">
        <f>+[1]DEPURADO!B733</f>
        <v>19425</v>
      </c>
      <c r="E739" s="19">
        <f>+[1]DEPURADO!C733</f>
        <v>44071</v>
      </c>
      <c r="F739" s="20" t="str">
        <f>+IF([1]DEPURADO!D733&gt;1,[1]DEPURADO!D733," ")</f>
        <v xml:space="preserve"> </v>
      </c>
      <c r="G739" s="21">
        <f>[1]DEPURADO!F733</f>
        <v>52815</v>
      </c>
      <c r="H739" s="22">
        <v>0</v>
      </c>
      <c r="I739" s="22">
        <f>+[1]DEPURADO!N733+[1]DEPURADO!O733</f>
        <v>0</v>
      </c>
      <c r="J739" s="22">
        <f>+[1]DEPURADO!S733</f>
        <v>0</v>
      </c>
      <c r="K739" s="23">
        <f>+[1]DEPURADO!Q733+[1]DEPURADO!R733</f>
        <v>0</v>
      </c>
      <c r="L739" s="22">
        <v>0</v>
      </c>
      <c r="M739" s="22">
        <v>0</v>
      </c>
      <c r="N739" s="22">
        <f t="shared" si="83"/>
        <v>0</v>
      </c>
      <c r="O739" s="22">
        <f t="shared" si="84"/>
        <v>52815</v>
      </c>
      <c r="P739" s="18">
        <f>IF([1]DEPURADO!I733&gt;1,0,[1]DEPURADO!B733)</f>
        <v>0</v>
      </c>
      <c r="Q739" s="24">
        <f t="shared" si="85"/>
        <v>0</v>
      </c>
      <c r="R739" s="25">
        <f t="shared" si="86"/>
        <v>52815</v>
      </c>
      <c r="S739" s="25">
        <f>+[1]DEPURADO!K733</f>
        <v>0</v>
      </c>
      <c r="T739" s="17" t="s">
        <v>44</v>
      </c>
      <c r="U739" s="25">
        <f>+[1]DEPURADO!J733</f>
        <v>0</v>
      </c>
      <c r="V739" s="24"/>
      <c r="W739" s="17" t="s">
        <v>44</v>
      </c>
      <c r="X739" s="25">
        <f>+[1]DEPURADO!L733+[1]DEPURADO!M733</f>
        <v>0</v>
      </c>
      <c r="Y739" s="17" t="s">
        <v>44</v>
      </c>
      <c r="Z739" s="25">
        <f t="shared" si="87"/>
        <v>0</v>
      </c>
      <c r="AA739" s="25"/>
      <c r="AB739" s="25">
        <v>0</v>
      </c>
      <c r="AC739" s="25">
        <v>0</v>
      </c>
      <c r="AD739" s="24"/>
      <c r="AE739" s="24">
        <f>+[1]DEPURADO!L733</f>
        <v>0</v>
      </c>
      <c r="AF739" s="24">
        <v>0</v>
      </c>
      <c r="AG739" s="24">
        <f t="shared" si="88"/>
        <v>0</v>
      </c>
      <c r="AH739" s="24">
        <v>0</v>
      </c>
      <c r="AI739" s="24" t="str">
        <f>+[1]DEPURADO!G733</f>
        <v>NO RADICADO</v>
      </c>
      <c r="AJ739" s="26"/>
      <c r="AK739" s="27"/>
    </row>
    <row r="740" spans="1:37" s="28" customFormat="1" x14ac:dyDescent="0.25">
      <c r="A740" s="17">
        <f t="shared" si="89"/>
        <v>732</v>
      </c>
      <c r="B740" s="18"/>
      <c r="C740" s="17">
        <f>+[1]DEPURADO!A734</f>
        <v>19427</v>
      </c>
      <c r="D740" s="17">
        <f>+[1]DEPURADO!B734</f>
        <v>19427</v>
      </c>
      <c r="E740" s="19">
        <f>+[1]DEPURADO!C734</f>
        <v>44072</v>
      </c>
      <c r="F740" s="20" t="str">
        <f>+IF([1]DEPURADO!D734&gt;1,[1]DEPURADO!D734," ")</f>
        <v xml:space="preserve"> </v>
      </c>
      <c r="G740" s="21">
        <f>[1]DEPURADO!F734</f>
        <v>66623</v>
      </c>
      <c r="H740" s="22">
        <v>0</v>
      </c>
      <c r="I740" s="22">
        <f>+[1]DEPURADO!N734+[1]DEPURADO!O734</f>
        <v>0</v>
      </c>
      <c r="J740" s="22">
        <f>+[1]DEPURADO!S734</f>
        <v>0</v>
      </c>
      <c r="K740" s="23">
        <f>+[1]DEPURADO!Q734+[1]DEPURADO!R734</f>
        <v>0</v>
      </c>
      <c r="L740" s="22">
        <v>0</v>
      </c>
      <c r="M740" s="22">
        <v>0</v>
      </c>
      <c r="N740" s="22">
        <f t="shared" si="83"/>
        <v>0</v>
      </c>
      <c r="O740" s="22">
        <f t="shared" si="84"/>
        <v>66623</v>
      </c>
      <c r="P740" s="18">
        <f>IF([1]DEPURADO!I734&gt;1,0,[1]DEPURADO!B734)</f>
        <v>0</v>
      </c>
      <c r="Q740" s="24">
        <f t="shared" si="85"/>
        <v>0</v>
      </c>
      <c r="R740" s="25">
        <f t="shared" si="86"/>
        <v>66623</v>
      </c>
      <c r="S740" s="25">
        <f>+[1]DEPURADO!K734</f>
        <v>0</v>
      </c>
      <c r="T740" s="17" t="s">
        <v>44</v>
      </c>
      <c r="U740" s="25">
        <f>+[1]DEPURADO!J734</f>
        <v>0</v>
      </c>
      <c r="V740" s="24"/>
      <c r="W740" s="17" t="s">
        <v>44</v>
      </c>
      <c r="X740" s="25">
        <f>+[1]DEPURADO!L734+[1]DEPURADO!M734</f>
        <v>0</v>
      </c>
      <c r="Y740" s="17" t="s">
        <v>44</v>
      </c>
      <c r="Z740" s="25">
        <f t="shared" si="87"/>
        <v>0</v>
      </c>
      <c r="AA740" s="25"/>
      <c r="AB740" s="25">
        <v>0</v>
      </c>
      <c r="AC740" s="25">
        <v>0</v>
      </c>
      <c r="AD740" s="24"/>
      <c r="AE740" s="24">
        <f>+[1]DEPURADO!L734</f>
        <v>0</v>
      </c>
      <c r="AF740" s="24">
        <v>0</v>
      </c>
      <c r="AG740" s="24">
        <f t="shared" si="88"/>
        <v>0</v>
      </c>
      <c r="AH740" s="24">
        <v>0</v>
      </c>
      <c r="AI740" s="24" t="str">
        <f>+[1]DEPURADO!G734</f>
        <v>NO RADICADO</v>
      </c>
      <c r="AJ740" s="26"/>
      <c r="AK740" s="27"/>
    </row>
    <row r="741" spans="1:37" s="28" customFormat="1" x14ac:dyDescent="0.25">
      <c r="A741" s="17">
        <f t="shared" si="89"/>
        <v>733</v>
      </c>
      <c r="B741" s="18"/>
      <c r="C741" s="17">
        <f>+[1]DEPURADO!A735</f>
        <v>19449</v>
      </c>
      <c r="D741" s="17">
        <f>+[1]DEPURADO!B735</f>
        <v>19449</v>
      </c>
      <c r="E741" s="19">
        <f>+[1]DEPURADO!C735</f>
        <v>44081</v>
      </c>
      <c r="F741" s="20" t="str">
        <f>+IF([1]DEPURADO!D735&gt;1,[1]DEPURADO!D735," ")</f>
        <v xml:space="preserve"> </v>
      </c>
      <c r="G741" s="21">
        <f>[1]DEPURADO!F735</f>
        <v>71860</v>
      </c>
      <c r="H741" s="22">
        <v>0</v>
      </c>
      <c r="I741" s="22">
        <f>+[1]DEPURADO!N735+[1]DEPURADO!O735</f>
        <v>0</v>
      </c>
      <c r="J741" s="22">
        <f>+[1]DEPURADO!S735</f>
        <v>0</v>
      </c>
      <c r="K741" s="23">
        <f>+[1]DEPURADO!Q735+[1]DEPURADO!R735</f>
        <v>0</v>
      </c>
      <c r="L741" s="22">
        <v>0</v>
      </c>
      <c r="M741" s="22">
        <v>0</v>
      </c>
      <c r="N741" s="22">
        <f t="shared" si="83"/>
        <v>0</v>
      </c>
      <c r="O741" s="22">
        <f t="shared" si="84"/>
        <v>71860</v>
      </c>
      <c r="P741" s="18">
        <f>IF([1]DEPURADO!I735&gt;1,0,[1]DEPURADO!B735)</f>
        <v>0</v>
      </c>
      <c r="Q741" s="24">
        <f t="shared" si="85"/>
        <v>0</v>
      </c>
      <c r="R741" s="25">
        <f t="shared" si="86"/>
        <v>71860</v>
      </c>
      <c r="S741" s="25">
        <f>+[1]DEPURADO!K735</f>
        <v>0</v>
      </c>
      <c r="T741" s="17" t="s">
        <v>44</v>
      </c>
      <c r="U741" s="25">
        <f>+[1]DEPURADO!J735</f>
        <v>0</v>
      </c>
      <c r="V741" s="24"/>
      <c r="W741" s="17" t="s">
        <v>44</v>
      </c>
      <c r="X741" s="25">
        <f>+[1]DEPURADO!L735+[1]DEPURADO!M735</f>
        <v>0</v>
      </c>
      <c r="Y741" s="17" t="s">
        <v>44</v>
      </c>
      <c r="Z741" s="25">
        <f t="shared" si="87"/>
        <v>0</v>
      </c>
      <c r="AA741" s="25"/>
      <c r="AB741" s="25">
        <v>0</v>
      </c>
      <c r="AC741" s="25">
        <v>0</v>
      </c>
      <c r="AD741" s="24"/>
      <c r="AE741" s="24">
        <f>+[1]DEPURADO!L735</f>
        <v>0</v>
      </c>
      <c r="AF741" s="24">
        <v>0</v>
      </c>
      <c r="AG741" s="24">
        <f t="shared" si="88"/>
        <v>0</v>
      </c>
      <c r="AH741" s="24">
        <v>0</v>
      </c>
      <c r="AI741" s="24" t="str">
        <f>+[1]DEPURADO!G735</f>
        <v>NO RADICADO</v>
      </c>
      <c r="AJ741" s="26"/>
      <c r="AK741" s="27"/>
    </row>
    <row r="742" spans="1:37" s="28" customFormat="1" x14ac:dyDescent="0.25">
      <c r="A742" s="17">
        <f t="shared" si="89"/>
        <v>734</v>
      </c>
      <c r="B742" s="18"/>
      <c r="C742" s="17">
        <f>+[1]DEPURADO!A736</f>
        <v>19473</v>
      </c>
      <c r="D742" s="17">
        <f>+[1]DEPURADO!B736</f>
        <v>19473</v>
      </c>
      <c r="E742" s="19">
        <f>+[1]DEPURADO!C736</f>
        <v>44085</v>
      </c>
      <c r="F742" s="20" t="str">
        <f>+IF([1]DEPURADO!D736&gt;1,[1]DEPURADO!D736," ")</f>
        <v xml:space="preserve"> </v>
      </c>
      <c r="G742" s="21">
        <f>[1]DEPURADO!F736</f>
        <v>476640</v>
      </c>
      <c r="H742" s="22">
        <v>0</v>
      </c>
      <c r="I742" s="22">
        <f>+[1]DEPURADO!N736+[1]DEPURADO!O736</f>
        <v>0</v>
      </c>
      <c r="J742" s="22">
        <f>+[1]DEPURADO!S736</f>
        <v>0</v>
      </c>
      <c r="K742" s="23">
        <f>+[1]DEPURADO!Q736+[1]DEPURADO!R736</f>
        <v>0</v>
      </c>
      <c r="L742" s="22">
        <v>0</v>
      </c>
      <c r="M742" s="22">
        <v>0</v>
      </c>
      <c r="N742" s="22">
        <f t="shared" si="83"/>
        <v>0</v>
      </c>
      <c r="O742" s="22">
        <f t="shared" si="84"/>
        <v>476640</v>
      </c>
      <c r="P742" s="18">
        <f>IF([1]DEPURADO!I736&gt;1,0,[1]DEPURADO!B736)</f>
        <v>0</v>
      </c>
      <c r="Q742" s="24">
        <f t="shared" si="85"/>
        <v>0</v>
      </c>
      <c r="R742" s="25">
        <f t="shared" si="86"/>
        <v>476640</v>
      </c>
      <c r="S742" s="25">
        <f>+[1]DEPURADO!K736</f>
        <v>0</v>
      </c>
      <c r="T742" s="17" t="s">
        <v>44</v>
      </c>
      <c r="U742" s="25">
        <f>+[1]DEPURADO!J736</f>
        <v>0</v>
      </c>
      <c r="V742" s="24"/>
      <c r="W742" s="17" t="s">
        <v>44</v>
      </c>
      <c r="X742" s="25">
        <f>+[1]DEPURADO!L736+[1]DEPURADO!M736</f>
        <v>0</v>
      </c>
      <c r="Y742" s="17" t="s">
        <v>44</v>
      </c>
      <c r="Z742" s="25">
        <f t="shared" si="87"/>
        <v>0</v>
      </c>
      <c r="AA742" s="25"/>
      <c r="AB742" s="25">
        <v>0</v>
      </c>
      <c r="AC742" s="25">
        <v>0</v>
      </c>
      <c r="AD742" s="24"/>
      <c r="AE742" s="24">
        <f>+[1]DEPURADO!L736</f>
        <v>0</v>
      </c>
      <c r="AF742" s="24">
        <v>0</v>
      </c>
      <c r="AG742" s="24">
        <f t="shared" si="88"/>
        <v>0</v>
      </c>
      <c r="AH742" s="24">
        <v>0</v>
      </c>
      <c r="AI742" s="24" t="str">
        <f>+[1]DEPURADO!G736</f>
        <v>NO RADICADO</v>
      </c>
      <c r="AJ742" s="26"/>
      <c r="AK742" s="27"/>
    </row>
    <row r="743" spans="1:37" s="28" customFormat="1" x14ac:dyDescent="0.25">
      <c r="A743" s="17">
        <f t="shared" si="89"/>
        <v>735</v>
      </c>
      <c r="B743" s="18"/>
      <c r="C743" s="17">
        <f>+[1]DEPURADO!A737</f>
        <v>19472</v>
      </c>
      <c r="D743" s="17">
        <f>+[1]DEPURADO!B737</f>
        <v>19472</v>
      </c>
      <c r="E743" s="19">
        <f>+[1]DEPURADO!C737</f>
        <v>44087</v>
      </c>
      <c r="F743" s="20" t="str">
        <f>+IF([1]DEPURADO!D737&gt;1,[1]DEPURADO!D737," ")</f>
        <v xml:space="preserve"> </v>
      </c>
      <c r="G743" s="21">
        <f>[1]DEPURADO!F737</f>
        <v>756580</v>
      </c>
      <c r="H743" s="22">
        <v>0</v>
      </c>
      <c r="I743" s="22">
        <f>+[1]DEPURADO!N737+[1]DEPURADO!O737</f>
        <v>0</v>
      </c>
      <c r="J743" s="22">
        <f>+[1]DEPURADO!S737</f>
        <v>0</v>
      </c>
      <c r="K743" s="23">
        <f>+[1]DEPURADO!Q737+[1]DEPURADO!R737</f>
        <v>0</v>
      </c>
      <c r="L743" s="22">
        <v>0</v>
      </c>
      <c r="M743" s="22">
        <v>0</v>
      </c>
      <c r="N743" s="22">
        <f t="shared" si="83"/>
        <v>0</v>
      </c>
      <c r="O743" s="22">
        <f t="shared" si="84"/>
        <v>756580</v>
      </c>
      <c r="P743" s="18">
        <f>IF([1]DEPURADO!I737&gt;1,0,[1]DEPURADO!B737)</f>
        <v>0</v>
      </c>
      <c r="Q743" s="24">
        <f t="shared" si="85"/>
        <v>0</v>
      </c>
      <c r="R743" s="25">
        <f t="shared" si="86"/>
        <v>756580</v>
      </c>
      <c r="S743" s="25">
        <f>+[1]DEPURADO!K737</f>
        <v>0</v>
      </c>
      <c r="T743" s="17" t="s">
        <v>44</v>
      </c>
      <c r="U743" s="25">
        <f>+[1]DEPURADO!J737</f>
        <v>0</v>
      </c>
      <c r="V743" s="24"/>
      <c r="W743" s="17" t="s">
        <v>44</v>
      </c>
      <c r="X743" s="25">
        <f>+[1]DEPURADO!L737+[1]DEPURADO!M737</f>
        <v>0</v>
      </c>
      <c r="Y743" s="17" t="s">
        <v>44</v>
      </c>
      <c r="Z743" s="25">
        <f t="shared" si="87"/>
        <v>0</v>
      </c>
      <c r="AA743" s="25"/>
      <c r="AB743" s="25">
        <v>0</v>
      </c>
      <c r="AC743" s="25">
        <v>0</v>
      </c>
      <c r="AD743" s="24"/>
      <c r="AE743" s="24">
        <f>+[1]DEPURADO!L737</f>
        <v>0</v>
      </c>
      <c r="AF743" s="24">
        <v>0</v>
      </c>
      <c r="AG743" s="24">
        <f t="shared" si="88"/>
        <v>0</v>
      </c>
      <c r="AH743" s="24">
        <v>0</v>
      </c>
      <c r="AI743" s="24" t="str">
        <f>+[1]DEPURADO!G737</f>
        <v>NO RADICADO</v>
      </c>
      <c r="AJ743" s="26"/>
      <c r="AK743" s="27"/>
    </row>
    <row r="744" spans="1:37" s="28" customFormat="1" x14ac:dyDescent="0.25">
      <c r="A744" s="17">
        <f t="shared" si="89"/>
        <v>736</v>
      </c>
      <c r="B744" s="18"/>
      <c r="C744" s="17">
        <f>+[1]DEPURADO!A738</f>
        <v>19476</v>
      </c>
      <c r="D744" s="17">
        <f>+[1]DEPURADO!B738</f>
        <v>19476</v>
      </c>
      <c r="E744" s="19">
        <f>+[1]DEPURADO!C738</f>
        <v>44091</v>
      </c>
      <c r="F744" s="20" t="str">
        <f>+IF([1]DEPURADO!D738&gt;1,[1]DEPURADO!D738," ")</f>
        <v xml:space="preserve"> </v>
      </c>
      <c r="G744" s="21">
        <f>[1]DEPURADO!F738</f>
        <v>58711</v>
      </c>
      <c r="H744" s="22">
        <v>0</v>
      </c>
      <c r="I744" s="22">
        <f>+[1]DEPURADO!N738+[1]DEPURADO!O738</f>
        <v>0</v>
      </c>
      <c r="J744" s="22">
        <f>+[1]DEPURADO!S738</f>
        <v>0</v>
      </c>
      <c r="K744" s="23">
        <f>+[1]DEPURADO!Q738+[1]DEPURADO!R738</f>
        <v>0</v>
      </c>
      <c r="L744" s="22">
        <v>0</v>
      </c>
      <c r="M744" s="22">
        <v>0</v>
      </c>
      <c r="N744" s="22">
        <f t="shared" si="83"/>
        <v>0</v>
      </c>
      <c r="O744" s="22">
        <f t="shared" si="84"/>
        <v>58711</v>
      </c>
      <c r="P744" s="18">
        <f>IF([1]DEPURADO!I738&gt;1,0,[1]DEPURADO!B738)</f>
        <v>0</v>
      </c>
      <c r="Q744" s="24">
        <f t="shared" si="85"/>
        <v>0</v>
      </c>
      <c r="R744" s="25">
        <f t="shared" si="86"/>
        <v>58711</v>
      </c>
      <c r="S744" s="25">
        <f>+[1]DEPURADO!K738</f>
        <v>0</v>
      </c>
      <c r="T744" s="17" t="s">
        <v>44</v>
      </c>
      <c r="U744" s="25">
        <f>+[1]DEPURADO!J738</f>
        <v>0</v>
      </c>
      <c r="V744" s="24"/>
      <c r="W744" s="17" t="s">
        <v>44</v>
      </c>
      <c r="X744" s="25">
        <f>+[1]DEPURADO!L738+[1]DEPURADO!M738</f>
        <v>0</v>
      </c>
      <c r="Y744" s="17" t="s">
        <v>44</v>
      </c>
      <c r="Z744" s="25">
        <f t="shared" si="87"/>
        <v>0</v>
      </c>
      <c r="AA744" s="25"/>
      <c r="AB744" s="25">
        <v>0</v>
      </c>
      <c r="AC744" s="25">
        <v>0</v>
      </c>
      <c r="AD744" s="24"/>
      <c r="AE744" s="24">
        <f>+[1]DEPURADO!L738</f>
        <v>0</v>
      </c>
      <c r="AF744" s="24">
        <v>0</v>
      </c>
      <c r="AG744" s="24">
        <f t="shared" si="88"/>
        <v>0</v>
      </c>
      <c r="AH744" s="24">
        <v>0</v>
      </c>
      <c r="AI744" s="24" t="str">
        <f>+[1]DEPURADO!G738</f>
        <v>NO RADICADO</v>
      </c>
      <c r="AJ744" s="26"/>
      <c r="AK744" s="27"/>
    </row>
    <row r="745" spans="1:37" s="28" customFormat="1" x14ac:dyDescent="0.25">
      <c r="A745" s="17">
        <f t="shared" si="89"/>
        <v>737</v>
      </c>
      <c r="B745" s="18"/>
      <c r="C745" s="17">
        <f>+[1]DEPURADO!A739</f>
        <v>19505</v>
      </c>
      <c r="D745" s="17">
        <f>+[1]DEPURADO!B739</f>
        <v>19505</v>
      </c>
      <c r="E745" s="19">
        <f>+[1]DEPURADO!C739</f>
        <v>44091</v>
      </c>
      <c r="F745" s="20" t="str">
        <f>+IF([1]DEPURADO!D739&gt;1,[1]DEPURADO!D739," ")</f>
        <v xml:space="preserve"> </v>
      </c>
      <c r="G745" s="21">
        <f>[1]DEPURADO!F739</f>
        <v>89283</v>
      </c>
      <c r="H745" s="22">
        <v>0</v>
      </c>
      <c r="I745" s="22">
        <f>+[1]DEPURADO!N739+[1]DEPURADO!O739</f>
        <v>0</v>
      </c>
      <c r="J745" s="22">
        <f>+[1]DEPURADO!S739</f>
        <v>0</v>
      </c>
      <c r="K745" s="23">
        <f>+[1]DEPURADO!Q739+[1]DEPURADO!R739</f>
        <v>0</v>
      </c>
      <c r="L745" s="22">
        <v>0</v>
      </c>
      <c r="M745" s="22">
        <v>0</v>
      </c>
      <c r="N745" s="22">
        <f t="shared" si="83"/>
        <v>0</v>
      </c>
      <c r="O745" s="22">
        <f t="shared" si="84"/>
        <v>89283</v>
      </c>
      <c r="P745" s="18">
        <f>IF([1]DEPURADO!I739&gt;1,0,[1]DEPURADO!B739)</f>
        <v>0</v>
      </c>
      <c r="Q745" s="24">
        <f t="shared" si="85"/>
        <v>0</v>
      </c>
      <c r="R745" s="25">
        <f t="shared" si="86"/>
        <v>89283</v>
      </c>
      <c r="S745" s="25">
        <f>+[1]DEPURADO!K739</f>
        <v>0</v>
      </c>
      <c r="T745" s="17" t="s">
        <v>44</v>
      </c>
      <c r="U745" s="25">
        <f>+[1]DEPURADO!J739</f>
        <v>0</v>
      </c>
      <c r="V745" s="24"/>
      <c r="W745" s="17" t="s">
        <v>44</v>
      </c>
      <c r="X745" s="25">
        <f>+[1]DEPURADO!L739+[1]DEPURADO!M739</f>
        <v>0</v>
      </c>
      <c r="Y745" s="17" t="s">
        <v>44</v>
      </c>
      <c r="Z745" s="25">
        <f t="shared" si="87"/>
        <v>0</v>
      </c>
      <c r="AA745" s="25"/>
      <c r="AB745" s="25">
        <v>0</v>
      </c>
      <c r="AC745" s="25">
        <v>0</v>
      </c>
      <c r="AD745" s="24"/>
      <c r="AE745" s="24">
        <f>+[1]DEPURADO!L739</f>
        <v>0</v>
      </c>
      <c r="AF745" s="24">
        <v>0</v>
      </c>
      <c r="AG745" s="24">
        <f t="shared" si="88"/>
        <v>0</v>
      </c>
      <c r="AH745" s="24">
        <v>0</v>
      </c>
      <c r="AI745" s="24" t="str">
        <f>+[1]DEPURADO!G739</f>
        <v>NO RADICADO</v>
      </c>
      <c r="AJ745" s="26"/>
      <c r="AK745" s="27"/>
    </row>
    <row r="746" spans="1:37" s="28" customFormat="1" x14ac:dyDescent="0.25">
      <c r="A746" s="17">
        <f t="shared" si="89"/>
        <v>738</v>
      </c>
      <c r="B746" s="18"/>
      <c r="C746" s="17">
        <f>+[1]DEPURADO!A740</f>
        <v>19468</v>
      </c>
      <c r="D746" s="17">
        <f>+[1]DEPURADO!B740</f>
        <v>19468</v>
      </c>
      <c r="E746" s="19">
        <f>+[1]DEPURADO!C740</f>
        <v>44092</v>
      </c>
      <c r="F746" s="20" t="str">
        <f>+IF([1]DEPURADO!D740&gt;1,[1]DEPURADO!D740," ")</f>
        <v xml:space="preserve"> </v>
      </c>
      <c r="G746" s="21">
        <f>[1]DEPURADO!F740</f>
        <v>35947</v>
      </c>
      <c r="H746" s="22">
        <v>0</v>
      </c>
      <c r="I746" s="22">
        <f>+[1]DEPURADO!N740+[1]DEPURADO!O740</f>
        <v>0</v>
      </c>
      <c r="J746" s="22">
        <f>+[1]DEPURADO!S740</f>
        <v>0</v>
      </c>
      <c r="K746" s="23">
        <f>+[1]DEPURADO!Q740+[1]DEPURADO!R740</f>
        <v>0</v>
      </c>
      <c r="L746" s="22">
        <v>0</v>
      </c>
      <c r="M746" s="22">
        <v>0</v>
      </c>
      <c r="N746" s="22">
        <f t="shared" si="83"/>
        <v>0</v>
      </c>
      <c r="O746" s="22">
        <f t="shared" si="84"/>
        <v>35947</v>
      </c>
      <c r="P746" s="18">
        <f>IF([1]DEPURADO!I740&gt;1,0,[1]DEPURADO!B740)</f>
        <v>0</v>
      </c>
      <c r="Q746" s="24">
        <f t="shared" si="85"/>
        <v>0</v>
      </c>
      <c r="R746" s="25">
        <f t="shared" si="86"/>
        <v>35947</v>
      </c>
      <c r="S746" s="25">
        <f>+[1]DEPURADO!K740</f>
        <v>0</v>
      </c>
      <c r="T746" s="17" t="s">
        <v>44</v>
      </c>
      <c r="U746" s="25">
        <f>+[1]DEPURADO!J740</f>
        <v>0</v>
      </c>
      <c r="V746" s="24"/>
      <c r="W746" s="17" t="s">
        <v>44</v>
      </c>
      <c r="X746" s="25">
        <f>+[1]DEPURADO!L740+[1]DEPURADO!M740</f>
        <v>0</v>
      </c>
      <c r="Y746" s="17" t="s">
        <v>44</v>
      </c>
      <c r="Z746" s="25">
        <f t="shared" si="87"/>
        <v>0</v>
      </c>
      <c r="AA746" s="25"/>
      <c r="AB746" s="25">
        <v>0</v>
      </c>
      <c r="AC746" s="25">
        <v>0</v>
      </c>
      <c r="AD746" s="24"/>
      <c r="AE746" s="24">
        <f>+[1]DEPURADO!L740</f>
        <v>0</v>
      </c>
      <c r="AF746" s="24">
        <v>0</v>
      </c>
      <c r="AG746" s="24">
        <f t="shared" si="88"/>
        <v>0</v>
      </c>
      <c r="AH746" s="24">
        <v>0</v>
      </c>
      <c r="AI746" s="24" t="str">
        <f>+[1]DEPURADO!G740</f>
        <v>NO RADICADO</v>
      </c>
      <c r="AJ746" s="26"/>
      <c r="AK746" s="27"/>
    </row>
    <row r="747" spans="1:37" s="28" customFormat="1" x14ac:dyDescent="0.25">
      <c r="A747" s="17">
        <f t="shared" si="89"/>
        <v>739</v>
      </c>
      <c r="B747" s="18"/>
      <c r="C747" s="17">
        <f>+[1]DEPURADO!A741</f>
        <v>19470</v>
      </c>
      <c r="D747" s="17">
        <f>+[1]DEPURADO!B741</f>
        <v>19470</v>
      </c>
      <c r="E747" s="19">
        <f>+[1]DEPURADO!C741</f>
        <v>44092</v>
      </c>
      <c r="F747" s="20" t="str">
        <f>+IF([1]DEPURADO!D741&gt;1,[1]DEPURADO!D741," ")</f>
        <v xml:space="preserve"> </v>
      </c>
      <c r="G747" s="21">
        <f>[1]DEPURADO!F741</f>
        <v>85730</v>
      </c>
      <c r="H747" s="22">
        <v>0</v>
      </c>
      <c r="I747" s="22">
        <f>+[1]DEPURADO!N741+[1]DEPURADO!O741</f>
        <v>0</v>
      </c>
      <c r="J747" s="22">
        <f>+[1]DEPURADO!S741</f>
        <v>0</v>
      </c>
      <c r="K747" s="23">
        <f>+[1]DEPURADO!Q741+[1]DEPURADO!R741</f>
        <v>0</v>
      </c>
      <c r="L747" s="22">
        <v>0</v>
      </c>
      <c r="M747" s="22">
        <v>0</v>
      </c>
      <c r="N747" s="22">
        <f t="shared" si="83"/>
        <v>0</v>
      </c>
      <c r="O747" s="22">
        <f t="shared" si="84"/>
        <v>85730</v>
      </c>
      <c r="P747" s="18">
        <f>IF([1]DEPURADO!I741&gt;1,0,[1]DEPURADO!B741)</f>
        <v>0</v>
      </c>
      <c r="Q747" s="24">
        <f t="shared" si="85"/>
        <v>0</v>
      </c>
      <c r="R747" s="25">
        <f t="shared" si="86"/>
        <v>85730</v>
      </c>
      <c r="S747" s="25">
        <f>+[1]DEPURADO!K741</f>
        <v>0</v>
      </c>
      <c r="T747" s="17" t="s">
        <v>44</v>
      </c>
      <c r="U747" s="25">
        <f>+[1]DEPURADO!J741</f>
        <v>0</v>
      </c>
      <c r="V747" s="24"/>
      <c r="W747" s="17" t="s">
        <v>44</v>
      </c>
      <c r="X747" s="25">
        <f>+[1]DEPURADO!L741+[1]DEPURADO!M741</f>
        <v>0</v>
      </c>
      <c r="Y747" s="17" t="s">
        <v>44</v>
      </c>
      <c r="Z747" s="25">
        <f t="shared" si="87"/>
        <v>0</v>
      </c>
      <c r="AA747" s="25"/>
      <c r="AB747" s="25">
        <v>0</v>
      </c>
      <c r="AC747" s="25">
        <v>0</v>
      </c>
      <c r="AD747" s="24"/>
      <c r="AE747" s="24">
        <f>+[1]DEPURADO!L741</f>
        <v>0</v>
      </c>
      <c r="AF747" s="24">
        <v>0</v>
      </c>
      <c r="AG747" s="24">
        <f t="shared" si="88"/>
        <v>0</v>
      </c>
      <c r="AH747" s="24">
        <v>0</v>
      </c>
      <c r="AI747" s="24" t="str">
        <f>+[1]DEPURADO!G741</f>
        <v>NO RADICADO</v>
      </c>
      <c r="AJ747" s="26"/>
      <c r="AK747" s="27"/>
    </row>
    <row r="748" spans="1:37" s="28" customFormat="1" x14ac:dyDescent="0.25">
      <c r="A748" s="17">
        <f t="shared" si="89"/>
        <v>740</v>
      </c>
      <c r="B748" s="18"/>
      <c r="C748" s="17">
        <f>+[1]DEPURADO!A742</f>
        <v>19479</v>
      </c>
      <c r="D748" s="17">
        <f>+[1]DEPURADO!B742</f>
        <v>19479</v>
      </c>
      <c r="E748" s="19">
        <f>+[1]DEPURADO!C742</f>
        <v>44094</v>
      </c>
      <c r="F748" s="20" t="str">
        <f>+IF([1]DEPURADO!D742&gt;1,[1]DEPURADO!D742," ")</f>
        <v xml:space="preserve"> </v>
      </c>
      <c r="G748" s="21">
        <f>[1]DEPURADO!F742</f>
        <v>72053</v>
      </c>
      <c r="H748" s="22">
        <v>0</v>
      </c>
      <c r="I748" s="22">
        <f>+[1]DEPURADO!N742+[1]DEPURADO!O742</f>
        <v>0</v>
      </c>
      <c r="J748" s="22">
        <f>+[1]DEPURADO!S742</f>
        <v>0</v>
      </c>
      <c r="K748" s="23">
        <f>+[1]DEPURADO!Q742+[1]DEPURADO!R742</f>
        <v>0</v>
      </c>
      <c r="L748" s="22">
        <v>0</v>
      </c>
      <c r="M748" s="22">
        <v>0</v>
      </c>
      <c r="N748" s="22">
        <f t="shared" si="83"/>
        <v>0</v>
      </c>
      <c r="O748" s="22">
        <f t="shared" si="84"/>
        <v>72053</v>
      </c>
      <c r="P748" s="18">
        <f>IF([1]DEPURADO!I742&gt;1,0,[1]DEPURADO!B742)</f>
        <v>0</v>
      </c>
      <c r="Q748" s="24">
        <f t="shared" si="85"/>
        <v>0</v>
      </c>
      <c r="R748" s="25">
        <f t="shared" si="86"/>
        <v>72053</v>
      </c>
      <c r="S748" s="25">
        <f>+[1]DEPURADO!K742</f>
        <v>0</v>
      </c>
      <c r="T748" s="17" t="s">
        <v>44</v>
      </c>
      <c r="U748" s="25">
        <f>+[1]DEPURADO!J742</f>
        <v>0</v>
      </c>
      <c r="V748" s="24"/>
      <c r="W748" s="17" t="s">
        <v>44</v>
      </c>
      <c r="X748" s="25">
        <f>+[1]DEPURADO!L742+[1]DEPURADO!M742</f>
        <v>0</v>
      </c>
      <c r="Y748" s="17" t="s">
        <v>44</v>
      </c>
      <c r="Z748" s="25">
        <f t="shared" si="87"/>
        <v>0</v>
      </c>
      <c r="AA748" s="25"/>
      <c r="AB748" s="25">
        <v>0</v>
      </c>
      <c r="AC748" s="25">
        <v>0</v>
      </c>
      <c r="AD748" s="24"/>
      <c r="AE748" s="24">
        <f>+[1]DEPURADO!L742</f>
        <v>0</v>
      </c>
      <c r="AF748" s="24">
        <v>0</v>
      </c>
      <c r="AG748" s="24">
        <f t="shared" si="88"/>
        <v>0</v>
      </c>
      <c r="AH748" s="24">
        <v>0</v>
      </c>
      <c r="AI748" s="24" t="str">
        <f>+[1]DEPURADO!G742</f>
        <v>NO RADICADO</v>
      </c>
      <c r="AJ748" s="26"/>
      <c r="AK748" s="27"/>
    </row>
    <row r="749" spans="1:37" s="28" customFormat="1" x14ac:dyDescent="0.25">
      <c r="A749" s="17">
        <f t="shared" si="89"/>
        <v>741</v>
      </c>
      <c r="B749" s="18"/>
      <c r="C749" s="17">
        <f>+[1]DEPURADO!A743</f>
        <v>19506</v>
      </c>
      <c r="D749" s="17">
        <f>+[1]DEPURADO!B743</f>
        <v>19506</v>
      </c>
      <c r="E749" s="19">
        <f>+[1]DEPURADO!C743</f>
        <v>44094</v>
      </c>
      <c r="F749" s="20" t="str">
        <f>+IF([1]DEPURADO!D743&gt;1,[1]DEPURADO!D743," ")</f>
        <v xml:space="preserve"> </v>
      </c>
      <c r="G749" s="21">
        <f>[1]DEPURADO!F743</f>
        <v>68377</v>
      </c>
      <c r="H749" s="22">
        <v>0</v>
      </c>
      <c r="I749" s="22">
        <f>+[1]DEPURADO!N743+[1]DEPURADO!O743</f>
        <v>0</v>
      </c>
      <c r="J749" s="22">
        <f>+[1]DEPURADO!S743</f>
        <v>0</v>
      </c>
      <c r="K749" s="23">
        <f>+[1]DEPURADO!Q743+[1]DEPURADO!R743</f>
        <v>0</v>
      </c>
      <c r="L749" s="22">
        <v>0</v>
      </c>
      <c r="M749" s="22">
        <v>0</v>
      </c>
      <c r="N749" s="22">
        <f t="shared" si="83"/>
        <v>0</v>
      </c>
      <c r="O749" s="22">
        <f t="shared" si="84"/>
        <v>68377</v>
      </c>
      <c r="P749" s="18">
        <f>IF([1]DEPURADO!I743&gt;1,0,[1]DEPURADO!B743)</f>
        <v>0</v>
      </c>
      <c r="Q749" s="24">
        <f t="shared" si="85"/>
        <v>0</v>
      </c>
      <c r="R749" s="25">
        <f t="shared" si="86"/>
        <v>68377</v>
      </c>
      <c r="S749" s="25">
        <f>+[1]DEPURADO!K743</f>
        <v>0</v>
      </c>
      <c r="T749" s="17" t="s">
        <v>44</v>
      </c>
      <c r="U749" s="25">
        <f>+[1]DEPURADO!J743</f>
        <v>0</v>
      </c>
      <c r="V749" s="24"/>
      <c r="W749" s="17" t="s">
        <v>44</v>
      </c>
      <c r="X749" s="25">
        <f>+[1]DEPURADO!L743+[1]DEPURADO!M743</f>
        <v>0</v>
      </c>
      <c r="Y749" s="17" t="s">
        <v>44</v>
      </c>
      <c r="Z749" s="25">
        <f t="shared" si="87"/>
        <v>0</v>
      </c>
      <c r="AA749" s="25"/>
      <c r="AB749" s="25">
        <v>0</v>
      </c>
      <c r="AC749" s="25">
        <v>0</v>
      </c>
      <c r="AD749" s="24"/>
      <c r="AE749" s="24">
        <f>+[1]DEPURADO!L743</f>
        <v>0</v>
      </c>
      <c r="AF749" s="24">
        <v>0</v>
      </c>
      <c r="AG749" s="24">
        <f t="shared" si="88"/>
        <v>0</v>
      </c>
      <c r="AH749" s="24">
        <v>0</v>
      </c>
      <c r="AI749" s="24" t="str">
        <f>+[1]DEPURADO!G743</f>
        <v>NO RADICADO</v>
      </c>
      <c r="AJ749" s="26"/>
      <c r="AK749" s="27"/>
    </row>
    <row r="750" spans="1:37" s="28" customFormat="1" x14ac:dyDescent="0.25">
      <c r="A750" s="17">
        <f t="shared" si="89"/>
        <v>742</v>
      </c>
      <c r="B750" s="18"/>
      <c r="C750" s="17">
        <f>+[1]DEPURADO!A744</f>
        <v>19512</v>
      </c>
      <c r="D750" s="17">
        <f>+[1]DEPURADO!B744</f>
        <v>19512</v>
      </c>
      <c r="E750" s="19">
        <f>+[1]DEPURADO!C744</f>
        <v>44097</v>
      </c>
      <c r="F750" s="20" t="str">
        <f>+IF([1]DEPURADO!D744&gt;1,[1]DEPURADO!D744," ")</f>
        <v xml:space="preserve"> </v>
      </c>
      <c r="G750" s="21">
        <f>[1]DEPURADO!F744</f>
        <v>216242</v>
      </c>
      <c r="H750" s="22">
        <v>0</v>
      </c>
      <c r="I750" s="22">
        <f>+[1]DEPURADO!N744+[1]DEPURADO!O744</f>
        <v>0</v>
      </c>
      <c r="J750" s="22">
        <f>+[1]DEPURADO!S744</f>
        <v>0</v>
      </c>
      <c r="K750" s="23">
        <f>+[1]DEPURADO!Q744+[1]DEPURADO!R744</f>
        <v>0</v>
      </c>
      <c r="L750" s="22">
        <v>0</v>
      </c>
      <c r="M750" s="22">
        <v>0</v>
      </c>
      <c r="N750" s="22">
        <f t="shared" si="83"/>
        <v>0</v>
      </c>
      <c r="O750" s="22">
        <f t="shared" si="84"/>
        <v>216242</v>
      </c>
      <c r="P750" s="18">
        <f>IF([1]DEPURADO!I744&gt;1,0,[1]DEPURADO!B744)</f>
        <v>0</v>
      </c>
      <c r="Q750" s="24">
        <f t="shared" si="85"/>
        <v>0</v>
      </c>
      <c r="R750" s="25">
        <f t="shared" si="86"/>
        <v>216242</v>
      </c>
      <c r="S750" s="25">
        <f>+[1]DEPURADO!K744</f>
        <v>0</v>
      </c>
      <c r="T750" s="17" t="s">
        <v>44</v>
      </c>
      <c r="U750" s="25">
        <f>+[1]DEPURADO!J744</f>
        <v>0</v>
      </c>
      <c r="V750" s="24"/>
      <c r="W750" s="17" t="s">
        <v>44</v>
      </c>
      <c r="X750" s="25">
        <f>+[1]DEPURADO!L744+[1]DEPURADO!M744</f>
        <v>0</v>
      </c>
      <c r="Y750" s="17" t="s">
        <v>44</v>
      </c>
      <c r="Z750" s="25">
        <f t="shared" si="87"/>
        <v>0</v>
      </c>
      <c r="AA750" s="25"/>
      <c r="AB750" s="25">
        <v>0</v>
      </c>
      <c r="AC750" s="25">
        <v>0</v>
      </c>
      <c r="AD750" s="24"/>
      <c r="AE750" s="24">
        <f>+[1]DEPURADO!L744</f>
        <v>0</v>
      </c>
      <c r="AF750" s="24">
        <v>0</v>
      </c>
      <c r="AG750" s="24">
        <f t="shared" si="88"/>
        <v>0</v>
      </c>
      <c r="AH750" s="24">
        <v>0</v>
      </c>
      <c r="AI750" s="24" t="str">
        <f>+[1]DEPURADO!G744</f>
        <v>NO RADICADO</v>
      </c>
      <c r="AJ750" s="26"/>
      <c r="AK750" s="27"/>
    </row>
    <row r="751" spans="1:37" s="28" customFormat="1" x14ac:dyDescent="0.25">
      <c r="A751" s="17">
        <f t="shared" si="89"/>
        <v>743</v>
      </c>
      <c r="B751" s="18"/>
      <c r="C751" s="17">
        <f>+[1]DEPURADO!A745</f>
        <v>19510</v>
      </c>
      <c r="D751" s="17">
        <f>+[1]DEPURADO!B745</f>
        <v>19510</v>
      </c>
      <c r="E751" s="19">
        <f>+[1]DEPURADO!C745</f>
        <v>44106</v>
      </c>
      <c r="F751" s="20" t="str">
        <f>+IF([1]DEPURADO!D745&gt;1,[1]DEPURADO!D745," ")</f>
        <v xml:space="preserve"> </v>
      </c>
      <c r="G751" s="21">
        <f>[1]DEPURADO!F745</f>
        <v>417548</v>
      </c>
      <c r="H751" s="22">
        <v>0</v>
      </c>
      <c r="I751" s="22">
        <f>+[1]DEPURADO!N745+[1]DEPURADO!O745</f>
        <v>0</v>
      </c>
      <c r="J751" s="22">
        <f>+[1]DEPURADO!S745</f>
        <v>0</v>
      </c>
      <c r="K751" s="23">
        <f>+[1]DEPURADO!Q745+[1]DEPURADO!R745</f>
        <v>0</v>
      </c>
      <c r="L751" s="22">
        <v>0</v>
      </c>
      <c r="M751" s="22">
        <v>0</v>
      </c>
      <c r="N751" s="22">
        <f t="shared" si="83"/>
        <v>0</v>
      </c>
      <c r="O751" s="22">
        <f t="shared" si="84"/>
        <v>417548</v>
      </c>
      <c r="P751" s="18">
        <f>IF([1]DEPURADO!I745&gt;1,0,[1]DEPURADO!B745)</f>
        <v>0</v>
      </c>
      <c r="Q751" s="24">
        <f t="shared" si="85"/>
        <v>0</v>
      </c>
      <c r="R751" s="25">
        <f t="shared" si="86"/>
        <v>417548</v>
      </c>
      <c r="S751" s="25">
        <f>+[1]DEPURADO!K745</f>
        <v>0</v>
      </c>
      <c r="T751" s="17" t="s">
        <v>44</v>
      </c>
      <c r="U751" s="25">
        <f>+[1]DEPURADO!J745</f>
        <v>0</v>
      </c>
      <c r="V751" s="24"/>
      <c r="W751" s="17" t="s">
        <v>44</v>
      </c>
      <c r="X751" s="25">
        <f>+[1]DEPURADO!L745+[1]DEPURADO!M745</f>
        <v>0</v>
      </c>
      <c r="Y751" s="17" t="s">
        <v>44</v>
      </c>
      <c r="Z751" s="25">
        <f t="shared" si="87"/>
        <v>0</v>
      </c>
      <c r="AA751" s="25"/>
      <c r="AB751" s="25">
        <v>0</v>
      </c>
      <c r="AC751" s="25">
        <v>0</v>
      </c>
      <c r="AD751" s="24"/>
      <c r="AE751" s="24">
        <f>+[1]DEPURADO!L745</f>
        <v>0</v>
      </c>
      <c r="AF751" s="24">
        <v>0</v>
      </c>
      <c r="AG751" s="24">
        <f t="shared" si="88"/>
        <v>0</v>
      </c>
      <c r="AH751" s="24">
        <v>0</v>
      </c>
      <c r="AI751" s="24" t="str">
        <f>+[1]DEPURADO!G745</f>
        <v>NO RADICADO</v>
      </c>
      <c r="AJ751" s="26"/>
      <c r="AK751" s="27"/>
    </row>
    <row r="752" spans="1:37" s="28" customFormat="1" x14ac:dyDescent="0.25">
      <c r="A752" s="17">
        <f t="shared" si="89"/>
        <v>744</v>
      </c>
      <c r="B752" s="18"/>
      <c r="C752" s="17">
        <f>+[1]DEPURADO!A746</f>
        <v>19538</v>
      </c>
      <c r="D752" s="17">
        <f>+[1]DEPURADO!B746</f>
        <v>19538</v>
      </c>
      <c r="E752" s="19">
        <f>+[1]DEPURADO!C746</f>
        <v>44111</v>
      </c>
      <c r="F752" s="20" t="str">
        <f>+IF([1]DEPURADO!D746&gt;1,[1]DEPURADO!D746," ")</f>
        <v xml:space="preserve"> </v>
      </c>
      <c r="G752" s="21">
        <f>[1]DEPURADO!F746</f>
        <v>59412</v>
      </c>
      <c r="H752" s="22">
        <v>0</v>
      </c>
      <c r="I752" s="22">
        <f>+[1]DEPURADO!N746+[1]DEPURADO!O746</f>
        <v>0</v>
      </c>
      <c r="J752" s="22">
        <f>+[1]DEPURADO!S746</f>
        <v>0</v>
      </c>
      <c r="K752" s="23">
        <f>+[1]DEPURADO!Q746+[1]DEPURADO!R746</f>
        <v>0</v>
      </c>
      <c r="L752" s="22">
        <v>0</v>
      </c>
      <c r="M752" s="22">
        <v>0</v>
      </c>
      <c r="N752" s="22">
        <f t="shared" si="83"/>
        <v>0</v>
      </c>
      <c r="O752" s="22">
        <f t="shared" si="84"/>
        <v>59412</v>
      </c>
      <c r="P752" s="18">
        <f>IF([1]DEPURADO!I746&gt;1,0,[1]DEPURADO!B746)</f>
        <v>0</v>
      </c>
      <c r="Q752" s="24">
        <f t="shared" si="85"/>
        <v>0</v>
      </c>
      <c r="R752" s="25">
        <f t="shared" si="86"/>
        <v>59412</v>
      </c>
      <c r="S752" s="25">
        <f>+[1]DEPURADO!K746</f>
        <v>0</v>
      </c>
      <c r="T752" s="17" t="s">
        <v>44</v>
      </c>
      <c r="U752" s="25">
        <f>+[1]DEPURADO!J746</f>
        <v>0</v>
      </c>
      <c r="V752" s="24"/>
      <c r="W752" s="17" t="s">
        <v>44</v>
      </c>
      <c r="X752" s="25">
        <f>+[1]DEPURADO!L746+[1]DEPURADO!M746</f>
        <v>0</v>
      </c>
      <c r="Y752" s="17" t="s">
        <v>44</v>
      </c>
      <c r="Z752" s="25">
        <f t="shared" si="87"/>
        <v>0</v>
      </c>
      <c r="AA752" s="25"/>
      <c r="AB752" s="25">
        <v>0</v>
      </c>
      <c r="AC752" s="25">
        <v>0</v>
      </c>
      <c r="AD752" s="24"/>
      <c r="AE752" s="24">
        <f>+[1]DEPURADO!L746</f>
        <v>0</v>
      </c>
      <c r="AF752" s="24">
        <v>0</v>
      </c>
      <c r="AG752" s="24">
        <f t="shared" si="88"/>
        <v>0</v>
      </c>
      <c r="AH752" s="24">
        <v>0</v>
      </c>
      <c r="AI752" s="24" t="str">
        <f>+[1]DEPURADO!G746</f>
        <v>NO RADICADO</v>
      </c>
      <c r="AJ752" s="26"/>
      <c r="AK752" s="27"/>
    </row>
    <row r="753" spans="1:37" s="28" customFormat="1" x14ac:dyDescent="0.25">
      <c r="A753" s="17">
        <f t="shared" si="89"/>
        <v>745</v>
      </c>
      <c r="B753" s="18"/>
      <c r="C753" s="17">
        <f>+[1]DEPURADO!A747</f>
        <v>19539</v>
      </c>
      <c r="D753" s="17">
        <f>+[1]DEPURADO!B747</f>
        <v>19539</v>
      </c>
      <c r="E753" s="19">
        <f>+[1]DEPURADO!C747</f>
        <v>44111</v>
      </c>
      <c r="F753" s="20" t="str">
        <f>+IF([1]DEPURADO!D747&gt;1,[1]DEPURADO!D747," ")</f>
        <v xml:space="preserve"> </v>
      </c>
      <c r="G753" s="21">
        <f>[1]DEPURADO!F747</f>
        <v>12400</v>
      </c>
      <c r="H753" s="22">
        <v>0</v>
      </c>
      <c r="I753" s="22">
        <f>+[1]DEPURADO!N747+[1]DEPURADO!O747</f>
        <v>0</v>
      </c>
      <c r="J753" s="22">
        <f>+[1]DEPURADO!S747</f>
        <v>0</v>
      </c>
      <c r="K753" s="23">
        <f>+[1]DEPURADO!Q747+[1]DEPURADO!R747</f>
        <v>0</v>
      </c>
      <c r="L753" s="22">
        <v>0</v>
      </c>
      <c r="M753" s="22">
        <v>0</v>
      </c>
      <c r="N753" s="22">
        <f t="shared" si="83"/>
        <v>0</v>
      </c>
      <c r="O753" s="22">
        <f t="shared" si="84"/>
        <v>12400</v>
      </c>
      <c r="P753" s="18">
        <f>IF([1]DEPURADO!I747&gt;1,0,[1]DEPURADO!B747)</f>
        <v>0</v>
      </c>
      <c r="Q753" s="24">
        <f t="shared" si="85"/>
        <v>0</v>
      </c>
      <c r="R753" s="25">
        <f t="shared" si="86"/>
        <v>12400</v>
      </c>
      <c r="S753" s="25">
        <f>+[1]DEPURADO!K747</f>
        <v>0</v>
      </c>
      <c r="T753" s="17" t="s">
        <v>44</v>
      </c>
      <c r="U753" s="25">
        <f>+[1]DEPURADO!J747</f>
        <v>0</v>
      </c>
      <c r="V753" s="24"/>
      <c r="W753" s="17" t="s">
        <v>44</v>
      </c>
      <c r="X753" s="25">
        <f>+[1]DEPURADO!L747+[1]DEPURADO!M747</f>
        <v>0</v>
      </c>
      <c r="Y753" s="17" t="s">
        <v>44</v>
      </c>
      <c r="Z753" s="25">
        <f t="shared" si="87"/>
        <v>0</v>
      </c>
      <c r="AA753" s="25"/>
      <c r="AB753" s="25">
        <v>0</v>
      </c>
      <c r="AC753" s="25">
        <v>0</v>
      </c>
      <c r="AD753" s="24"/>
      <c r="AE753" s="24">
        <f>+[1]DEPURADO!L747</f>
        <v>0</v>
      </c>
      <c r="AF753" s="24">
        <v>0</v>
      </c>
      <c r="AG753" s="24">
        <f t="shared" si="88"/>
        <v>0</v>
      </c>
      <c r="AH753" s="24">
        <v>0</v>
      </c>
      <c r="AI753" s="24" t="str">
        <f>+[1]DEPURADO!G747</f>
        <v>NO RADICADO</v>
      </c>
      <c r="AJ753" s="26"/>
      <c r="AK753" s="27"/>
    </row>
    <row r="754" spans="1:37" s="28" customFormat="1" x14ac:dyDescent="0.25">
      <c r="A754" s="17">
        <f t="shared" si="89"/>
        <v>746</v>
      </c>
      <c r="B754" s="18"/>
      <c r="C754" s="17">
        <f>+[1]DEPURADO!A748</f>
        <v>19680</v>
      </c>
      <c r="D754" s="17">
        <f>+[1]DEPURADO!B748</f>
        <v>19680</v>
      </c>
      <c r="E754" s="19">
        <f>+[1]DEPURADO!C748</f>
        <v>44111</v>
      </c>
      <c r="F754" s="20" t="str">
        <f>+IF([1]DEPURADO!D748&gt;1,[1]DEPURADO!D748," ")</f>
        <v xml:space="preserve"> </v>
      </c>
      <c r="G754" s="21">
        <f>[1]DEPURADO!F748</f>
        <v>35944</v>
      </c>
      <c r="H754" s="22">
        <v>0</v>
      </c>
      <c r="I754" s="22">
        <f>+[1]DEPURADO!N748+[1]DEPURADO!O748</f>
        <v>0</v>
      </c>
      <c r="J754" s="22">
        <f>+[1]DEPURADO!S748</f>
        <v>0</v>
      </c>
      <c r="K754" s="23">
        <f>+[1]DEPURADO!Q748+[1]DEPURADO!R748</f>
        <v>0</v>
      </c>
      <c r="L754" s="22">
        <v>0</v>
      </c>
      <c r="M754" s="22">
        <v>0</v>
      </c>
      <c r="N754" s="22">
        <f t="shared" si="83"/>
        <v>0</v>
      </c>
      <c r="O754" s="22">
        <f t="shared" si="84"/>
        <v>35944</v>
      </c>
      <c r="P754" s="18">
        <f>IF([1]DEPURADO!I748&gt;1,0,[1]DEPURADO!B748)</f>
        <v>0</v>
      </c>
      <c r="Q754" s="24">
        <f t="shared" si="85"/>
        <v>0</v>
      </c>
      <c r="R754" s="25">
        <f t="shared" si="86"/>
        <v>35944</v>
      </c>
      <c r="S754" s="25">
        <f>+[1]DEPURADO!K748</f>
        <v>0</v>
      </c>
      <c r="T754" s="17" t="s">
        <v>44</v>
      </c>
      <c r="U754" s="25">
        <f>+[1]DEPURADO!J748</f>
        <v>0</v>
      </c>
      <c r="V754" s="24"/>
      <c r="W754" s="17" t="s">
        <v>44</v>
      </c>
      <c r="X754" s="25">
        <f>+[1]DEPURADO!L748+[1]DEPURADO!M748</f>
        <v>0</v>
      </c>
      <c r="Y754" s="17" t="s">
        <v>44</v>
      </c>
      <c r="Z754" s="25">
        <f t="shared" si="87"/>
        <v>0</v>
      </c>
      <c r="AA754" s="25"/>
      <c r="AB754" s="25">
        <v>0</v>
      </c>
      <c r="AC754" s="25">
        <v>0</v>
      </c>
      <c r="AD754" s="24"/>
      <c r="AE754" s="24">
        <f>+[1]DEPURADO!L748</f>
        <v>0</v>
      </c>
      <c r="AF754" s="24">
        <v>0</v>
      </c>
      <c r="AG754" s="24">
        <f t="shared" si="88"/>
        <v>0</v>
      </c>
      <c r="AH754" s="24">
        <v>0</v>
      </c>
      <c r="AI754" s="24" t="str">
        <f>+[1]DEPURADO!G748</f>
        <v>NO RADICADO</v>
      </c>
      <c r="AJ754" s="26"/>
      <c r="AK754" s="27"/>
    </row>
    <row r="755" spans="1:37" s="28" customFormat="1" x14ac:dyDescent="0.25">
      <c r="A755" s="17">
        <f t="shared" si="89"/>
        <v>747</v>
      </c>
      <c r="B755" s="18"/>
      <c r="C755" s="17">
        <f>+[1]DEPURADO!A749</f>
        <v>19615</v>
      </c>
      <c r="D755" s="17">
        <f>+[1]DEPURADO!B749</f>
        <v>19615</v>
      </c>
      <c r="E755" s="19">
        <f>+[1]DEPURADO!C749</f>
        <v>44113</v>
      </c>
      <c r="F755" s="20" t="str">
        <f>+IF([1]DEPURADO!D749&gt;1,[1]DEPURADO!D749," ")</f>
        <v xml:space="preserve"> </v>
      </c>
      <c r="G755" s="21">
        <f>[1]DEPURADO!F749</f>
        <v>786226</v>
      </c>
      <c r="H755" s="22">
        <v>0</v>
      </c>
      <c r="I755" s="22">
        <f>+[1]DEPURADO!N749+[1]DEPURADO!O749</f>
        <v>0</v>
      </c>
      <c r="J755" s="22">
        <f>+[1]DEPURADO!S749</f>
        <v>0</v>
      </c>
      <c r="K755" s="23">
        <f>+[1]DEPURADO!Q749+[1]DEPURADO!R749</f>
        <v>0</v>
      </c>
      <c r="L755" s="22">
        <v>0</v>
      </c>
      <c r="M755" s="22">
        <v>0</v>
      </c>
      <c r="N755" s="22">
        <f t="shared" si="83"/>
        <v>0</v>
      </c>
      <c r="O755" s="22">
        <f t="shared" si="84"/>
        <v>786226</v>
      </c>
      <c r="P755" s="18">
        <f>IF([1]DEPURADO!I749&gt;1,0,[1]DEPURADO!B749)</f>
        <v>0</v>
      </c>
      <c r="Q755" s="24">
        <f t="shared" si="85"/>
        <v>0</v>
      </c>
      <c r="R755" s="25">
        <f t="shared" si="86"/>
        <v>786226</v>
      </c>
      <c r="S755" s="25">
        <f>+[1]DEPURADO!K749</f>
        <v>0</v>
      </c>
      <c r="T755" s="17" t="s">
        <v>44</v>
      </c>
      <c r="U755" s="25">
        <f>+[1]DEPURADO!J749</f>
        <v>0</v>
      </c>
      <c r="V755" s="24"/>
      <c r="W755" s="17" t="s">
        <v>44</v>
      </c>
      <c r="X755" s="25">
        <f>+[1]DEPURADO!L749+[1]DEPURADO!M749</f>
        <v>0</v>
      </c>
      <c r="Y755" s="17" t="s">
        <v>44</v>
      </c>
      <c r="Z755" s="25">
        <f t="shared" si="87"/>
        <v>0</v>
      </c>
      <c r="AA755" s="25"/>
      <c r="AB755" s="25">
        <v>0</v>
      </c>
      <c r="AC755" s="25">
        <v>0</v>
      </c>
      <c r="AD755" s="24"/>
      <c r="AE755" s="24">
        <f>+[1]DEPURADO!L749</f>
        <v>0</v>
      </c>
      <c r="AF755" s="24">
        <v>0</v>
      </c>
      <c r="AG755" s="24">
        <f t="shared" si="88"/>
        <v>0</v>
      </c>
      <c r="AH755" s="24">
        <v>0</v>
      </c>
      <c r="AI755" s="24" t="str">
        <f>+[1]DEPURADO!G749</f>
        <v>NO RADICADO</v>
      </c>
      <c r="AJ755" s="26"/>
      <c r="AK755" s="27"/>
    </row>
    <row r="756" spans="1:37" s="28" customFormat="1" x14ac:dyDescent="0.25">
      <c r="A756" s="17">
        <f t="shared" si="89"/>
        <v>748</v>
      </c>
      <c r="B756" s="18"/>
      <c r="C756" s="17">
        <f>+[1]DEPURADO!A750</f>
        <v>19606</v>
      </c>
      <c r="D756" s="17">
        <f>+[1]DEPURADO!B750</f>
        <v>19606</v>
      </c>
      <c r="E756" s="19">
        <f>+[1]DEPURADO!C750</f>
        <v>44114</v>
      </c>
      <c r="F756" s="20" t="str">
        <f>+IF([1]DEPURADO!D750&gt;1,[1]DEPURADO!D750," ")</f>
        <v xml:space="preserve"> </v>
      </c>
      <c r="G756" s="21">
        <f>[1]DEPURADO!F750</f>
        <v>72738</v>
      </c>
      <c r="H756" s="22">
        <v>0</v>
      </c>
      <c r="I756" s="22">
        <f>+[1]DEPURADO!N750+[1]DEPURADO!O750</f>
        <v>0</v>
      </c>
      <c r="J756" s="22">
        <f>+[1]DEPURADO!S750</f>
        <v>0</v>
      </c>
      <c r="K756" s="23">
        <f>+[1]DEPURADO!Q750+[1]DEPURADO!R750</f>
        <v>0</v>
      </c>
      <c r="L756" s="22">
        <v>0</v>
      </c>
      <c r="M756" s="22">
        <v>0</v>
      </c>
      <c r="N756" s="22">
        <f t="shared" ref="N756:N819" si="90">+SUM(J756:M756)</f>
        <v>0</v>
      </c>
      <c r="O756" s="22">
        <f t="shared" ref="O756:O819" si="91">+G756-I756-N756</f>
        <v>72738</v>
      </c>
      <c r="P756" s="18">
        <f>IF([1]DEPURADO!I750&gt;1,0,[1]DEPURADO!B750)</f>
        <v>0</v>
      </c>
      <c r="Q756" s="24">
        <f t="shared" ref="Q756:Q819" si="92">+IF(P756&gt;0,G756,0)</f>
        <v>0</v>
      </c>
      <c r="R756" s="25">
        <f t="shared" ref="R756:R819" si="93">IF(P756=0,G756,0)</f>
        <v>72738</v>
      </c>
      <c r="S756" s="25">
        <f>+[1]DEPURADO!K750</f>
        <v>0</v>
      </c>
      <c r="T756" s="17" t="s">
        <v>44</v>
      </c>
      <c r="U756" s="25">
        <f>+[1]DEPURADO!J750</f>
        <v>0</v>
      </c>
      <c r="V756" s="24"/>
      <c r="W756" s="17" t="s">
        <v>44</v>
      </c>
      <c r="X756" s="25">
        <f>+[1]DEPURADO!L750+[1]DEPURADO!M750</f>
        <v>0</v>
      </c>
      <c r="Y756" s="17" t="s">
        <v>44</v>
      </c>
      <c r="Z756" s="25">
        <f t="shared" ref="Z756:Z819" si="94">+X756-AE756+IF(X756-AE756&lt;-1,-X756+AE756,0)</f>
        <v>0</v>
      </c>
      <c r="AA756" s="25"/>
      <c r="AB756" s="25">
        <v>0</v>
      </c>
      <c r="AC756" s="25">
        <v>0</v>
      </c>
      <c r="AD756" s="24"/>
      <c r="AE756" s="24">
        <f>+[1]DEPURADO!L750</f>
        <v>0</v>
      </c>
      <c r="AF756" s="24">
        <v>0</v>
      </c>
      <c r="AG756" s="24">
        <f t="shared" ref="AG756:AG819" si="95">+G756-I756-N756-R756-Z756-AC756-AE756-S756-U756</f>
        <v>0</v>
      </c>
      <c r="AH756" s="24">
        <v>0</v>
      </c>
      <c r="AI756" s="24" t="str">
        <f>+[1]DEPURADO!G750</f>
        <v>NO RADICADO</v>
      </c>
      <c r="AJ756" s="26"/>
      <c r="AK756" s="27"/>
    </row>
    <row r="757" spans="1:37" s="28" customFormat="1" x14ac:dyDescent="0.25">
      <c r="A757" s="17">
        <f t="shared" si="89"/>
        <v>749</v>
      </c>
      <c r="B757" s="18"/>
      <c r="C757" s="17">
        <f>+[1]DEPURADO!A751</f>
        <v>19545</v>
      </c>
      <c r="D757" s="17">
        <f>+[1]DEPURADO!B751</f>
        <v>19545</v>
      </c>
      <c r="E757" s="19">
        <f>+[1]DEPURADO!C751</f>
        <v>44115</v>
      </c>
      <c r="F757" s="20" t="str">
        <f>+IF([1]DEPURADO!D751&gt;1,[1]DEPURADO!D751," ")</f>
        <v xml:space="preserve"> </v>
      </c>
      <c r="G757" s="21">
        <f>[1]DEPURADO!F751</f>
        <v>71180</v>
      </c>
      <c r="H757" s="22">
        <v>0</v>
      </c>
      <c r="I757" s="22">
        <f>+[1]DEPURADO!N751+[1]DEPURADO!O751</f>
        <v>0</v>
      </c>
      <c r="J757" s="22">
        <f>+[1]DEPURADO!S751</f>
        <v>0</v>
      </c>
      <c r="K757" s="23">
        <f>+[1]DEPURADO!Q751+[1]DEPURADO!R751</f>
        <v>0</v>
      </c>
      <c r="L757" s="22">
        <v>0</v>
      </c>
      <c r="M757" s="22">
        <v>0</v>
      </c>
      <c r="N757" s="22">
        <f t="shared" si="90"/>
        <v>0</v>
      </c>
      <c r="O757" s="22">
        <f t="shared" si="91"/>
        <v>71180</v>
      </c>
      <c r="P757" s="18">
        <f>IF([1]DEPURADO!I751&gt;1,0,[1]DEPURADO!B751)</f>
        <v>0</v>
      </c>
      <c r="Q757" s="24">
        <f t="shared" si="92"/>
        <v>0</v>
      </c>
      <c r="R757" s="25">
        <f t="shared" si="93"/>
        <v>71180</v>
      </c>
      <c r="S757" s="25">
        <f>+[1]DEPURADO!K751</f>
        <v>0</v>
      </c>
      <c r="T757" s="17" t="s">
        <v>44</v>
      </c>
      <c r="U757" s="25">
        <f>+[1]DEPURADO!J751</f>
        <v>0</v>
      </c>
      <c r="V757" s="24"/>
      <c r="W757" s="17" t="s">
        <v>44</v>
      </c>
      <c r="X757" s="25">
        <f>+[1]DEPURADO!L751+[1]DEPURADO!M751</f>
        <v>0</v>
      </c>
      <c r="Y757" s="17" t="s">
        <v>44</v>
      </c>
      <c r="Z757" s="25">
        <f t="shared" si="94"/>
        <v>0</v>
      </c>
      <c r="AA757" s="25"/>
      <c r="AB757" s="25">
        <v>0</v>
      </c>
      <c r="AC757" s="25">
        <v>0</v>
      </c>
      <c r="AD757" s="24"/>
      <c r="AE757" s="24">
        <f>+[1]DEPURADO!L751</f>
        <v>0</v>
      </c>
      <c r="AF757" s="24">
        <v>0</v>
      </c>
      <c r="AG757" s="24">
        <f t="shared" si="95"/>
        <v>0</v>
      </c>
      <c r="AH757" s="24">
        <v>0</v>
      </c>
      <c r="AI757" s="24" t="str">
        <f>+[1]DEPURADO!G751</f>
        <v>NO RADICADO</v>
      </c>
      <c r="AJ757" s="26"/>
      <c r="AK757" s="27"/>
    </row>
    <row r="758" spans="1:37" s="28" customFormat="1" x14ac:dyDescent="0.25">
      <c r="A758" s="17">
        <f t="shared" si="89"/>
        <v>750</v>
      </c>
      <c r="B758" s="18"/>
      <c r="C758" s="17">
        <f>+[1]DEPURADO!A752</f>
        <v>19562</v>
      </c>
      <c r="D758" s="17">
        <f>+[1]DEPURADO!B752</f>
        <v>19562</v>
      </c>
      <c r="E758" s="19">
        <f>+[1]DEPURADO!C752</f>
        <v>44117</v>
      </c>
      <c r="F758" s="20" t="str">
        <f>+IF([1]DEPURADO!D752&gt;1,[1]DEPURADO!D752," ")</f>
        <v xml:space="preserve"> </v>
      </c>
      <c r="G758" s="21">
        <f>[1]DEPURADO!F752</f>
        <v>12400</v>
      </c>
      <c r="H758" s="22">
        <v>0</v>
      </c>
      <c r="I758" s="22">
        <f>+[1]DEPURADO!N752+[1]DEPURADO!O752</f>
        <v>0</v>
      </c>
      <c r="J758" s="22">
        <f>+[1]DEPURADO!S752</f>
        <v>0</v>
      </c>
      <c r="K758" s="23">
        <f>+[1]DEPURADO!Q752+[1]DEPURADO!R752</f>
        <v>0</v>
      </c>
      <c r="L758" s="22">
        <v>0</v>
      </c>
      <c r="M758" s="22">
        <v>0</v>
      </c>
      <c r="N758" s="22">
        <f t="shared" si="90"/>
        <v>0</v>
      </c>
      <c r="O758" s="22">
        <f t="shared" si="91"/>
        <v>12400</v>
      </c>
      <c r="P758" s="18">
        <f>IF([1]DEPURADO!I752&gt;1,0,[1]DEPURADO!B752)</f>
        <v>0</v>
      </c>
      <c r="Q758" s="24">
        <f t="shared" si="92"/>
        <v>0</v>
      </c>
      <c r="R758" s="25">
        <f t="shared" si="93"/>
        <v>12400</v>
      </c>
      <c r="S758" s="25">
        <f>+[1]DEPURADO!K752</f>
        <v>0</v>
      </c>
      <c r="T758" s="17" t="s">
        <v>44</v>
      </c>
      <c r="U758" s="25">
        <f>+[1]DEPURADO!J752</f>
        <v>0</v>
      </c>
      <c r="V758" s="24"/>
      <c r="W758" s="17" t="s">
        <v>44</v>
      </c>
      <c r="X758" s="25">
        <f>+[1]DEPURADO!L752+[1]DEPURADO!M752</f>
        <v>0</v>
      </c>
      <c r="Y758" s="17" t="s">
        <v>44</v>
      </c>
      <c r="Z758" s="25">
        <f t="shared" si="94"/>
        <v>0</v>
      </c>
      <c r="AA758" s="25"/>
      <c r="AB758" s="25">
        <v>0</v>
      </c>
      <c r="AC758" s="25">
        <v>0</v>
      </c>
      <c r="AD758" s="24"/>
      <c r="AE758" s="24">
        <f>+[1]DEPURADO!L752</f>
        <v>0</v>
      </c>
      <c r="AF758" s="24">
        <v>0</v>
      </c>
      <c r="AG758" s="24">
        <f t="shared" si="95"/>
        <v>0</v>
      </c>
      <c r="AH758" s="24">
        <v>0</v>
      </c>
      <c r="AI758" s="24" t="str">
        <f>+[1]DEPURADO!G752</f>
        <v>NO RADICADO</v>
      </c>
      <c r="AJ758" s="26"/>
      <c r="AK758" s="27"/>
    </row>
    <row r="759" spans="1:37" s="28" customFormat="1" x14ac:dyDescent="0.25">
      <c r="A759" s="17">
        <f t="shared" si="89"/>
        <v>751</v>
      </c>
      <c r="B759" s="18"/>
      <c r="C759" s="17">
        <f>+[1]DEPURADO!A753</f>
        <v>19696</v>
      </c>
      <c r="D759" s="17">
        <f>+[1]DEPURADO!B753</f>
        <v>19696</v>
      </c>
      <c r="E759" s="19">
        <f>+[1]DEPURADO!C753</f>
        <v>44122</v>
      </c>
      <c r="F759" s="20" t="str">
        <f>+IF([1]DEPURADO!D753&gt;1,[1]DEPURADO!D753," ")</f>
        <v xml:space="preserve"> </v>
      </c>
      <c r="G759" s="21">
        <f>[1]DEPURADO!F753</f>
        <v>63331</v>
      </c>
      <c r="H759" s="22">
        <v>0</v>
      </c>
      <c r="I759" s="22">
        <f>+[1]DEPURADO!N753+[1]DEPURADO!O753</f>
        <v>0</v>
      </c>
      <c r="J759" s="22">
        <f>+[1]DEPURADO!S753</f>
        <v>0</v>
      </c>
      <c r="K759" s="23">
        <f>+[1]DEPURADO!Q753+[1]DEPURADO!R753</f>
        <v>0</v>
      </c>
      <c r="L759" s="22">
        <v>0</v>
      </c>
      <c r="M759" s="22">
        <v>0</v>
      </c>
      <c r="N759" s="22">
        <f t="shared" si="90"/>
        <v>0</v>
      </c>
      <c r="O759" s="22">
        <f t="shared" si="91"/>
        <v>63331</v>
      </c>
      <c r="P759" s="18">
        <f>IF([1]DEPURADO!I753&gt;1,0,[1]DEPURADO!B753)</f>
        <v>0</v>
      </c>
      <c r="Q759" s="24">
        <f t="shared" si="92"/>
        <v>0</v>
      </c>
      <c r="R759" s="25">
        <f t="shared" si="93"/>
        <v>63331</v>
      </c>
      <c r="S759" s="25">
        <f>+[1]DEPURADO!K753</f>
        <v>0</v>
      </c>
      <c r="T759" s="17" t="s">
        <v>44</v>
      </c>
      <c r="U759" s="25">
        <f>+[1]DEPURADO!J753</f>
        <v>0</v>
      </c>
      <c r="V759" s="24"/>
      <c r="W759" s="17" t="s">
        <v>44</v>
      </c>
      <c r="X759" s="25">
        <f>+[1]DEPURADO!L753+[1]DEPURADO!M753</f>
        <v>0</v>
      </c>
      <c r="Y759" s="17" t="s">
        <v>44</v>
      </c>
      <c r="Z759" s="25">
        <f t="shared" si="94"/>
        <v>0</v>
      </c>
      <c r="AA759" s="25"/>
      <c r="AB759" s="25">
        <v>0</v>
      </c>
      <c r="AC759" s="25">
        <v>0</v>
      </c>
      <c r="AD759" s="24"/>
      <c r="AE759" s="24">
        <f>+[1]DEPURADO!L753</f>
        <v>0</v>
      </c>
      <c r="AF759" s="24">
        <v>0</v>
      </c>
      <c r="AG759" s="24">
        <f t="shared" si="95"/>
        <v>0</v>
      </c>
      <c r="AH759" s="24">
        <v>0</v>
      </c>
      <c r="AI759" s="24" t="str">
        <f>+[1]DEPURADO!G753</f>
        <v>NO RADICADO</v>
      </c>
      <c r="AJ759" s="26"/>
      <c r="AK759" s="27"/>
    </row>
    <row r="760" spans="1:37" s="28" customFormat="1" x14ac:dyDescent="0.25">
      <c r="A760" s="17">
        <f t="shared" si="89"/>
        <v>752</v>
      </c>
      <c r="B760" s="18"/>
      <c r="C760" s="17">
        <f>+[1]DEPURADO!A754</f>
        <v>19586</v>
      </c>
      <c r="D760" s="17">
        <f>+[1]DEPURADO!B754</f>
        <v>19586</v>
      </c>
      <c r="E760" s="19">
        <f>+[1]DEPURADO!C754</f>
        <v>44124</v>
      </c>
      <c r="F760" s="20" t="str">
        <f>+IF([1]DEPURADO!D754&gt;1,[1]DEPURADO!D754," ")</f>
        <v xml:space="preserve"> </v>
      </c>
      <c r="G760" s="21">
        <f>[1]DEPURADO!F754</f>
        <v>54935</v>
      </c>
      <c r="H760" s="22">
        <v>0</v>
      </c>
      <c r="I760" s="22">
        <f>+[1]DEPURADO!N754+[1]DEPURADO!O754</f>
        <v>0</v>
      </c>
      <c r="J760" s="22">
        <f>+[1]DEPURADO!S754</f>
        <v>0</v>
      </c>
      <c r="K760" s="23">
        <f>+[1]DEPURADO!Q754+[1]DEPURADO!R754</f>
        <v>0</v>
      </c>
      <c r="L760" s="22">
        <v>0</v>
      </c>
      <c r="M760" s="22">
        <v>0</v>
      </c>
      <c r="N760" s="22">
        <f t="shared" si="90"/>
        <v>0</v>
      </c>
      <c r="O760" s="22">
        <f t="shared" si="91"/>
        <v>54935</v>
      </c>
      <c r="P760" s="18">
        <f>IF([1]DEPURADO!I754&gt;1,0,[1]DEPURADO!B754)</f>
        <v>0</v>
      </c>
      <c r="Q760" s="24">
        <f t="shared" si="92"/>
        <v>0</v>
      </c>
      <c r="R760" s="25">
        <f t="shared" si="93"/>
        <v>54935</v>
      </c>
      <c r="S760" s="25">
        <f>+[1]DEPURADO!K754</f>
        <v>0</v>
      </c>
      <c r="T760" s="17" t="s">
        <v>44</v>
      </c>
      <c r="U760" s="25">
        <f>+[1]DEPURADO!J754</f>
        <v>0</v>
      </c>
      <c r="V760" s="24"/>
      <c r="W760" s="17" t="s">
        <v>44</v>
      </c>
      <c r="X760" s="25">
        <f>+[1]DEPURADO!L754+[1]DEPURADO!M754</f>
        <v>0</v>
      </c>
      <c r="Y760" s="17" t="s">
        <v>44</v>
      </c>
      <c r="Z760" s="25">
        <f t="shared" si="94"/>
        <v>0</v>
      </c>
      <c r="AA760" s="25"/>
      <c r="AB760" s="25">
        <v>0</v>
      </c>
      <c r="AC760" s="25">
        <v>0</v>
      </c>
      <c r="AD760" s="24"/>
      <c r="AE760" s="24">
        <f>+[1]DEPURADO!L754</f>
        <v>0</v>
      </c>
      <c r="AF760" s="24">
        <v>0</v>
      </c>
      <c r="AG760" s="24">
        <f t="shared" si="95"/>
        <v>0</v>
      </c>
      <c r="AH760" s="24">
        <v>0</v>
      </c>
      <c r="AI760" s="24" t="str">
        <f>+[1]DEPURADO!G754</f>
        <v>NO RADICADO</v>
      </c>
      <c r="AJ760" s="26"/>
      <c r="AK760" s="27"/>
    </row>
    <row r="761" spans="1:37" s="28" customFormat="1" x14ac:dyDescent="0.25">
      <c r="A761" s="17">
        <f t="shared" si="89"/>
        <v>753</v>
      </c>
      <c r="B761" s="18"/>
      <c r="C761" s="17">
        <f>+[1]DEPURADO!A755</f>
        <v>19585</v>
      </c>
      <c r="D761" s="17">
        <f>+[1]DEPURADO!B755</f>
        <v>19585</v>
      </c>
      <c r="E761" s="19">
        <f>+[1]DEPURADO!C755</f>
        <v>44125</v>
      </c>
      <c r="F761" s="20" t="str">
        <f>+IF([1]DEPURADO!D755&gt;1,[1]DEPURADO!D755," ")</f>
        <v xml:space="preserve"> </v>
      </c>
      <c r="G761" s="21">
        <f>[1]DEPURADO!F755</f>
        <v>58015</v>
      </c>
      <c r="H761" s="22">
        <v>0</v>
      </c>
      <c r="I761" s="22">
        <f>+[1]DEPURADO!N755+[1]DEPURADO!O755</f>
        <v>0</v>
      </c>
      <c r="J761" s="22">
        <f>+[1]DEPURADO!S755</f>
        <v>0</v>
      </c>
      <c r="K761" s="23">
        <f>+[1]DEPURADO!Q755+[1]DEPURADO!R755</f>
        <v>0</v>
      </c>
      <c r="L761" s="22">
        <v>0</v>
      </c>
      <c r="M761" s="22">
        <v>0</v>
      </c>
      <c r="N761" s="22">
        <f t="shared" si="90"/>
        <v>0</v>
      </c>
      <c r="O761" s="22">
        <f t="shared" si="91"/>
        <v>58015</v>
      </c>
      <c r="P761" s="18">
        <f>IF([1]DEPURADO!I755&gt;1,0,[1]DEPURADO!B755)</f>
        <v>0</v>
      </c>
      <c r="Q761" s="24">
        <f t="shared" si="92"/>
        <v>0</v>
      </c>
      <c r="R761" s="25">
        <f t="shared" si="93"/>
        <v>58015</v>
      </c>
      <c r="S761" s="25">
        <f>+[1]DEPURADO!K755</f>
        <v>0</v>
      </c>
      <c r="T761" s="17" t="s">
        <v>44</v>
      </c>
      <c r="U761" s="25">
        <f>+[1]DEPURADO!J755</f>
        <v>0</v>
      </c>
      <c r="V761" s="24"/>
      <c r="W761" s="17" t="s">
        <v>44</v>
      </c>
      <c r="X761" s="25">
        <f>+[1]DEPURADO!L755+[1]DEPURADO!M755</f>
        <v>0</v>
      </c>
      <c r="Y761" s="17" t="s">
        <v>44</v>
      </c>
      <c r="Z761" s="25">
        <f t="shared" si="94"/>
        <v>0</v>
      </c>
      <c r="AA761" s="25"/>
      <c r="AB761" s="25">
        <v>0</v>
      </c>
      <c r="AC761" s="25">
        <v>0</v>
      </c>
      <c r="AD761" s="24"/>
      <c r="AE761" s="24">
        <f>+[1]DEPURADO!L755</f>
        <v>0</v>
      </c>
      <c r="AF761" s="24">
        <v>0</v>
      </c>
      <c r="AG761" s="24">
        <f t="shared" si="95"/>
        <v>0</v>
      </c>
      <c r="AH761" s="24">
        <v>0</v>
      </c>
      <c r="AI761" s="24" t="str">
        <f>+[1]DEPURADO!G755</f>
        <v>NO RADICADO</v>
      </c>
      <c r="AJ761" s="26"/>
      <c r="AK761" s="27"/>
    </row>
    <row r="762" spans="1:37" s="28" customFormat="1" x14ac:dyDescent="0.25">
      <c r="A762" s="17">
        <f t="shared" si="89"/>
        <v>754</v>
      </c>
      <c r="B762" s="18"/>
      <c r="C762" s="17">
        <f>+[1]DEPURADO!A756</f>
        <v>19607</v>
      </c>
      <c r="D762" s="17">
        <f>+[1]DEPURADO!B756</f>
        <v>19607</v>
      </c>
      <c r="E762" s="19">
        <f>+[1]DEPURADO!C756</f>
        <v>44126</v>
      </c>
      <c r="F762" s="20" t="str">
        <f>+IF([1]DEPURADO!D756&gt;1,[1]DEPURADO!D756," ")</f>
        <v xml:space="preserve"> </v>
      </c>
      <c r="G762" s="21">
        <f>[1]DEPURADO!F756</f>
        <v>838690</v>
      </c>
      <c r="H762" s="22">
        <v>0</v>
      </c>
      <c r="I762" s="22">
        <f>+[1]DEPURADO!N756+[1]DEPURADO!O756</f>
        <v>0</v>
      </c>
      <c r="J762" s="22">
        <f>+[1]DEPURADO!S756</f>
        <v>0</v>
      </c>
      <c r="K762" s="23">
        <f>+[1]DEPURADO!Q756+[1]DEPURADO!R756</f>
        <v>0</v>
      </c>
      <c r="L762" s="22">
        <v>0</v>
      </c>
      <c r="M762" s="22">
        <v>0</v>
      </c>
      <c r="N762" s="22">
        <f t="shared" si="90"/>
        <v>0</v>
      </c>
      <c r="O762" s="22">
        <f t="shared" si="91"/>
        <v>838690</v>
      </c>
      <c r="P762" s="18">
        <f>IF([1]DEPURADO!I756&gt;1,0,[1]DEPURADO!B756)</f>
        <v>0</v>
      </c>
      <c r="Q762" s="24">
        <f t="shared" si="92"/>
        <v>0</v>
      </c>
      <c r="R762" s="25">
        <f t="shared" si="93"/>
        <v>838690</v>
      </c>
      <c r="S762" s="25">
        <f>+[1]DEPURADO!K756</f>
        <v>0</v>
      </c>
      <c r="T762" s="17" t="s">
        <v>44</v>
      </c>
      <c r="U762" s="25">
        <f>+[1]DEPURADO!J756</f>
        <v>0</v>
      </c>
      <c r="V762" s="24"/>
      <c r="W762" s="17" t="s">
        <v>44</v>
      </c>
      <c r="X762" s="25">
        <f>+[1]DEPURADO!L756+[1]DEPURADO!M756</f>
        <v>0</v>
      </c>
      <c r="Y762" s="17" t="s">
        <v>44</v>
      </c>
      <c r="Z762" s="25">
        <f t="shared" si="94"/>
        <v>0</v>
      </c>
      <c r="AA762" s="25"/>
      <c r="AB762" s="25">
        <v>0</v>
      </c>
      <c r="AC762" s="25">
        <v>0</v>
      </c>
      <c r="AD762" s="24"/>
      <c r="AE762" s="24">
        <f>+[1]DEPURADO!L756</f>
        <v>0</v>
      </c>
      <c r="AF762" s="24">
        <v>0</v>
      </c>
      <c r="AG762" s="24">
        <f t="shared" si="95"/>
        <v>0</v>
      </c>
      <c r="AH762" s="24">
        <v>0</v>
      </c>
      <c r="AI762" s="24" t="str">
        <f>+[1]DEPURADO!G756</f>
        <v>NO RADICADO</v>
      </c>
      <c r="AJ762" s="26"/>
      <c r="AK762" s="27"/>
    </row>
    <row r="763" spans="1:37" s="28" customFormat="1" x14ac:dyDescent="0.25">
      <c r="A763" s="17">
        <f t="shared" si="89"/>
        <v>755</v>
      </c>
      <c r="B763" s="18"/>
      <c r="C763" s="17">
        <f>+[1]DEPURADO!A757</f>
        <v>19597</v>
      </c>
      <c r="D763" s="17">
        <f>+[1]DEPURADO!B757</f>
        <v>19597</v>
      </c>
      <c r="E763" s="19">
        <f>+[1]DEPURADO!C757</f>
        <v>44130</v>
      </c>
      <c r="F763" s="20" t="str">
        <f>+IF([1]DEPURADO!D757&gt;1,[1]DEPURADO!D757," ")</f>
        <v xml:space="preserve"> </v>
      </c>
      <c r="G763" s="21">
        <f>[1]DEPURADO!F757</f>
        <v>128409</v>
      </c>
      <c r="H763" s="22">
        <v>0</v>
      </c>
      <c r="I763" s="22">
        <f>+[1]DEPURADO!N757+[1]DEPURADO!O757</f>
        <v>0</v>
      </c>
      <c r="J763" s="22">
        <f>+[1]DEPURADO!S757</f>
        <v>0</v>
      </c>
      <c r="K763" s="23">
        <f>+[1]DEPURADO!Q757+[1]DEPURADO!R757</f>
        <v>0</v>
      </c>
      <c r="L763" s="22">
        <v>0</v>
      </c>
      <c r="M763" s="22">
        <v>0</v>
      </c>
      <c r="N763" s="22">
        <f t="shared" si="90"/>
        <v>0</v>
      </c>
      <c r="O763" s="22">
        <f t="shared" si="91"/>
        <v>128409</v>
      </c>
      <c r="P763" s="18">
        <f>IF([1]DEPURADO!I757&gt;1,0,[1]DEPURADO!B757)</f>
        <v>0</v>
      </c>
      <c r="Q763" s="24">
        <f t="shared" si="92"/>
        <v>0</v>
      </c>
      <c r="R763" s="25">
        <f t="shared" si="93"/>
        <v>128409</v>
      </c>
      <c r="S763" s="25">
        <f>+[1]DEPURADO!K757</f>
        <v>0</v>
      </c>
      <c r="T763" s="17" t="s">
        <v>44</v>
      </c>
      <c r="U763" s="25">
        <f>+[1]DEPURADO!J757</f>
        <v>0</v>
      </c>
      <c r="V763" s="24"/>
      <c r="W763" s="17" t="s">
        <v>44</v>
      </c>
      <c r="X763" s="25">
        <f>+[1]DEPURADO!L757+[1]DEPURADO!M757</f>
        <v>0</v>
      </c>
      <c r="Y763" s="17" t="s">
        <v>44</v>
      </c>
      <c r="Z763" s="25">
        <f t="shared" si="94"/>
        <v>0</v>
      </c>
      <c r="AA763" s="25"/>
      <c r="AB763" s="25">
        <v>0</v>
      </c>
      <c r="AC763" s="25">
        <v>0</v>
      </c>
      <c r="AD763" s="24"/>
      <c r="AE763" s="24">
        <f>+[1]DEPURADO!L757</f>
        <v>0</v>
      </c>
      <c r="AF763" s="24">
        <v>0</v>
      </c>
      <c r="AG763" s="24">
        <f t="shared" si="95"/>
        <v>0</v>
      </c>
      <c r="AH763" s="24">
        <v>0</v>
      </c>
      <c r="AI763" s="24" t="str">
        <f>+[1]DEPURADO!G757</f>
        <v>NO RADICADO</v>
      </c>
      <c r="AJ763" s="26"/>
      <c r="AK763" s="27"/>
    </row>
    <row r="764" spans="1:37" s="28" customFormat="1" x14ac:dyDescent="0.25">
      <c r="A764" s="17">
        <f t="shared" si="89"/>
        <v>756</v>
      </c>
      <c r="B764" s="18"/>
      <c r="C764" s="17">
        <f>+[1]DEPURADO!A758</f>
        <v>19610</v>
      </c>
      <c r="D764" s="17">
        <f>+[1]DEPURADO!B758</f>
        <v>19610</v>
      </c>
      <c r="E764" s="19">
        <f>+[1]DEPURADO!C758</f>
        <v>44132</v>
      </c>
      <c r="F764" s="20" t="str">
        <f>+IF([1]DEPURADO!D758&gt;1,[1]DEPURADO!D758," ")</f>
        <v xml:space="preserve"> </v>
      </c>
      <c r="G764" s="21">
        <f>[1]DEPURADO!F758</f>
        <v>55762</v>
      </c>
      <c r="H764" s="22">
        <v>0</v>
      </c>
      <c r="I764" s="22">
        <f>+[1]DEPURADO!N758+[1]DEPURADO!O758</f>
        <v>0</v>
      </c>
      <c r="J764" s="22">
        <f>+[1]DEPURADO!S758</f>
        <v>0</v>
      </c>
      <c r="K764" s="23">
        <f>+[1]DEPURADO!Q758+[1]DEPURADO!R758</f>
        <v>0</v>
      </c>
      <c r="L764" s="22">
        <v>0</v>
      </c>
      <c r="M764" s="22">
        <v>0</v>
      </c>
      <c r="N764" s="22">
        <f t="shared" si="90"/>
        <v>0</v>
      </c>
      <c r="O764" s="22">
        <f t="shared" si="91"/>
        <v>55762</v>
      </c>
      <c r="P764" s="18">
        <f>IF([1]DEPURADO!I758&gt;1,0,[1]DEPURADO!B758)</f>
        <v>0</v>
      </c>
      <c r="Q764" s="24">
        <f t="shared" si="92"/>
        <v>0</v>
      </c>
      <c r="R764" s="25">
        <f t="shared" si="93"/>
        <v>55762</v>
      </c>
      <c r="S764" s="25">
        <f>+[1]DEPURADO!K758</f>
        <v>0</v>
      </c>
      <c r="T764" s="17" t="s">
        <v>44</v>
      </c>
      <c r="U764" s="25">
        <f>+[1]DEPURADO!J758</f>
        <v>0</v>
      </c>
      <c r="V764" s="24"/>
      <c r="W764" s="17" t="s">
        <v>44</v>
      </c>
      <c r="X764" s="25">
        <f>+[1]DEPURADO!L758+[1]DEPURADO!M758</f>
        <v>0</v>
      </c>
      <c r="Y764" s="17" t="s">
        <v>44</v>
      </c>
      <c r="Z764" s="25">
        <f t="shared" si="94"/>
        <v>0</v>
      </c>
      <c r="AA764" s="25"/>
      <c r="AB764" s="25">
        <v>0</v>
      </c>
      <c r="AC764" s="25">
        <v>0</v>
      </c>
      <c r="AD764" s="24"/>
      <c r="AE764" s="24">
        <f>+[1]DEPURADO!L758</f>
        <v>0</v>
      </c>
      <c r="AF764" s="24">
        <v>0</v>
      </c>
      <c r="AG764" s="24">
        <f t="shared" si="95"/>
        <v>0</v>
      </c>
      <c r="AH764" s="24">
        <v>0</v>
      </c>
      <c r="AI764" s="24" t="str">
        <f>+[1]DEPURADO!G758</f>
        <v>NO RADICADO</v>
      </c>
      <c r="AJ764" s="26"/>
      <c r="AK764" s="27"/>
    </row>
    <row r="765" spans="1:37" s="28" customFormat="1" x14ac:dyDescent="0.25">
      <c r="A765" s="17">
        <f t="shared" si="89"/>
        <v>757</v>
      </c>
      <c r="B765" s="18"/>
      <c r="C765" s="17">
        <f>+[1]DEPURADO!A759</f>
        <v>19609</v>
      </c>
      <c r="D765" s="17">
        <f>+[1]DEPURADO!B759</f>
        <v>19609</v>
      </c>
      <c r="E765" s="19">
        <f>+[1]DEPURADO!C759</f>
        <v>44133</v>
      </c>
      <c r="F765" s="20" t="str">
        <f>+IF([1]DEPURADO!D759&gt;1,[1]DEPURADO!D759," ")</f>
        <v xml:space="preserve"> </v>
      </c>
      <c r="G765" s="21">
        <f>[1]DEPURADO!F759</f>
        <v>443394</v>
      </c>
      <c r="H765" s="22">
        <v>0</v>
      </c>
      <c r="I765" s="22">
        <f>+[1]DEPURADO!N759+[1]DEPURADO!O759</f>
        <v>0</v>
      </c>
      <c r="J765" s="22">
        <f>+[1]DEPURADO!S759</f>
        <v>0</v>
      </c>
      <c r="K765" s="23">
        <f>+[1]DEPURADO!Q759+[1]DEPURADO!R759</f>
        <v>0</v>
      </c>
      <c r="L765" s="22">
        <v>0</v>
      </c>
      <c r="M765" s="22">
        <v>0</v>
      </c>
      <c r="N765" s="22">
        <f t="shared" si="90"/>
        <v>0</v>
      </c>
      <c r="O765" s="22">
        <f t="shared" si="91"/>
        <v>443394</v>
      </c>
      <c r="P765" s="18">
        <f>IF([1]DEPURADO!I759&gt;1,0,[1]DEPURADO!B759)</f>
        <v>0</v>
      </c>
      <c r="Q765" s="24">
        <f t="shared" si="92"/>
        <v>0</v>
      </c>
      <c r="R765" s="25">
        <f t="shared" si="93"/>
        <v>443394</v>
      </c>
      <c r="S765" s="25">
        <f>+[1]DEPURADO!K759</f>
        <v>0</v>
      </c>
      <c r="T765" s="17" t="s">
        <v>44</v>
      </c>
      <c r="U765" s="25">
        <f>+[1]DEPURADO!J759</f>
        <v>0</v>
      </c>
      <c r="V765" s="24"/>
      <c r="W765" s="17" t="s">
        <v>44</v>
      </c>
      <c r="X765" s="25">
        <f>+[1]DEPURADO!L759+[1]DEPURADO!M759</f>
        <v>0</v>
      </c>
      <c r="Y765" s="17" t="s">
        <v>44</v>
      </c>
      <c r="Z765" s="25">
        <f t="shared" si="94"/>
        <v>0</v>
      </c>
      <c r="AA765" s="25"/>
      <c r="AB765" s="25">
        <v>0</v>
      </c>
      <c r="AC765" s="25">
        <v>0</v>
      </c>
      <c r="AD765" s="24"/>
      <c r="AE765" s="24">
        <f>+[1]DEPURADO!L759</f>
        <v>0</v>
      </c>
      <c r="AF765" s="24">
        <v>0</v>
      </c>
      <c r="AG765" s="24">
        <f t="shared" si="95"/>
        <v>0</v>
      </c>
      <c r="AH765" s="24">
        <v>0</v>
      </c>
      <c r="AI765" s="24" t="str">
        <f>+[1]DEPURADO!G759</f>
        <v>NO RADICADO</v>
      </c>
      <c r="AJ765" s="26"/>
      <c r="AK765" s="27"/>
    </row>
    <row r="766" spans="1:37" s="28" customFormat="1" x14ac:dyDescent="0.25">
      <c r="A766" s="17">
        <f t="shared" si="89"/>
        <v>758</v>
      </c>
      <c r="B766" s="18"/>
      <c r="C766" s="17">
        <f>+[1]DEPURADO!A760</f>
        <v>19712</v>
      </c>
      <c r="D766" s="17">
        <f>+[1]DEPURADO!B760</f>
        <v>19712</v>
      </c>
      <c r="E766" s="19">
        <f>+[1]DEPURADO!C760</f>
        <v>44136</v>
      </c>
      <c r="F766" s="20" t="str">
        <f>+IF([1]DEPURADO!D760&gt;1,[1]DEPURADO!D760," ")</f>
        <v xml:space="preserve"> </v>
      </c>
      <c r="G766" s="21">
        <f>[1]DEPURADO!F760</f>
        <v>375232</v>
      </c>
      <c r="H766" s="22">
        <v>0</v>
      </c>
      <c r="I766" s="22">
        <f>+[1]DEPURADO!N760+[1]DEPURADO!O760</f>
        <v>0</v>
      </c>
      <c r="J766" s="22">
        <f>+[1]DEPURADO!S760</f>
        <v>0</v>
      </c>
      <c r="K766" s="23">
        <f>+[1]DEPURADO!Q760+[1]DEPURADO!R760</f>
        <v>0</v>
      </c>
      <c r="L766" s="22">
        <v>0</v>
      </c>
      <c r="M766" s="22">
        <v>0</v>
      </c>
      <c r="N766" s="22">
        <f t="shared" si="90"/>
        <v>0</v>
      </c>
      <c r="O766" s="22">
        <f t="shared" si="91"/>
        <v>375232</v>
      </c>
      <c r="P766" s="18">
        <f>IF([1]DEPURADO!I760&gt;1,0,[1]DEPURADO!B760)</f>
        <v>0</v>
      </c>
      <c r="Q766" s="24">
        <f t="shared" si="92"/>
        <v>0</v>
      </c>
      <c r="R766" s="25">
        <f t="shared" si="93"/>
        <v>375232</v>
      </c>
      <c r="S766" s="25">
        <f>+[1]DEPURADO!K760</f>
        <v>0</v>
      </c>
      <c r="T766" s="17" t="s">
        <v>44</v>
      </c>
      <c r="U766" s="25">
        <f>+[1]DEPURADO!J760</f>
        <v>0</v>
      </c>
      <c r="V766" s="24"/>
      <c r="W766" s="17" t="s">
        <v>44</v>
      </c>
      <c r="X766" s="25">
        <f>+[1]DEPURADO!L760+[1]DEPURADO!M760</f>
        <v>0</v>
      </c>
      <c r="Y766" s="17" t="s">
        <v>44</v>
      </c>
      <c r="Z766" s="25">
        <f t="shared" si="94"/>
        <v>0</v>
      </c>
      <c r="AA766" s="25"/>
      <c r="AB766" s="25">
        <v>0</v>
      </c>
      <c r="AC766" s="25">
        <v>0</v>
      </c>
      <c r="AD766" s="24"/>
      <c r="AE766" s="24">
        <f>+[1]DEPURADO!L760</f>
        <v>0</v>
      </c>
      <c r="AF766" s="24">
        <v>0</v>
      </c>
      <c r="AG766" s="24">
        <f t="shared" si="95"/>
        <v>0</v>
      </c>
      <c r="AH766" s="24">
        <v>0</v>
      </c>
      <c r="AI766" s="24" t="str">
        <f>+[1]DEPURADO!G760</f>
        <v>NO RADICADO</v>
      </c>
      <c r="AJ766" s="26"/>
      <c r="AK766" s="27"/>
    </row>
    <row r="767" spans="1:37" s="28" customFormat="1" x14ac:dyDescent="0.25">
      <c r="A767" s="17">
        <f t="shared" si="89"/>
        <v>759</v>
      </c>
      <c r="B767" s="18"/>
      <c r="C767" s="17">
        <f>+[1]DEPURADO!A761</f>
        <v>19719</v>
      </c>
      <c r="D767" s="17">
        <f>+[1]DEPURADO!B761</f>
        <v>19719</v>
      </c>
      <c r="E767" s="19">
        <f>+[1]DEPURADO!C761</f>
        <v>44137</v>
      </c>
      <c r="F767" s="20" t="str">
        <f>+IF([1]DEPURADO!D761&gt;1,[1]DEPURADO!D761," ")</f>
        <v xml:space="preserve"> </v>
      </c>
      <c r="G767" s="21">
        <f>[1]DEPURADO!F761</f>
        <v>256948</v>
      </c>
      <c r="H767" s="22">
        <v>0</v>
      </c>
      <c r="I767" s="22">
        <f>+[1]DEPURADO!N761+[1]DEPURADO!O761</f>
        <v>0</v>
      </c>
      <c r="J767" s="22">
        <f>+[1]DEPURADO!S761</f>
        <v>0</v>
      </c>
      <c r="K767" s="23">
        <f>+[1]DEPURADO!Q761+[1]DEPURADO!R761</f>
        <v>0</v>
      </c>
      <c r="L767" s="22">
        <v>0</v>
      </c>
      <c r="M767" s="22">
        <v>0</v>
      </c>
      <c r="N767" s="22">
        <f t="shared" si="90"/>
        <v>0</v>
      </c>
      <c r="O767" s="22">
        <f t="shared" si="91"/>
        <v>256948</v>
      </c>
      <c r="P767" s="18">
        <f>IF([1]DEPURADO!I761&gt;1,0,[1]DEPURADO!B761)</f>
        <v>0</v>
      </c>
      <c r="Q767" s="24">
        <f t="shared" si="92"/>
        <v>0</v>
      </c>
      <c r="R767" s="25">
        <f t="shared" si="93"/>
        <v>256948</v>
      </c>
      <c r="S767" s="25">
        <f>+[1]DEPURADO!K761</f>
        <v>0</v>
      </c>
      <c r="T767" s="17" t="s">
        <v>44</v>
      </c>
      <c r="U767" s="25">
        <f>+[1]DEPURADO!J761</f>
        <v>0</v>
      </c>
      <c r="V767" s="24"/>
      <c r="W767" s="17" t="s">
        <v>44</v>
      </c>
      <c r="X767" s="25">
        <f>+[1]DEPURADO!L761+[1]DEPURADO!M761</f>
        <v>0</v>
      </c>
      <c r="Y767" s="17" t="s">
        <v>44</v>
      </c>
      <c r="Z767" s="25">
        <f t="shared" si="94"/>
        <v>0</v>
      </c>
      <c r="AA767" s="25"/>
      <c r="AB767" s="25">
        <v>0</v>
      </c>
      <c r="AC767" s="25">
        <v>0</v>
      </c>
      <c r="AD767" s="24"/>
      <c r="AE767" s="24">
        <f>+[1]DEPURADO!L761</f>
        <v>0</v>
      </c>
      <c r="AF767" s="24">
        <v>0</v>
      </c>
      <c r="AG767" s="24">
        <f t="shared" si="95"/>
        <v>0</v>
      </c>
      <c r="AH767" s="24">
        <v>0</v>
      </c>
      <c r="AI767" s="24" t="str">
        <f>+[1]DEPURADO!G761</f>
        <v>NO RADICADO</v>
      </c>
      <c r="AJ767" s="26"/>
      <c r="AK767" s="27"/>
    </row>
    <row r="768" spans="1:37" s="28" customFormat="1" x14ac:dyDescent="0.25">
      <c r="A768" s="17">
        <f t="shared" si="89"/>
        <v>760</v>
      </c>
      <c r="B768" s="18"/>
      <c r="C768" s="17">
        <f>+[1]DEPURADO!A762</f>
        <v>19774</v>
      </c>
      <c r="D768" s="17">
        <f>+[1]DEPURADO!B762</f>
        <v>19774</v>
      </c>
      <c r="E768" s="19">
        <f>+[1]DEPURADO!C762</f>
        <v>44142</v>
      </c>
      <c r="F768" s="20" t="str">
        <f>+IF([1]DEPURADO!D762&gt;1,[1]DEPURADO!D762," ")</f>
        <v xml:space="preserve"> </v>
      </c>
      <c r="G768" s="21">
        <f>[1]DEPURADO!F762</f>
        <v>72999</v>
      </c>
      <c r="H768" s="22">
        <v>0</v>
      </c>
      <c r="I768" s="22">
        <f>+[1]DEPURADO!N762+[1]DEPURADO!O762</f>
        <v>0</v>
      </c>
      <c r="J768" s="22">
        <f>+[1]DEPURADO!S762</f>
        <v>0</v>
      </c>
      <c r="K768" s="23">
        <f>+[1]DEPURADO!Q762+[1]DEPURADO!R762</f>
        <v>0</v>
      </c>
      <c r="L768" s="22">
        <v>0</v>
      </c>
      <c r="M768" s="22">
        <v>0</v>
      </c>
      <c r="N768" s="22">
        <f t="shared" si="90"/>
        <v>0</v>
      </c>
      <c r="O768" s="22">
        <f t="shared" si="91"/>
        <v>72999</v>
      </c>
      <c r="P768" s="18">
        <f>IF([1]DEPURADO!I762&gt;1,0,[1]DEPURADO!B762)</f>
        <v>0</v>
      </c>
      <c r="Q768" s="24">
        <f t="shared" si="92"/>
        <v>0</v>
      </c>
      <c r="R768" s="25">
        <f t="shared" si="93"/>
        <v>72999</v>
      </c>
      <c r="S768" s="25">
        <f>+[1]DEPURADO!K762</f>
        <v>0</v>
      </c>
      <c r="T768" s="17" t="s">
        <v>44</v>
      </c>
      <c r="U768" s="25">
        <f>+[1]DEPURADO!J762</f>
        <v>0</v>
      </c>
      <c r="V768" s="24"/>
      <c r="W768" s="17" t="s">
        <v>44</v>
      </c>
      <c r="X768" s="25">
        <f>+[1]DEPURADO!L762+[1]DEPURADO!M762</f>
        <v>0</v>
      </c>
      <c r="Y768" s="17" t="s">
        <v>44</v>
      </c>
      <c r="Z768" s="25">
        <f t="shared" si="94"/>
        <v>0</v>
      </c>
      <c r="AA768" s="25"/>
      <c r="AB768" s="25">
        <v>0</v>
      </c>
      <c r="AC768" s="25">
        <v>0</v>
      </c>
      <c r="AD768" s="24"/>
      <c r="AE768" s="24">
        <f>+[1]DEPURADO!L762</f>
        <v>0</v>
      </c>
      <c r="AF768" s="24">
        <v>0</v>
      </c>
      <c r="AG768" s="24">
        <f t="shared" si="95"/>
        <v>0</v>
      </c>
      <c r="AH768" s="24">
        <v>0</v>
      </c>
      <c r="AI768" s="24" t="str">
        <f>+[1]DEPURADO!G762</f>
        <v>NO RADICADO</v>
      </c>
      <c r="AJ768" s="26"/>
      <c r="AK768" s="27"/>
    </row>
    <row r="769" spans="1:37" s="28" customFormat="1" x14ac:dyDescent="0.25">
      <c r="A769" s="17">
        <f t="shared" si="89"/>
        <v>761</v>
      </c>
      <c r="B769" s="18"/>
      <c r="C769" s="17">
        <f>+[1]DEPURADO!A763</f>
        <v>19646</v>
      </c>
      <c r="D769" s="17">
        <f>+[1]DEPURADO!B763</f>
        <v>19646</v>
      </c>
      <c r="E769" s="19">
        <f>+[1]DEPURADO!C763</f>
        <v>44143</v>
      </c>
      <c r="F769" s="20" t="str">
        <f>+IF([1]DEPURADO!D763&gt;1,[1]DEPURADO!D763," ")</f>
        <v xml:space="preserve"> </v>
      </c>
      <c r="G769" s="21">
        <f>[1]DEPURADO!F763</f>
        <v>71180</v>
      </c>
      <c r="H769" s="22">
        <v>0</v>
      </c>
      <c r="I769" s="22">
        <f>+[1]DEPURADO!N763+[1]DEPURADO!O763</f>
        <v>0</v>
      </c>
      <c r="J769" s="22">
        <f>+[1]DEPURADO!S763</f>
        <v>0</v>
      </c>
      <c r="K769" s="23">
        <f>+[1]DEPURADO!Q763+[1]DEPURADO!R763</f>
        <v>0</v>
      </c>
      <c r="L769" s="22">
        <v>0</v>
      </c>
      <c r="M769" s="22">
        <v>0</v>
      </c>
      <c r="N769" s="22">
        <f t="shared" si="90"/>
        <v>0</v>
      </c>
      <c r="O769" s="22">
        <f t="shared" si="91"/>
        <v>71180</v>
      </c>
      <c r="P769" s="18">
        <f>IF([1]DEPURADO!I763&gt;1,0,[1]DEPURADO!B763)</f>
        <v>0</v>
      </c>
      <c r="Q769" s="24">
        <f t="shared" si="92"/>
        <v>0</v>
      </c>
      <c r="R769" s="25">
        <f t="shared" si="93"/>
        <v>71180</v>
      </c>
      <c r="S769" s="25">
        <f>+[1]DEPURADO!K763</f>
        <v>0</v>
      </c>
      <c r="T769" s="17" t="s">
        <v>44</v>
      </c>
      <c r="U769" s="25">
        <f>+[1]DEPURADO!J763</f>
        <v>0</v>
      </c>
      <c r="V769" s="24"/>
      <c r="W769" s="17" t="s">
        <v>44</v>
      </c>
      <c r="X769" s="25">
        <f>+[1]DEPURADO!L763+[1]DEPURADO!M763</f>
        <v>0</v>
      </c>
      <c r="Y769" s="17" t="s">
        <v>44</v>
      </c>
      <c r="Z769" s="25">
        <f t="shared" si="94"/>
        <v>0</v>
      </c>
      <c r="AA769" s="25"/>
      <c r="AB769" s="25">
        <v>0</v>
      </c>
      <c r="AC769" s="25">
        <v>0</v>
      </c>
      <c r="AD769" s="24"/>
      <c r="AE769" s="24">
        <f>+[1]DEPURADO!L763</f>
        <v>0</v>
      </c>
      <c r="AF769" s="24">
        <v>0</v>
      </c>
      <c r="AG769" s="24">
        <f t="shared" si="95"/>
        <v>0</v>
      </c>
      <c r="AH769" s="24">
        <v>0</v>
      </c>
      <c r="AI769" s="24" t="str">
        <f>+[1]DEPURADO!G763</f>
        <v>NO RADICADO</v>
      </c>
      <c r="AJ769" s="26"/>
      <c r="AK769" s="27"/>
    </row>
    <row r="770" spans="1:37" s="28" customFormat="1" x14ac:dyDescent="0.25">
      <c r="A770" s="17">
        <f t="shared" si="89"/>
        <v>762</v>
      </c>
      <c r="B770" s="18"/>
      <c r="C770" s="17">
        <f>+[1]DEPURADO!A764</f>
        <v>19775</v>
      </c>
      <c r="D770" s="17">
        <f>+[1]DEPURADO!B764</f>
        <v>19775</v>
      </c>
      <c r="E770" s="19">
        <f>+[1]DEPURADO!C764</f>
        <v>44145</v>
      </c>
      <c r="F770" s="20" t="str">
        <f>+IF([1]DEPURADO!D764&gt;1,[1]DEPURADO!D764," ")</f>
        <v xml:space="preserve"> </v>
      </c>
      <c r="G770" s="21">
        <f>[1]DEPURADO!F764</f>
        <v>71180</v>
      </c>
      <c r="H770" s="22">
        <v>0</v>
      </c>
      <c r="I770" s="22">
        <f>+[1]DEPURADO!N764+[1]DEPURADO!O764</f>
        <v>0</v>
      </c>
      <c r="J770" s="22">
        <f>+[1]DEPURADO!S764</f>
        <v>0</v>
      </c>
      <c r="K770" s="23">
        <f>+[1]DEPURADO!Q764+[1]DEPURADO!R764</f>
        <v>0</v>
      </c>
      <c r="L770" s="22">
        <v>0</v>
      </c>
      <c r="M770" s="22">
        <v>0</v>
      </c>
      <c r="N770" s="22">
        <f t="shared" si="90"/>
        <v>0</v>
      </c>
      <c r="O770" s="22">
        <f t="shared" si="91"/>
        <v>71180</v>
      </c>
      <c r="P770" s="18">
        <f>IF([1]DEPURADO!I764&gt;1,0,[1]DEPURADO!B764)</f>
        <v>0</v>
      </c>
      <c r="Q770" s="24">
        <f t="shared" si="92"/>
        <v>0</v>
      </c>
      <c r="R770" s="25">
        <f t="shared" si="93"/>
        <v>71180</v>
      </c>
      <c r="S770" s="25">
        <f>+[1]DEPURADO!K764</f>
        <v>0</v>
      </c>
      <c r="T770" s="17" t="s">
        <v>44</v>
      </c>
      <c r="U770" s="25">
        <f>+[1]DEPURADO!J764</f>
        <v>0</v>
      </c>
      <c r="V770" s="24"/>
      <c r="W770" s="17" t="s">
        <v>44</v>
      </c>
      <c r="X770" s="25">
        <f>+[1]DEPURADO!L764+[1]DEPURADO!M764</f>
        <v>0</v>
      </c>
      <c r="Y770" s="17" t="s">
        <v>44</v>
      </c>
      <c r="Z770" s="25">
        <f t="shared" si="94"/>
        <v>0</v>
      </c>
      <c r="AA770" s="25"/>
      <c r="AB770" s="25">
        <v>0</v>
      </c>
      <c r="AC770" s="25">
        <v>0</v>
      </c>
      <c r="AD770" s="24"/>
      <c r="AE770" s="24">
        <f>+[1]DEPURADO!L764</f>
        <v>0</v>
      </c>
      <c r="AF770" s="24">
        <v>0</v>
      </c>
      <c r="AG770" s="24">
        <f t="shared" si="95"/>
        <v>0</v>
      </c>
      <c r="AH770" s="24">
        <v>0</v>
      </c>
      <c r="AI770" s="24" t="str">
        <f>+[1]DEPURADO!G764</f>
        <v>NO RADICADO</v>
      </c>
      <c r="AJ770" s="26"/>
      <c r="AK770" s="27"/>
    </row>
    <row r="771" spans="1:37" s="28" customFormat="1" x14ac:dyDescent="0.25">
      <c r="A771" s="17">
        <f t="shared" si="89"/>
        <v>763</v>
      </c>
      <c r="B771" s="18"/>
      <c r="C771" s="17">
        <f>+[1]DEPURADO!A765</f>
        <v>19662</v>
      </c>
      <c r="D771" s="17">
        <f>+[1]DEPURADO!B765</f>
        <v>19662</v>
      </c>
      <c r="E771" s="19">
        <f>+[1]DEPURADO!C765</f>
        <v>44150</v>
      </c>
      <c r="F771" s="20" t="str">
        <f>+IF([1]DEPURADO!D765&gt;1,[1]DEPURADO!D765," ")</f>
        <v xml:space="preserve"> </v>
      </c>
      <c r="G771" s="21">
        <f>[1]DEPURADO!F765</f>
        <v>370762</v>
      </c>
      <c r="H771" s="22">
        <v>0</v>
      </c>
      <c r="I771" s="22">
        <f>+[1]DEPURADO!N765+[1]DEPURADO!O765</f>
        <v>0</v>
      </c>
      <c r="J771" s="22">
        <f>+[1]DEPURADO!S765</f>
        <v>0</v>
      </c>
      <c r="K771" s="23">
        <f>+[1]DEPURADO!Q765+[1]DEPURADO!R765</f>
        <v>0</v>
      </c>
      <c r="L771" s="22">
        <v>0</v>
      </c>
      <c r="M771" s="22">
        <v>0</v>
      </c>
      <c r="N771" s="22">
        <f t="shared" si="90"/>
        <v>0</v>
      </c>
      <c r="O771" s="22">
        <f t="shared" si="91"/>
        <v>370762</v>
      </c>
      <c r="P771" s="18">
        <f>IF([1]DEPURADO!I765&gt;1,0,[1]DEPURADO!B765)</f>
        <v>0</v>
      </c>
      <c r="Q771" s="24">
        <f t="shared" si="92"/>
        <v>0</v>
      </c>
      <c r="R771" s="25">
        <f t="shared" si="93"/>
        <v>370762</v>
      </c>
      <c r="S771" s="25">
        <f>+[1]DEPURADO!K765</f>
        <v>0</v>
      </c>
      <c r="T771" s="17" t="s">
        <v>44</v>
      </c>
      <c r="U771" s="25">
        <f>+[1]DEPURADO!J765</f>
        <v>0</v>
      </c>
      <c r="V771" s="24"/>
      <c r="W771" s="17" t="s">
        <v>44</v>
      </c>
      <c r="X771" s="25">
        <f>+[1]DEPURADO!L765+[1]DEPURADO!M765</f>
        <v>0</v>
      </c>
      <c r="Y771" s="17" t="s">
        <v>44</v>
      </c>
      <c r="Z771" s="25">
        <f t="shared" si="94"/>
        <v>0</v>
      </c>
      <c r="AA771" s="25"/>
      <c r="AB771" s="25">
        <v>0</v>
      </c>
      <c r="AC771" s="25">
        <v>0</v>
      </c>
      <c r="AD771" s="24"/>
      <c r="AE771" s="24">
        <f>+[1]DEPURADO!L765</f>
        <v>0</v>
      </c>
      <c r="AF771" s="24">
        <v>0</v>
      </c>
      <c r="AG771" s="24">
        <f t="shared" si="95"/>
        <v>0</v>
      </c>
      <c r="AH771" s="24">
        <v>0</v>
      </c>
      <c r="AI771" s="24" t="str">
        <f>+[1]DEPURADO!G765</f>
        <v>NO RADICADO</v>
      </c>
      <c r="AJ771" s="26"/>
      <c r="AK771" s="27"/>
    </row>
    <row r="772" spans="1:37" s="28" customFormat="1" x14ac:dyDescent="0.25">
      <c r="A772" s="17">
        <f t="shared" si="89"/>
        <v>764</v>
      </c>
      <c r="B772" s="18"/>
      <c r="C772" s="17">
        <f>+[1]DEPURADO!A766</f>
        <v>19682</v>
      </c>
      <c r="D772" s="17">
        <f>+[1]DEPURADO!B766</f>
        <v>19682</v>
      </c>
      <c r="E772" s="19">
        <f>+[1]DEPURADO!C766</f>
        <v>44154</v>
      </c>
      <c r="F772" s="20" t="str">
        <f>+IF([1]DEPURADO!D766&gt;1,[1]DEPURADO!D766," ")</f>
        <v xml:space="preserve"> </v>
      </c>
      <c r="G772" s="21">
        <f>[1]DEPURADO!F766</f>
        <v>101189</v>
      </c>
      <c r="H772" s="22">
        <v>0</v>
      </c>
      <c r="I772" s="22">
        <f>+[1]DEPURADO!N766+[1]DEPURADO!O766</f>
        <v>0</v>
      </c>
      <c r="J772" s="22">
        <f>+[1]DEPURADO!S766</f>
        <v>0</v>
      </c>
      <c r="K772" s="23">
        <f>+[1]DEPURADO!Q766+[1]DEPURADO!R766</f>
        <v>0</v>
      </c>
      <c r="L772" s="22">
        <v>0</v>
      </c>
      <c r="M772" s="22">
        <v>0</v>
      </c>
      <c r="N772" s="22">
        <f t="shared" si="90"/>
        <v>0</v>
      </c>
      <c r="O772" s="22">
        <f t="shared" si="91"/>
        <v>101189</v>
      </c>
      <c r="P772" s="18">
        <f>IF([1]DEPURADO!I766&gt;1,0,[1]DEPURADO!B766)</f>
        <v>0</v>
      </c>
      <c r="Q772" s="24">
        <f t="shared" si="92"/>
        <v>0</v>
      </c>
      <c r="R772" s="25">
        <f t="shared" si="93"/>
        <v>101189</v>
      </c>
      <c r="S772" s="25">
        <f>+[1]DEPURADO!K766</f>
        <v>0</v>
      </c>
      <c r="T772" s="17" t="s">
        <v>44</v>
      </c>
      <c r="U772" s="25">
        <f>+[1]DEPURADO!J766</f>
        <v>0</v>
      </c>
      <c r="V772" s="24"/>
      <c r="W772" s="17" t="s">
        <v>44</v>
      </c>
      <c r="X772" s="25">
        <f>+[1]DEPURADO!L766+[1]DEPURADO!M766</f>
        <v>0</v>
      </c>
      <c r="Y772" s="17" t="s">
        <v>44</v>
      </c>
      <c r="Z772" s="25">
        <f t="shared" si="94"/>
        <v>0</v>
      </c>
      <c r="AA772" s="25"/>
      <c r="AB772" s="25">
        <v>0</v>
      </c>
      <c r="AC772" s="25">
        <v>0</v>
      </c>
      <c r="AD772" s="24"/>
      <c r="AE772" s="24">
        <f>+[1]DEPURADO!L766</f>
        <v>0</v>
      </c>
      <c r="AF772" s="24">
        <v>0</v>
      </c>
      <c r="AG772" s="24">
        <f t="shared" si="95"/>
        <v>0</v>
      </c>
      <c r="AH772" s="24">
        <v>0</v>
      </c>
      <c r="AI772" s="24" t="str">
        <f>+[1]DEPURADO!G766</f>
        <v>NO RADICADO</v>
      </c>
      <c r="AJ772" s="26"/>
      <c r="AK772" s="27"/>
    </row>
    <row r="773" spans="1:37" s="28" customFormat="1" x14ac:dyDescent="0.25">
      <c r="A773" s="17">
        <f t="shared" si="89"/>
        <v>765</v>
      </c>
      <c r="B773" s="18"/>
      <c r="C773" s="17">
        <f>+[1]DEPURADO!A767</f>
        <v>19702</v>
      </c>
      <c r="D773" s="17">
        <f>+[1]DEPURADO!B767</f>
        <v>19702</v>
      </c>
      <c r="E773" s="19">
        <f>+[1]DEPURADO!C767</f>
        <v>44159</v>
      </c>
      <c r="F773" s="20" t="str">
        <f>+IF([1]DEPURADO!D767&gt;1,[1]DEPURADO!D767," ")</f>
        <v xml:space="preserve"> </v>
      </c>
      <c r="G773" s="21">
        <f>[1]DEPURADO!F767</f>
        <v>424848</v>
      </c>
      <c r="H773" s="22">
        <v>0</v>
      </c>
      <c r="I773" s="22">
        <f>+[1]DEPURADO!N767+[1]DEPURADO!O767</f>
        <v>0</v>
      </c>
      <c r="J773" s="22">
        <f>+[1]DEPURADO!S767</f>
        <v>0</v>
      </c>
      <c r="K773" s="23">
        <f>+[1]DEPURADO!Q767+[1]DEPURADO!R767</f>
        <v>0</v>
      </c>
      <c r="L773" s="22">
        <v>0</v>
      </c>
      <c r="M773" s="22">
        <v>0</v>
      </c>
      <c r="N773" s="22">
        <f t="shared" si="90"/>
        <v>0</v>
      </c>
      <c r="O773" s="22">
        <f t="shared" si="91"/>
        <v>424848</v>
      </c>
      <c r="P773" s="18">
        <f>IF([1]DEPURADO!I767&gt;1,0,[1]DEPURADO!B767)</f>
        <v>0</v>
      </c>
      <c r="Q773" s="24">
        <f t="shared" si="92"/>
        <v>0</v>
      </c>
      <c r="R773" s="25">
        <f t="shared" si="93"/>
        <v>424848</v>
      </c>
      <c r="S773" s="25">
        <f>+[1]DEPURADO!K767</f>
        <v>0</v>
      </c>
      <c r="T773" s="17" t="s">
        <v>44</v>
      </c>
      <c r="U773" s="25">
        <f>+[1]DEPURADO!J767</f>
        <v>0</v>
      </c>
      <c r="V773" s="24"/>
      <c r="W773" s="17" t="s">
        <v>44</v>
      </c>
      <c r="X773" s="25">
        <f>+[1]DEPURADO!L767+[1]DEPURADO!M767</f>
        <v>0</v>
      </c>
      <c r="Y773" s="17" t="s">
        <v>44</v>
      </c>
      <c r="Z773" s="25">
        <f t="shared" si="94"/>
        <v>0</v>
      </c>
      <c r="AA773" s="25"/>
      <c r="AB773" s="25">
        <v>0</v>
      </c>
      <c r="AC773" s="25">
        <v>0</v>
      </c>
      <c r="AD773" s="24"/>
      <c r="AE773" s="24">
        <f>+[1]DEPURADO!L767</f>
        <v>0</v>
      </c>
      <c r="AF773" s="24">
        <v>0</v>
      </c>
      <c r="AG773" s="24">
        <f t="shared" si="95"/>
        <v>0</v>
      </c>
      <c r="AH773" s="24">
        <v>0</v>
      </c>
      <c r="AI773" s="24" t="str">
        <f>+[1]DEPURADO!G767</f>
        <v>NO RADICADO</v>
      </c>
      <c r="AJ773" s="26"/>
      <c r="AK773" s="27"/>
    </row>
    <row r="774" spans="1:37" s="28" customFormat="1" x14ac:dyDescent="0.25">
      <c r="A774" s="17">
        <f t="shared" si="89"/>
        <v>766</v>
      </c>
      <c r="B774" s="18"/>
      <c r="C774" s="17">
        <f>+[1]DEPURADO!A768</f>
        <v>19709</v>
      </c>
      <c r="D774" s="17">
        <f>+[1]DEPURADO!B768</f>
        <v>19709</v>
      </c>
      <c r="E774" s="19">
        <f>+[1]DEPURADO!C768</f>
        <v>44162</v>
      </c>
      <c r="F774" s="20" t="str">
        <f>+IF([1]DEPURADO!D768&gt;1,[1]DEPURADO!D768," ")</f>
        <v xml:space="preserve"> </v>
      </c>
      <c r="G774" s="21">
        <f>[1]DEPURADO!F768</f>
        <v>408546</v>
      </c>
      <c r="H774" s="22">
        <v>0</v>
      </c>
      <c r="I774" s="22">
        <f>+[1]DEPURADO!N768+[1]DEPURADO!O768</f>
        <v>0</v>
      </c>
      <c r="J774" s="22">
        <f>+[1]DEPURADO!S768</f>
        <v>0</v>
      </c>
      <c r="K774" s="23">
        <f>+[1]DEPURADO!Q768+[1]DEPURADO!R768</f>
        <v>0</v>
      </c>
      <c r="L774" s="22">
        <v>0</v>
      </c>
      <c r="M774" s="22">
        <v>0</v>
      </c>
      <c r="N774" s="22">
        <f t="shared" si="90"/>
        <v>0</v>
      </c>
      <c r="O774" s="22">
        <f t="shared" si="91"/>
        <v>408546</v>
      </c>
      <c r="P774" s="18">
        <f>IF([1]DEPURADO!I768&gt;1,0,[1]DEPURADO!B768)</f>
        <v>0</v>
      </c>
      <c r="Q774" s="24">
        <f t="shared" si="92"/>
        <v>0</v>
      </c>
      <c r="R774" s="25">
        <f t="shared" si="93"/>
        <v>408546</v>
      </c>
      <c r="S774" s="25">
        <f>+[1]DEPURADO!K768</f>
        <v>0</v>
      </c>
      <c r="T774" s="17" t="s">
        <v>44</v>
      </c>
      <c r="U774" s="25">
        <f>+[1]DEPURADO!J768</f>
        <v>0</v>
      </c>
      <c r="V774" s="24"/>
      <c r="W774" s="17" t="s">
        <v>44</v>
      </c>
      <c r="X774" s="25">
        <f>+[1]DEPURADO!L768+[1]DEPURADO!M768</f>
        <v>0</v>
      </c>
      <c r="Y774" s="17" t="s">
        <v>44</v>
      </c>
      <c r="Z774" s="25">
        <f t="shared" si="94"/>
        <v>0</v>
      </c>
      <c r="AA774" s="25"/>
      <c r="AB774" s="25">
        <v>0</v>
      </c>
      <c r="AC774" s="25">
        <v>0</v>
      </c>
      <c r="AD774" s="24"/>
      <c r="AE774" s="24">
        <f>+[1]DEPURADO!L768</f>
        <v>0</v>
      </c>
      <c r="AF774" s="24">
        <v>0</v>
      </c>
      <c r="AG774" s="24">
        <f t="shared" si="95"/>
        <v>0</v>
      </c>
      <c r="AH774" s="24">
        <v>0</v>
      </c>
      <c r="AI774" s="24" t="str">
        <f>+[1]DEPURADO!G768</f>
        <v>NO RADICADO</v>
      </c>
      <c r="AJ774" s="26"/>
      <c r="AK774" s="27"/>
    </row>
    <row r="775" spans="1:37" s="28" customFormat="1" x14ac:dyDescent="0.25">
      <c r="A775" s="17">
        <f t="shared" si="89"/>
        <v>767</v>
      </c>
      <c r="B775" s="18"/>
      <c r="C775" s="17">
        <f>+[1]DEPURADO!A769</f>
        <v>19713</v>
      </c>
      <c r="D775" s="17">
        <f>+[1]DEPURADO!B769</f>
        <v>19713</v>
      </c>
      <c r="E775" s="19">
        <f>+[1]DEPURADO!C769</f>
        <v>44163</v>
      </c>
      <c r="F775" s="20" t="str">
        <f>+IF([1]DEPURADO!D769&gt;1,[1]DEPURADO!D769," ")</f>
        <v xml:space="preserve"> </v>
      </c>
      <c r="G775" s="21">
        <f>[1]DEPURADO!F769</f>
        <v>65752</v>
      </c>
      <c r="H775" s="22">
        <v>0</v>
      </c>
      <c r="I775" s="22">
        <f>+[1]DEPURADO!N769+[1]DEPURADO!O769</f>
        <v>0</v>
      </c>
      <c r="J775" s="22">
        <f>+[1]DEPURADO!S769</f>
        <v>0</v>
      </c>
      <c r="K775" s="23">
        <f>+[1]DEPURADO!Q769+[1]DEPURADO!R769</f>
        <v>0</v>
      </c>
      <c r="L775" s="22">
        <v>0</v>
      </c>
      <c r="M775" s="22">
        <v>0</v>
      </c>
      <c r="N775" s="22">
        <f t="shared" si="90"/>
        <v>0</v>
      </c>
      <c r="O775" s="22">
        <f t="shared" si="91"/>
        <v>65752</v>
      </c>
      <c r="P775" s="18">
        <f>IF([1]DEPURADO!I769&gt;1,0,[1]DEPURADO!B769)</f>
        <v>0</v>
      </c>
      <c r="Q775" s="24">
        <f t="shared" si="92"/>
        <v>0</v>
      </c>
      <c r="R775" s="25">
        <f t="shared" si="93"/>
        <v>65752</v>
      </c>
      <c r="S775" s="25">
        <f>+[1]DEPURADO!K769</f>
        <v>0</v>
      </c>
      <c r="T775" s="17" t="s">
        <v>44</v>
      </c>
      <c r="U775" s="25">
        <f>+[1]DEPURADO!J769</f>
        <v>0</v>
      </c>
      <c r="V775" s="24"/>
      <c r="W775" s="17" t="s">
        <v>44</v>
      </c>
      <c r="X775" s="25">
        <f>+[1]DEPURADO!L769+[1]DEPURADO!M769</f>
        <v>0</v>
      </c>
      <c r="Y775" s="17" t="s">
        <v>44</v>
      </c>
      <c r="Z775" s="25">
        <f t="shared" si="94"/>
        <v>0</v>
      </c>
      <c r="AA775" s="25"/>
      <c r="AB775" s="25">
        <v>0</v>
      </c>
      <c r="AC775" s="25">
        <v>0</v>
      </c>
      <c r="AD775" s="24"/>
      <c r="AE775" s="24">
        <f>+[1]DEPURADO!L769</f>
        <v>0</v>
      </c>
      <c r="AF775" s="24">
        <v>0</v>
      </c>
      <c r="AG775" s="24">
        <f t="shared" si="95"/>
        <v>0</v>
      </c>
      <c r="AH775" s="24">
        <v>0</v>
      </c>
      <c r="AI775" s="24" t="str">
        <f>+[1]DEPURADO!G769</f>
        <v>NO RADICADO</v>
      </c>
      <c r="AJ775" s="26"/>
      <c r="AK775" s="27"/>
    </row>
    <row r="776" spans="1:37" s="28" customFormat="1" x14ac:dyDescent="0.25">
      <c r="A776" s="17">
        <f t="shared" si="89"/>
        <v>768</v>
      </c>
      <c r="B776" s="18"/>
      <c r="C776" s="17">
        <f>+[1]DEPURADO!A770</f>
        <v>19679</v>
      </c>
      <c r="D776" s="17">
        <f>+[1]DEPURADO!B770</f>
        <v>19679</v>
      </c>
      <c r="E776" s="19">
        <f>+[1]DEPURADO!C770</f>
        <v>44165</v>
      </c>
      <c r="F776" s="20" t="str">
        <f>+IF([1]DEPURADO!D770&gt;1,[1]DEPURADO!D770," ")</f>
        <v xml:space="preserve"> </v>
      </c>
      <c r="G776" s="21">
        <f>[1]DEPURADO!F770</f>
        <v>35411</v>
      </c>
      <c r="H776" s="22">
        <v>0</v>
      </c>
      <c r="I776" s="22">
        <f>+[1]DEPURADO!N770+[1]DEPURADO!O770</f>
        <v>0</v>
      </c>
      <c r="J776" s="22">
        <f>+[1]DEPURADO!S770</f>
        <v>0</v>
      </c>
      <c r="K776" s="23">
        <f>+[1]DEPURADO!Q770+[1]DEPURADO!R770</f>
        <v>0</v>
      </c>
      <c r="L776" s="22">
        <v>0</v>
      </c>
      <c r="M776" s="22">
        <v>0</v>
      </c>
      <c r="N776" s="22">
        <f t="shared" si="90"/>
        <v>0</v>
      </c>
      <c r="O776" s="22">
        <f t="shared" si="91"/>
        <v>35411</v>
      </c>
      <c r="P776" s="18">
        <f>IF([1]DEPURADO!I770&gt;1,0,[1]DEPURADO!B770)</f>
        <v>0</v>
      </c>
      <c r="Q776" s="24">
        <f t="shared" si="92"/>
        <v>0</v>
      </c>
      <c r="R776" s="25">
        <f t="shared" si="93"/>
        <v>35411</v>
      </c>
      <c r="S776" s="25">
        <f>+[1]DEPURADO!K770</f>
        <v>0</v>
      </c>
      <c r="T776" s="17" t="s">
        <v>44</v>
      </c>
      <c r="U776" s="25">
        <f>+[1]DEPURADO!J770</f>
        <v>0</v>
      </c>
      <c r="V776" s="24"/>
      <c r="W776" s="17" t="s">
        <v>44</v>
      </c>
      <c r="X776" s="25">
        <f>+[1]DEPURADO!L770+[1]DEPURADO!M770</f>
        <v>0</v>
      </c>
      <c r="Y776" s="17" t="s">
        <v>44</v>
      </c>
      <c r="Z776" s="25">
        <f t="shared" si="94"/>
        <v>0</v>
      </c>
      <c r="AA776" s="25"/>
      <c r="AB776" s="25">
        <v>0</v>
      </c>
      <c r="AC776" s="25">
        <v>0</v>
      </c>
      <c r="AD776" s="24"/>
      <c r="AE776" s="24">
        <f>+[1]DEPURADO!L770</f>
        <v>0</v>
      </c>
      <c r="AF776" s="24">
        <v>0</v>
      </c>
      <c r="AG776" s="24">
        <f t="shared" si="95"/>
        <v>0</v>
      </c>
      <c r="AH776" s="24">
        <v>0</v>
      </c>
      <c r="AI776" s="24" t="str">
        <f>+[1]DEPURADO!G770</f>
        <v>NO RADICADO</v>
      </c>
      <c r="AJ776" s="26"/>
      <c r="AK776" s="27"/>
    </row>
    <row r="777" spans="1:37" s="28" customFormat="1" x14ac:dyDescent="0.25">
      <c r="A777" s="17">
        <f t="shared" si="89"/>
        <v>769</v>
      </c>
      <c r="B777" s="18"/>
      <c r="C777" s="17">
        <f>+[1]DEPURADO!A771</f>
        <v>19715</v>
      </c>
      <c r="D777" s="17">
        <f>+[1]DEPURADO!B771</f>
        <v>19715</v>
      </c>
      <c r="E777" s="19">
        <f>+[1]DEPURADO!C771</f>
        <v>44165</v>
      </c>
      <c r="F777" s="20" t="str">
        <f>+IF([1]DEPURADO!D771&gt;1,[1]DEPURADO!D771," ")</f>
        <v xml:space="preserve"> </v>
      </c>
      <c r="G777" s="21">
        <f>[1]DEPURADO!F771</f>
        <v>84333</v>
      </c>
      <c r="H777" s="22">
        <v>0</v>
      </c>
      <c r="I777" s="22">
        <f>+[1]DEPURADO!N771+[1]DEPURADO!O771</f>
        <v>0</v>
      </c>
      <c r="J777" s="22">
        <f>+[1]DEPURADO!S771</f>
        <v>0</v>
      </c>
      <c r="K777" s="23">
        <f>+[1]DEPURADO!Q771+[1]DEPURADO!R771</f>
        <v>0</v>
      </c>
      <c r="L777" s="22">
        <v>0</v>
      </c>
      <c r="M777" s="22">
        <v>0</v>
      </c>
      <c r="N777" s="22">
        <f t="shared" si="90"/>
        <v>0</v>
      </c>
      <c r="O777" s="22">
        <f t="shared" si="91"/>
        <v>84333</v>
      </c>
      <c r="P777" s="18">
        <f>IF([1]DEPURADO!I771&gt;1,0,[1]DEPURADO!B771)</f>
        <v>0</v>
      </c>
      <c r="Q777" s="24">
        <f t="shared" si="92"/>
        <v>0</v>
      </c>
      <c r="R777" s="25">
        <f t="shared" si="93"/>
        <v>84333</v>
      </c>
      <c r="S777" s="25">
        <f>+[1]DEPURADO!K771</f>
        <v>0</v>
      </c>
      <c r="T777" s="17" t="s">
        <v>44</v>
      </c>
      <c r="U777" s="25">
        <f>+[1]DEPURADO!J771</f>
        <v>0</v>
      </c>
      <c r="V777" s="24"/>
      <c r="W777" s="17" t="s">
        <v>44</v>
      </c>
      <c r="X777" s="25">
        <f>+[1]DEPURADO!L771+[1]DEPURADO!M771</f>
        <v>0</v>
      </c>
      <c r="Y777" s="17" t="s">
        <v>44</v>
      </c>
      <c r="Z777" s="25">
        <f t="shared" si="94"/>
        <v>0</v>
      </c>
      <c r="AA777" s="25"/>
      <c r="AB777" s="25">
        <v>0</v>
      </c>
      <c r="AC777" s="25">
        <v>0</v>
      </c>
      <c r="AD777" s="24"/>
      <c r="AE777" s="24">
        <f>+[1]DEPURADO!L771</f>
        <v>0</v>
      </c>
      <c r="AF777" s="24">
        <v>0</v>
      </c>
      <c r="AG777" s="24">
        <f t="shared" si="95"/>
        <v>0</v>
      </c>
      <c r="AH777" s="24">
        <v>0</v>
      </c>
      <c r="AI777" s="24" t="str">
        <f>+[1]DEPURADO!G771</f>
        <v>NO RADICADO</v>
      </c>
      <c r="AJ777" s="26"/>
      <c r="AK777" s="27"/>
    </row>
    <row r="778" spans="1:37" s="28" customFormat="1" x14ac:dyDescent="0.25">
      <c r="A778" s="17">
        <f t="shared" si="89"/>
        <v>770</v>
      </c>
      <c r="B778" s="18"/>
      <c r="C778" s="17">
        <f>+[1]DEPURADO!A772</f>
        <v>19759</v>
      </c>
      <c r="D778" s="17">
        <f>+[1]DEPURADO!B772</f>
        <v>19759</v>
      </c>
      <c r="E778" s="19">
        <f>+[1]DEPURADO!C772</f>
        <v>44165</v>
      </c>
      <c r="F778" s="20" t="str">
        <f>+IF([1]DEPURADO!D772&gt;1,[1]DEPURADO!D772," ")</f>
        <v xml:space="preserve"> </v>
      </c>
      <c r="G778" s="21">
        <f>[1]DEPURADO!F772</f>
        <v>71180</v>
      </c>
      <c r="H778" s="22">
        <v>0</v>
      </c>
      <c r="I778" s="22">
        <f>+[1]DEPURADO!N772+[1]DEPURADO!O772</f>
        <v>0</v>
      </c>
      <c r="J778" s="22">
        <f>+[1]DEPURADO!S772</f>
        <v>0</v>
      </c>
      <c r="K778" s="23">
        <f>+[1]DEPURADO!Q772+[1]DEPURADO!R772</f>
        <v>0</v>
      </c>
      <c r="L778" s="22">
        <v>0</v>
      </c>
      <c r="M778" s="22">
        <v>0</v>
      </c>
      <c r="N778" s="22">
        <f t="shared" si="90"/>
        <v>0</v>
      </c>
      <c r="O778" s="22">
        <f t="shared" si="91"/>
        <v>71180</v>
      </c>
      <c r="P778" s="18">
        <f>IF([1]DEPURADO!I772&gt;1,0,[1]DEPURADO!B772)</f>
        <v>0</v>
      </c>
      <c r="Q778" s="24">
        <f t="shared" si="92"/>
        <v>0</v>
      </c>
      <c r="R778" s="25">
        <f t="shared" si="93"/>
        <v>71180</v>
      </c>
      <c r="S778" s="25">
        <f>+[1]DEPURADO!K772</f>
        <v>0</v>
      </c>
      <c r="T778" s="17" t="s">
        <v>44</v>
      </c>
      <c r="U778" s="25">
        <f>+[1]DEPURADO!J772</f>
        <v>0</v>
      </c>
      <c r="V778" s="24"/>
      <c r="W778" s="17" t="s">
        <v>44</v>
      </c>
      <c r="X778" s="25">
        <f>+[1]DEPURADO!L772+[1]DEPURADO!M772</f>
        <v>0</v>
      </c>
      <c r="Y778" s="17" t="s">
        <v>44</v>
      </c>
      <c r="Z778" s="25">
        <f t="shared" si="94"/>
        <v>0</v>
      </c>
      <c r="AA778" s="25"/>
      <c r="AB778" s="25">
        <v>0</v>
      </c>
      <c r="AC778" s="25">
        <v>0</v>
      </c>
      <c r="AD778" s="24"/>
      <c r="AE778" s="24">
        <f>+[1]DEPURADO!L772</f>
        <v>0</v>
      </c>
      <c r="AF778" s="24">
        <v>0</v>
      </c>
      <c r="AG778" s="24">
        <f t="shared" si="95"/>
        <v>0</v>
      </c>
      <c r="AH778" s="24">
        <v>0</v>
      </c>
      <c r="AI778" s="24" t="str">
        <f>+[1]DEPURADO!G772</f>
        <v>NO RADICADO</v>
      </c>
      <c r="AJ778" s="26"/>
      <c r="AK778" s="27"/>
    </row>
    <row r="779" spans="1:37" s="28" customFormat="1" x14ac:dyDescent="0.25">
      <c r="A779" s="17">
        <f t="shared" ref="A779:A827" si="96">+A778+1</f>
        <v>771</v>
      </c>
      <c r="B779" s="18"/>
      <c r="C779" s="17">
        <f>+[1]DEPURADO!A773</f>
        <v>19717</v>
      </c>
      <c r="D779" s="17">
        <f>+[1]DEPURADO!B773</f>
        <v>19717</v>
      </c>
      <c r="E779" s="19">
        <f>+[1]DEPURADO!C773</f>
        <v>44166</v>
      </c>
      <c r="F779" s="20" t="str">
        <f>+IF([1]DEPURADO!D773&gt;1,[1]DEPURADO!D773," ")</f>
        <v xml:space="preserve"> </v>
      </c>
      <c r="G779" s="21">
        <f>[1]DEPURADO!F773</f>
        <v>74754</v>
      </c>
      <c r="H779" s="22">
        <v>0</v>
      </c>
      <c r="I779" s="22">
        <f>+[1]DEPURADO!N773+[1]DEPURADO!O773</f>
        <v>0</v>
      </c>
      <c r="J779" s="22">
        <f>+[1]DEPURADO!S773</f>
        <v>0</v>
      </c>
      <c r="K779" s="23">
        <f>+[1]DEPURADO!Q773+[1]DEPURADO!R773</f>
        <v>0</v>
      </c>
      <c r="L779" s="22">
        <v>0</v>
      </c>
      <c r="M779" s="22">
        <v>0</v>
      </c>
      <c r="N779" s="22">
        <f t="shared" si="90"/>
        <v>0</v>
      </c>
      <c r="O779" s="22">
        <f t="shared" si="91"/>
        <v>74754</v>
      </c>
      <c r="P779" s="18">
        <f>IF([1]DEPURADO!I773&gt;1,0,[1]DEPURADO!B773)</f>
        <v>0</v>
      </c>
      <c r="Q779" s="24">
        <f t="shared" si="92"/>
        <v>0</v>
      </c>
      <c r="R779" s="25">
        <f t="shared" si="93"/>
        <v>74754</v>
      </c>
      <c r="S779" s="25">
        <f>+[1]DEPURADO!K773</f>
        <v>0</v>
      </c>
      <c r="T779" s="17" t="s">
        <v>44</v>
      </c>
      <c r="U779" s="25">
        <f>+[1]DEPURADO!J773</f>
        <v>0</v>
      </c>
      <c r="V779" s="24"/>
      <c r="W779" s="17" t="s">
        <v>44</v>
      </c>
      <c r="X779" s="25">
        <f>+[1]DEPURADO!L773+[1]DEPURADO!M773</f>
        <v>0</v>
      </c>
      <c r="Y779" s="17" t="s">
        <v>44</v>
      </c>
      <c r="Z779" s="25">
        <f t="shared" si="94"/>
        <v>0</v>
      </c>
      <c r="AA779" s="25"/>
      <c r="AB779" s="25">
        <v>0</v>
      </c>
      <c r="AC779" s="25">
        <v>0</v>
      </c>
      <c r="AD779" s="24"/>
      <c r="AE779" s="24">
        <f>+[1]DEPURADO!L773</f>
        <v>0</v>
      </c>
      <c r="AF779" s="24">
        <v>0</v>
      </c>
      <c r="AG779" s="24">
        <f t="shared" si="95"/>
        <v>0</v>
      </c>
      <c r="AH779" s="24">
        <v>0</v>
      </c>
      <c r="AI779" s="24" t="str">
        <f>+[1]DEPURADO!G773</f>
        <v>NO RADICADO</v>
      </c>
      <c r="AJ779" s="26"/>
      <c r="AK779" s="27"/>
    </row>
    <row r="780" spans="1:37" s="28" customFormat="1" x14ac:dyDescent="0.25">
      <c r="A780" s="17">
        <f t="shared" si="96"/>
        <v>772</v>
      </c>
      <c r="B780" s="18"/>
      <c r="C780" s="17">
        <f>+[1]DEPURADO!A774</f>
        <v>19723</v>
      </c>
      <c r="D780" s="17">
        <f>+[1]DEPURADO!B774</f>
        <v>19723</v>
      </c>
      <c r="E780" s="19">
        <f>+[1]DEPURADO!C774</f>
        <v>44166</v>
      </c>
      <c r="F780" s="20" t="str">
        <f>+IF([1]DEPURADO!D774&gt;1,[1]DEPURADO!D774," ")</f>
        <v xml:space="preserve"> </v>
      </c>
      <c r="G780" s="21">
        <f>[1]DEPURADO!F774</f>
        <v>98936</v>
      </c>
      <c r="H780" s="22">
        <v>0</v>
      </c>
      <c r="I780" s="22">
        <f>+[1]DEPURADO!N774+[1]DEPURADO!O774</f>
        <v>0</v>
      </c>
      <c r="J780" s="22">
        <f>+[1]DEPURADO!S774</f>
        <v>0</v>
      </c>
      <c r="K780" s="23">
        <f>+[1]DEPURADO!Q774+[1]DEPURADO!R774</f>
        <v>0</v>
      </c>
      <c r="L780" s="22">
        <v>0</v>
      </c>
      <c r="M780" s="22">
        <v>0</v>
      </c>
      <c r="N780" s="22">
        <f t="shared" si="90"/>
        <v>0</v>
      </c>
      <c r="O780" s="22">
        <f t="shared" si="91"/>
        <v>98936</v>
      </c>
      <c r="P780" s="18">
        <f>IF([1]DEPURADO!I774&gt;1,0,[1]DEPURADO!B774)</f>
        <v>0</v>
      </c>
      <c r="Q780" s="24">
        <f t="shared" si="92"/>
        <v>0</v>
      </c>
      <c r="R780" s="25">
        <f t="shared" si="93"/>
        <v>98936</v>
      </c>
      <c r="S780" s="25">
        <f>+[1]DEPURADO!K774</f>
        <v>0</v>
      </c>
      <c r="T780" s="17" t="s">
        <v>44</v>
      </c>
      <c r="U780" s="25">
        <f>+[1]DEPURADO!J774</f>
        <v>0</v>
      </c>
      <c r="V780" s="24"/>
      <c r="W780" s="17" t="s">
        <v>44</v>
      </c>
      <c r="X780" s="25">
        <f>+[1]DEPURADO!L774+[1]DEPURADO!M774</f>
        <v>0</v>
      </c>
      <c r="Y780" s="17" t="s">
        <v>44</v>
      </c>
      <c r="Z780" s="25">
        <f t="shared" si="94"/>
        <v>0</v>
      </c>
      <c r="AA780" s="25"/>
      <c r="AB780" s="25">
        <v>0</v>
      </c>
      <c r="AC780" s="25">
        <v>0</v>
      </c>
      <c r="AD780" s="24"/>
      <c r="AE780" s="24">
        <f>+[1]DEPURADO!L774</f>
        <v>0</v>
      </c>
      <c r="AF780" s="24">
        <v>0</v>
      </c>
      <c r="AG780" s="24">
        <f t="shared" si="95"/>
        <v>0</v>
      </c>
      <c r="AH780" s="24">
        <v>0</v>
      </c>
      <c r="AI780" s="24" t="str">
        <f>+[1]DEPURADO!G774</f>
        <v>NO RADICADO</v>
      </c>
      <c r="AJ780" s="26"/>
      <c r="AK780" s="27"/>
    </row>
    <row r="781" spans="1:37" s="28" customFormat="1" x14ac:dyDescent="0.25">
      <c r="A781" s="17">
        <f t="shared" si="96"/>
        <v>773</v>
      </c>
      <c r="B781" s="18"/>
      <c r="C781" s="17">
        <f>+[1]DEPURADO!A775</f>
        <v>19745</v>
      </c>
      <c r="D781" s="17">
        <f>+[1]DEPURADO!B775</f>
        <v>19745</v>
      </c>
      <c r="E781" s="19">
        <f>+[1]DEPURADO!C775</f>
        <v>44169</v>
      </c>
      <c r="F781" s="20" t="str">
        <f>+IF([1]DEPURADO!D775&gt;1,[1]DEPURADO!D775," ")</f>
        <v xml:space="preserve"> </v>
      </c>
      <c r="G781" s="21">
        <f>[1]DEPURADO!F775</f>
        <v>63826</v>
      </c>
      <c r="H781" s="22">
        <v>0</v>
      </c>
      <c r="I781" s="22">
        <f>+[1]DEPURADO!N775+[1]DEPURADO!O775</f>
        <v>0</v>
      </c>
      <c r="J781" s="22">
        <f>+[1]DEPURADO!S775</f>
        <v>0</v>
      </c>
      <c r="K781" s="23">
        <f>+[1]DEPURADO!Q775+[1]DEPURADO!R775</f>
        <v>0</v>
      </c>
      <c r="L781" s="22">
        <v>0</v>
      </c>
      <c r="M781" s="22">
        <v>0</v>
      </c>
      <c r="N781" s="22">
        <f t="shared" si="90"/>
        <v>0</v>
      </c>
      <c r="O781" s="22">
        <f t="shared" si="91"/>
        <v>63826</v>
      </c>
      <c r="P781" s="18">
        <f>IF([1]DEPURADO!I775&gt;1,0,[1]DEPURADO!B775)</f>
        <v>0</v>
      </c>
      <c r="Q781" s="24">
        <f t="shared" si="92"/>
        <v>0</v>
      </c>
      <c r="R781" s="25">
        <f t="shared" si="93"/>
        <v>63826</v>
      </c>
      <c r="S781" s="25">
        <f>+[1]DEPURADO!K775</f>
        <v>0</v>
      </c>
      <c r="T781" s="17" t="s">
        <v>44</v>
      </c>
      <c r="U781" s="25">
        <f>+[1]DEPURADO!J775</f>
        <v>0</v>
      </c>
      <c r="V781" s="24"/>
      <c r="W781" s="17" t="s">
        <v>44</v>
      </c>
      <c r="X781" s="25">
        <f>+[1]DEPURADO!L775+[1]DEPURADO!M775</f>
        <v>0</v>
      </c>
      <c r="Y781" s="17" t="s">
        <v>44</v>
      </c>
      <c r="Z781" s="25">
        <f t="shared" si="94"/>
        <v>0</v>
      </c>
      <c r="AA781" s="25"/>
      <c r="AB781" s="25">
        <v>0</v>
      </c>
      <c r="AC781" s="25">
        <v>0</v>
      </c>
      <c r="AD781" s="24"/>
      <c r="AE781" s="24">
        <f>+[1]DEPURADO!L775</f>
        <v>0</v>
      </c>
      <c r="AF781" s="24">
        <v>0</v>
      </c>
      <c r="AG781" s="24">
        <f t="shared" si="95"/>
        <v>0</v>
      </c>
      <c r="AH781" s="24">
        <v>0</v>
      </c>
      <c r="AI781" s="24" t="str">
        <f>+[1]DEPURADO!G775</f>
        <v>NO RADICADO</v>
      </c>
      <c r="AJ781" s="26"/>
      <c r="AK781" s="27"/>
    </row>
    <row r="782" spans="1:37" s="28" customFormat="1" x14ac:dyDescent="0.25">
      <c r="A782" s="17">
        <f t="shared" si="96"/>
        <v>774</v>
      </c>
      <c r="B782" s="18"/>
      <c r="C782" s="17">
        <f>+[1]DEPURADO!A776</f>
        <v>19746</v>
      </c>
      <c r="D782" s="17">
        <f>+[1]DEPURADO!B776</f>
        <v>19746</v>
      </c>
      <c r="E782" s="19">
        <f>+[1]DEPURADO!C776</f>
        <v>44171</v>
      </c>
      <c r="F782" s="20" t="str">
        <f>+IF([1]DEPURADO!D776&gt;1,[1]DEPURADO!D776," ")</f>
        <v xml:space="preserve"> </v>
      </c>
      <c r="G782" s="21">
        <f>[1]DEPURADO!F776</f>
        <v>71180</v>
      </c>
      <c r="H782" s="22">
        <v>0</v>
      </c>
      <c r="I782" s="22">
        <f>+[1]DEPURADO!N776+[1]DEPURADO!O776</f>
        <v>0</v>
      </c>
      <c r="J782" s="22">
        <f>+[1]DEPURADO!S776</f>
        <v>0</v>
      </c>
      <c r="K782" s="23">
        <f>+[1]DEPURADO!Q776+[1]DEPURADO!R776</f>
        <v>0</v>
      </c>
      <c r="L782" s="22">
        <v>0</v>
      </c>
      <c r="M782" s="22">
        <v>0</v>
      </c>
      <c r="N782" s="22">
        <f t="shared" si="90"/>
        <v>0</v>
      </c>
      <c r="O782" s="22">
        <f t="shared" si="91"/>
        <v>71180</v>
      </c>
      <c r="P782" s="18">
        <f>IF([1]DEPURADO!I776&gt;1,0,[1]DEPURADO!B776)</f>
        <v>0</v>
      </c>
      <c r="Q782" s="24">
        <f t="shared" si="92"/>
        <v>0</v>
      </c>
      <c r="R782" s="25">
        <f t="shared" si="93"/>
        <v>71180</v>
      </c>
      <c r="S782" s="25">
        <f>+[1]DEPURADO!K776</f>
        <v>0</v>
      </c>
      <c r="T782" s="17" t="s">
        <v>44</v>
      </c>
      <c r="U782" s="25">
        <f>+[1]DEPURADO!J776</f>
        <v>0</v>
      </c>
      <c r="V782" s="24"/>
      <c r="W782" s="17" t="s">
        <v>44</v>
      </c>
      <c r="X782" s="25">
        <f>+[1]DEPURADO!L776+[1]DEPURADO!M776</f>
        <v>0</v>
      </c>
      <c r="Y782" s="17" t="s">
        <v>44</v>
      </c>
      <c r="Z782" s="25">
        <f t="shared" si="94"/>
        <v>0</v>
      </c>
      <c r="AA782" s="25"/>
      <c r="AB782" s="25">
        <v>0</v>
      </c>
      <c r="AC782" s="25">
        <v>0</v>
      </c>
      <c r="AD782" s="24"/>
      <c r="AE782" s="24">
        <f>+[1]DEPURADO!L776</f>
        <v>0</v>
      </c>
      <c r="AF782" s="24">
        <v>0</v>
      </c>
      <c r="AG782" s="24">
        <f t="shared" si="95"/>
        <v>0</v>
      </c>
      <c r="AH782" s="24">
        <v>0</v>
      </c>
      <c r="AI782" s="24" t="str">
        <f>+[1]DEPURADO!G776</f>
        <v>NO RADICADO</v>
      </c>
      <c r="AJ782" s="26"/>
      <c r="AK782" s="27"/>
    </row>
    <row r="783" spans="1:37" s="28" customFormat="1" x14ac:dyDescent="0.25">
      <c r="A783" s="17">
        <f t="shared" si="96"/>
        <v>775</v>
      </c>
      <c r="B783" s="18"/>
      <c r="C783" s="17">
        <f>+[1]DEPURADO!A777</f>
        <v>19748</v>
      </c>
      <c r="D783" s="17">
        <f>+[1]DEPURADO!B777</f>
        <v>19748</v>
      </c>
      <c r="E783" s="19">
        <f>+[1]DEPURADO!C777</f>
        <v>44171</v>
      </c>
      <c r="F783" s="20" t="str">
        <f>+IF([1]DEPURADO!D777&gt;1,[1]DEPURADO!D777," ")</f>
        <v xml:space="preserve"> </v>
      </c>
      <c r="G783" s="21">
        <f>[1]DEPURADO!F777</f>
        <v>122169</v>
      </c>
      <c r="H783" s="22">
        <v>0</v>
      </c>
      <c r="I783" s="22">
        <f>+[1]DEPURADO!N777+[1]DEPURADO!O777</f>
        <v>0</v>
      </c>
      <c r="J783" s="22">
        <f>+[1]DEPURADO!S777</f>
        <v>0</v>
      </c>
      <c r="K783" s="23">
        <f>+[1]DEPURADO!Q777+[1]DEPURADO!R777</f>
        <v>0</v>
      </c>
      <c r="L783" s="22">
        <v>0</v>
      </c>
      <c r="M783" s="22">
        <v>0</v>
      </c>
      <c r="N783" s="22">
        <f t="shared" si="90"/>
        <v>0</v>
      </c>
      <c r="O783" s="22">
        <f t="shared" si="91"/>
        <v>122169</v>
      </c>
      <c r="P783" s="18">
        <f>IF([1]DEPURADO!I777&gt;1,0,[1]DEPURADO!B777)</f>
        <v>0</v>
      </c>
      <c r="Q783" s="24">
        <f t="shared" si="92"/>
        <v>0</v>
      </c>
      <c r="R783" s="25">
        <f t="shared" si="93"/>
        <v>122169</v>
      </c>
      <c r="S783" s="25">
        <f>+[1]DEPURADO!K777</f>
        <v>0</v>
      </c>
      <c r="T783" s="17" t="s">
        <v>44</v>
      </c>
      <c r="U783" s="25">
        <f>+[1]DEPURADO!J777</f>
        <v>0</v>
      </c>
      <c r="V783" s="24"/>
      <c r="W783" s="17" t="s">
        <v>44</v>
      </c>
      <c r="X783" s="25">
        <f>+[1]DEPURADO!L777+[1]DEPURADO!M777</f>
        <v>0</v>
      </c>
      <c r="Y783" s="17" t="s">
        <v>44</v>
      </c>
      <c r="Z783" s="25">
        <f t="shared" si="94"/>
        <v>0</v>
      </c>
      <c r="AA783" s="25"/>
      <c r="AB783" s="25">
        <v>0</v>
      </c>
      <c r="AC783" s="25">
        <v>0</v>
      </c>
      <c r="AD783" s="24"/>
      <c r="AE783" s="24">
        <f>+[1]DEPURADO!L777</f>
        <v>0</v>
      </c>
      <c r="AF783" s="24">
        <v>0</v>
      </c>
      <c r="AG783" s="24">
        <f t="shared" si="95"/>
        <v>0</v>
      </c>
      <c r="AH783" s="24">
        <v>0</v>
      </c>
      <c r="AI783" s="24" t="str">
        <f>+[1]DEPURADO!G777</f>
        <v>NO RADICADO</v>
      </c>
      <c r="AJ783" s="26"/>
      <c r="AK783" s="27"/>
    </row>
    <row r="784" spans="1:37" s="28" customFormat="1" x14ac:dyDescent="0.25">
      <c r="A784" s="17">
        <f t="shared" si="96"/>
        <v>776</v>
      </c>
      <c r="B784" s="18"/>
      <c r="C784" s="17">
        <f>+[1]DEPURADO!A778</f>
        <v>19752</v>
      </c>
      <c r="D784" s="17">
        <f>+[1]DEPURADO!B778</f>
        <v>19752</v>
      </c>
      <c r="E784" s="19">
        <f>+[1]DEPURADO!C778</f>
        <v>44173</v>
      </c>
      <c r="F784" s="20" t="str">
        <f>+IF([1]DEPURADO!D778&gt;1,[1]DEPURADO!D778," ")</f>
        <v xml:space="preserve"> </v>
      </c>
      <c r="G784" s="21">
        <f>[1]DEPURADO!F778</f>
        <v>69314</v>
      </c>
      <c r="H784" s="22">
        <v>0</v>
      </c>
      <c r="I784" s="22">
        <f>+[1]DEPURADO!N778+[1]DEPURADO!O778</f>
        <v>0</v>
      </c>
      <c r="J784" s="22">
        <f>+[1]DEPURADO!S778</f>
        <v>0</v>
      </c>
      <c r="K784" s="23">
        <f>+[1]DEPURADO!Q778+[1]DEPURADO!R778</f>
        <v>0</v>
      </c>
      <c r="L784" s="22">
        <v>0</v>
      </c>
      <c r="M784" s="22">
        <v>0</v>
      </c>
      <c r="N784" s="22">
        <f t="shared" si="90"/>
        <v>0</v>
      </c>
      <c r="O784" s="22">
        <f t="shared" si="91"/>
        <v>69314</v>
      </c>
      <c r="P784" s="18">
        <f>IF([1]DEPURADO!I778&gt;1,0,[1]DEPURADO!B778)</f>
        <v>0</v>
      </c>
      <c r="Q784" s="24">
        <f t="shared" si="92"/>
        <v>0</v>
      </c>
      <c r="R784" s="25">
        <f t="shared" si="93"/>
        <v>69314</v>
      </c>
      <c r="S784" s="25">
        <f>+[1]DEPURADO!K778</f>
        <v>0</v>
      </c>
      <c r="T784" s="17" t="s">
        <v>44</v>
      </c>
      <c r="U784" s="25">
        <f>+[1]DEPURADO!J778</f>
        <v>0</v>
      </c>
      <c r="V784" s="24"/>
      <c r="W784" s="17" t="s">
        <v>44</v>
      </c>
      <c r="X784" s="25">
        <f>+[1]DEPURADO!L778+[1]DEPURADO!M778</f>
        <v>0</v>
      </c>
      <c r="Y784" s="17" t="s">
        <v>44</v>
      </c>
      <c r="Z784" s="25">
        <f t="shared" si="94"/>
        <v>0</v>
      </c>
      <c r="AA784" s="25"/>
      <c r="AB784" s="25">
        <v>0</v>
      </c>
      <c r="AC784" s="25">
        <v>0</v>
      </c>
      <c r="AD784" s="24"/>
      <c r="AE784" s="24">
        <f>+[1]DEPURADO!L778</f>
        <v>0</v>
      </c>
      <c r="AF784" s="24">
        <v>0</v>
      </c>
      <c r="AG784" s="24">
        <f t="shared" si="95"/>
        <v>0</v>
      </c>
      <c r="AH784" s="24">
        <v>0</v>
      </c>
      <c r="AI784" s="24" t="str">
        <f>+[1]DEPURADO!G778</f>
        <v>NO RADICADO</v>
      </c>
      <c r="AJ784" s="26"/>
      <c r="AK784" s="27"/>
    </row>
    <row r="785" spans="1:37" s="28" customFormat="1" x14ac:dyDescent="0.25">
      <c r="A785" s="17">
        <f t="shared" si="96"/>
        <v>777</v>
      </c>
      <c r="B785" s="18"/>
      <c r="C785" s="17">
        <f>+[1]DEPURADO!A779</f>
        <v>19765</v>
      </c>
      <c r="D785" s="17">
        <f>+[1]DEPURADO!B779</f>
        <v>19765</v>
      </c>
      <c r="E785" s="19">
        <f>+[1]DEPURADO!C779</f>
        <v>44175</v>
      </c>
      <c r="F785" s="20" t="str">
        <f>+IF([1]DEPURADO!D779&gt;1,[1]DEPURADO!D779," ")</f>
        <v xml:space="preserve"> </v>
      </c>
      <c r="G785" s="21">
        <f>[1]DEPURADO!F779</f>
        <v>819953</v>
      </c>
      <c r="H785" s="22">
        <v>0</v>
      </c>
      <c r="I785" s="22">
        <f>+[1]DEPURADO!N779+[1]DEPURADO!O779</f>
        <v>0</v>
      </c>
      <c r="J785" s="22">
        <f>+[1]DEPURADO!S779</f>
        <v>0</v>
      </c>
      <c r="K785" s="23">
        <f>+[1]DEPURADO!Q779+[1]DEPURADO!R779</f>
        <v>0</v>
      </c>
      <c r="L785" s="22">
        <v>0</v>
      </c>
      <c r="M785" s="22">
        <v>0</v>
      </c>
      <c r="N785" s="22">
        <f t="shared" si="90"/>
        <v>0</v>
      </c>
      <c r="O785" s="22">
        <f t="shared" si="91"/>
        <v>819953</v>
      </c>
      <c r="P785" s="18">
        <f>IF([1]DEPURADO!I779&gt;1,0,[1]DEPURADO!B779)</f>
        <v>0</v>
      </c>
      <c r="Q785" s="24">
        <f t="shared" si="92"/>
        <v>0</v>
      </c>
      <c r="R785" s="25">
        <f t="shared" si="93"/>
        <v>819953</v>
      </c>
      <c r="S785" s="25">
        <f>+[1]DEPURADO!K779</f>
        <v>0</v>
      </c>
      <c r="T785" s="17" t="s">
        <v>44</v>
      </c>
      <c r="U785" s="25">
        <f>+[1]DEPURADO!J779</f>
        <v>0</v>
      </c>
      <c r="V785" s="24"/>
      <c r="W785" s="17" t="s">
        <v>44</v>
      </c>
      <c r="X785" s="25">
        <f>+[1]DEPURADO!L779+[1]DEPURADO!M779</f>
        <v>0</v>
      </c>
      <c r="Y785" s="17" t="s">
        <v>44</v>
      </c>
      <c r="Z785" s="25">
        <f t="shared" si="94"/>
        <v>0</v>
      </c>
      <c r="AA785" s="25"/>
      <c r="AB785" s="25">
        <v>0</v>
      </c>
      <c r="AC785" s="25">
        <v>0</v>
      </c>
      <c r="AD785" s="24"/>
      <c r="AE785" s="24">
        <f>+[1]DEPURADO!L779</f>
        <v>0</v>
      </c>
      <c r="AF785" s="24">
        <v>0</v>
      </c>
      <c r="AG785" s="24">
        <f t="shared" si="95"/>
        <v>0</v>
      </c>
      <c r="AH785" s="24">
        <v>0</v>
      </c>
      <c r="AI785" s="24" t="str">
        <f>+[1]DEPURADO!G779</f>
        <v>NO RADICADO</v>
      </c>
      <c r="AJ785" s="26"/>
      <c r="AK785" s="27"/>
    </row>
    <row r="786" spans="1:37" s="28" customFormat="1" x14ac:dyDescent="0.25">
      <c r="A786" s="17">
        <f t="shared" si="96"/>
        <v>778</v>
      </c>
      <c r="B786" s="18"/>
      <c r="C786" s="17">
        <f>+[1]DEPURADO!A780</f>
        <v>19763</v>
      </c>
      <c r="D786" s="17">
        <f>+[1]DEPURADO!B780</f>
        <v>19763</v>
      </c>
      <c r="E786" s="19">
        <f>+[1]DEPURADO!C780</f>
        <v>44176</v>
      </c>
      <c r="F786" s="20" t="str">
        <f>+IF([1]DEPURADO!D780&gt;1,[1]DEPURADO!D780," ")</f>
        <v xml:space="preserve"> </v>
      </c>
      <c r="G786" s="21">
        <f>[1]DEPURADO!F780</f>
        <v>830555</v>
      </c>
      <c r="H786" s="22">
        <v>0</v>
      </c>
      <c r="I786" s="22">
        <f>+[1]DEPURADO!N780+[1]DEPURADO!O780</f>
        <v>0</v>
      </c>
      <c r="J786" s="22">
        <f>+[1]DEPURADO!S780</f>
        <v>0</v>
      </c>
      <c r="K786" s="23">
        <f>+[1]DEPURADO!Q780+[1]DEPURADO!R780</f>
        <v>0</v>
      </c>
      <c r="L786" s="22">
        <v>0</v>
      </c>
      <c r="M786" s="22">
        <v>0</v>
      </c>
      <c r="N786" s="22">
        <f t="shared" si="90"/>
        <v>0</v>
      </c>
      <c r="O786" s="22">
        <f t="shared" si="91"/>
        <v>830555</v>
      </c>
      <c r="P786" s="18">
        <f>IF([1]DEPURADO!I780&gt;1,0,[1]DEPURADO!B780)</f>
        <v>0</v>
      </c>
      <c r="Q786" s="24">
        <f t="shared" si="92"/>
        <v>0</v>
      </c>
      <c r="R786" s="25">
        <f t="shared" si="93"/>
        <v>830555</v>
      </c>
      <c r="S786" s="25">
        <f>+[1]DEPURADO!K780</f>
        <v>0</v>
      </c>
      <c r="T786" s="17" t="s">
        <v>44</v>
      </c>
      <c r="U786" s="25">
        <f>+[1]DEPURADO!J780</f>
        <v>0</v>
      </c>
      <c r="V786" s="24"/>
      <c r="W786" s="17" t="s">
        <v>44</v>
      </c>
      <c r="X786" s="25">
        <f>+[1]DEPURADO!L780+[1]DEPURADO!M780</f>
        <v>0</v>
      </c>
      <c r="Y786" s="17" t="s">
        <v>44</v>
      </c>
      <c r="Z786" s="25">
        <f t="shared" si="94"/>
        <v>0</v>
      </c>
      <c r="AA786" s="25"/>
      <c r="AB786" s="25">
        <v>0</v>
      </c>
      <c r="AC786" s="25">
        <v>0</v>
      </c>
      <c r="AD786" s="24"/>
      <c r="AE786" s="24">
        <f>+[1]DEPURADO!L780</f>
        <v>0</v>
      </c>
      <c r="AF786" s="24">
        <v>0</v>
      </c>
      <c r="AG786" s="24">
        <f t="shared" si="95"/>
        <v>0</v>
      </c>
      <c r="AH786" s="24">
        <v>0</v>
      </c>
      <c r="AI786" s="24" t="str">
        <f>+[1]DEPURADO!G780</f>
        <v>NO RADICADO</v>
      </c>
      <c r="AJ786" s="26"/>
      <c r="AK786" s="27"/>
    </row>
    <row r="787" spans="1:37" s="28" customFormat="1" x14ac:dyDescent="0.25">
      <c r="A787" s="17">
        <f t="shared" si="96"/>
        <v>779</v>
      </c>
      <c r="B787" s="18"/>
      <c r="C787" s="17">
        <f>+[1]DEPURADO!A781</f>
        <v>37</v>
      </c>
      <c r="D787" s="17">
        <f>+[1]DEPURADO!B781</f>
        <v>37</v>
      </c>
      <c r="E787" s="19">
        <f>+[1]DEPURADO!C781</f>
        <v>44186</v>
      </c>
      <c r="F787" s="20" t="str">
        <f>+IF([1]DEPURADO!D781&gt;1,[1]DEPURADO!D781," ")</f>
        <v xml:space="preserve"> </v>
      </c>
      <c r="G787" s="21">
        <f>[1]DEPURADO!F781</f>
        <v>342374</v>
      </c>
      <c r="H787" s="22">
        <v>0</v>
      </c>
      <c r="I787" s="22">
        <f>+[1]DEPURADO!N781+[1]DEPURADO!O781</f>
        <v>0</v>
      </c>
      <c r="J787" s="22">
        <f>+[1]DEPURADO!S781</f>
        <v>0</v>
      </c>
      <c r="K787" s="23">
        <f>+[1]DEPURADO!Q781+[1]DEPURADO!R781</f>
        <v>0</v>
      </c>
      <c r="L787" s="22">
        <v>0</v>
      </c>
      <c r="M787" s="22">
        <v>0</v>
      </c>
      <c r="N787" s="22">
        <f t="shared" si="90"/>
        <v>0</v>
      </c>
      <c r="O787" s="22">
        <f t="shared" si="91"/>
        <v>342374</v>
      </c>
      <c r="P787" s="18">
        <f>IF([1]DEPURADO!I781&gt;1,0,[1]DEPURADO!B781)</f>
        <v>0</v>
      </c>
      <c r="Q787" s="24">
        <f t="shared" si="92"/>
        <v>0</v>
      </c>
      <c r="R787" s="25">
        <f t="shared" si="93"/>
        <v>342374</v>
      </c>
      <c r="S787" s="25">
        <f>+[1]DEPURADO!K781</f>
        <v>0</v>
      </c>
      <c r="T787" s="17" t="s">
        <v>44</v>
      </c>
      <c r="U787" s="25">
        <f>+[1]DEPURADO!J781</f>
        <v>0</v>
      </c>
      <c r="V787" s="24"/>
      <c r="W787" s="17" t="s">
        <v>44</v>
      </c>
      <c r="X787" s="25">
        <f>+[1]DEPURADO!L781+[1]DEPURADO!M781</f>
        <v>0</v>
      </c>
      <c r="Y787" s="17" t="s">
        <v>44</v>
      </c>
      <c r="Z787" s="25">
        <f t="shared" si="94"/>
        <v>0</v>
      </c>
      <c r="AA787" s="25"/>
      <c r="AB787" s="25">
        <v>0</v>
      </c>
      <c r="AC787" s="25">
        <v>0</v>
      </c>
      <c r="AD787" s="24"/>
      <c r="AE787" s="24">
        <f>+[1]DEPURADO!L781</f>
        <v>0</v>
      </c>
      <c r="AF787" s="24">
        <v>0</v>
      </c>
      <c r="AG787" s="24">
        <f t="shared" si="95"/>
        <v>0</v>
      </c>
      <c r="AH787" s="24">
        <v>0</v>
      </c>
      <c r="AI787" s="24" t="str">
        <f>+[1]DEPURADO!G781</f>
        <v>NO RADICADO</v>
      </c>
      <c r="AJ787" s="26"/>
      <c r="AK787" s="27"/>
    </row>
    <row r="788" spans="1:37" s="28" customFormat="1" x14ac:dyDescent="0.25">
      <c r="A788" s="17">
        <f t="shared" si="96"/>
        <v>780</v>
      </c>
      <c r="B788" s="18"/>
      <c r="C788" s="17">
        <f>+[1]DEPURADO!A782</f>
        <v>160</v>
      </c>
      <c r="D788" s="17">
        <f>+[1]DEPURADO!B782</f>
        <v>160</v>
      </c>
      <c r="E788" s="19">
        <f>+[1]DEPURADO!C782</f>
        <v>44187</v>
      </c>
      <c r="F788" s="20" t="str">
        <f>+IF([1]DEPURADO!D782&gt;1,[1]DEPURADO!D782," ")</f>
        <v xml:space="preserve"> </v>
      </c>
      <c r="G788" s="21">
        <f>[1]DEPURADO!F782</f>
        <v>94277</v>
      </c>
      <c r="H788" s="22">
        <v>0</v>
      </c>
      <c r="I788" s="22">
        <f>+[1]DEPURADO!N782+[1]DEPURADO!O782</f>
        <v>0</v>
      </c>
      <c r="J788" s="22">
        <f>+[1]DEPURADO!S782</f>
        <v>0</v>
      </c>
      <c r="K788" s="23">
        <f>+[1]DEPURADO!Q782+[1]DEPURADO!R782</f>
        <v>0</v>
      </c>
      <c r="L788" s="22">
        <v>0</v>
      </c>
      <c r="M788" s="22">
        <v>0</v>
      </c>
      <c r="N788" s="22">
        <f t="shared" si="90"/>
        <v>0</v>
      </c>
      <c r="O788" s="22">
        <f t="shared" si="91"/>
        <v>94277</v>
      </c>
      <c r="P788" s="18">
        <f>IF([1]DEPURADO!I782&gt;1,0,[1]DEPURADO!B782)</f>
        <v>0</v>
      </c>
      <c r="Q788" s="24">
        <f t="shared" si="92"/>
        <v>0</v>
      </c>
      <c r="R788" s="25">
        <f t="shared" si="93"/>
        <v>94277</v>
      </c>
      <c r="S788" s="25">
        <f>+[1]DEPURADO!K782</f>
        <v>0</v>
      </c>
      <c r="T788" s="17" t="s">
        <v>44</v>
      </c>
      <c r="U788" s="25">
        <f>+[1]DEPURADO!J782</f>
        <v>0</v>
      </c>
      <c r="V788" s="24"/>
      <c r="W788" s="17" t="s">
        <v>44</v>
      </c>
      <c r="X788" s="25">
        <f>+[1]DEPURADO!L782+[1]DEPURADO!M782</f>
        <v>0</v>
      </c>
      <c r="Y788" s="17" t="s">
        <v>44</v>
      </c>
      <c r="Z788" s="25">
        <f t="shared" si="94"/>
        <v>0</v>
      </c>
      <c r="AA788" s="25"/>
      <c r="AB788" s="25">
        <v>0</v>
      </c>
      <c r="AC788" s="25">
        <v>0</v>
      </c>
      <c r="AD788" s="24"/>
      <c r="AE788" s="24">
        <f>+[1]DEPURADO!L782</f>
        <v>0</v>
      </c>
      <c r="AF788" s="24">
        <v>0</v>
      </c>
      <c r="AG788" s="24">
        <f t="shared" si="95"/>
        <v>0</v>
      </c>
      <c r="AH788" s="24">
        <v>0</v>
      </c>
      <c r="AI788" s="24" t="str">
        <f>+[1]DEPURADO!G782</f>
        <v>NO RADICADO</v>
      </c>
      <c r="AJ788" s="26"/>
      <c r="AK788" s="27"/>
    </row>
    <row r="789" spans="1:37" s="28" customFormat="1" x14ac:dyDescent="0.25">
      <c r="A789" s="17">
        <f t="shared" si="96"/>
        <v>781</v>
      </c>
      <c r="B789" s="18"/>
      <c r="C789" s="17">
        <f>+[1]DEPURADO!A783</f>
        <v>43</v>
      </c>
      <c r="D789" s="17">
        <f>+[1]DEPURADO!B783</f>
        <v>43</v>
      </c>
      <c r="E789" s="19">
        <f>+[1]DEPURADO!C783</f>
        <v>44190</v>
      </c>
      <c r="F789" s="20" t="str">
        <f>+IF([1]DEPURADO!D783&gt;1,[1]DEPURADO!D783," ")</f>
        <v xml:space="preserve"> </v>
      </c>
      <c r="G789" s="21">
        <f>[1]DEPURADO!F783</f>
        <v>89607</v>
      </c>
      <c r="H789" s="22">
        <v>0</v>
      </c>
      <c r="I789" s="22">
        <f>+[1]DEPURADO!N783+[1]DEPURADO!O783</f>
        <v>0</v>
      </c>
      <c r="J789" s="22">
        <f>+[1]DEPURADO!S783</f>
        <v>0</v>
      </c>
      <c r="K789" s="23">
        <f>+[1]DEPURADO!Q783+[1]DEPURADO!R783</f>
        <v>0</v>
      </c>
      <c r="L789" s="22">
        <v>0</v>
      </c>
      <c r="M789" s="22">
        <v>0</v>
      </c>
      <c r="N789" s="22">
        <f t="shared" si="90"/>
        <v>0</v>
      </c>
      <c r="O789" s="22">
        <f t="shared" si="91"/>
        <v>89607</v>
      </c>
      <c r="P789" s="18">
        <f>IF([1]DEPURADO!I783&gt;1,0,[1]DEPURADO!B783)</f>
        <v>0</v>
      </c>
      <c r="Q789" s="24">
        <f t="shared" si="92"/>
        <v>0</v>
      </c>
      <c r="R789" s="25">
        <f t="shared" si="93"/>
        <v>89607</v>
      </c>
      <c r="S789" s="25">
        <f>+[1]DEPURADO!K783</f>
        <v>0</v>
      </c>
      <c r="T789" s="17" t="s">
        <v>44</v>
      </c>
      <c r="U789" s="25">
        <f>+[1]DEPURADO!J783</f>
        <v>0</v>
      </c>
      <c r="V789" s="24"/>
      <c r="W789" s="17" t="s">
        <v>44</v>
      </c>
      <c r="X789" s="25">
        <f>+[1]DEPURADO!L783+[1]DEPURADO!M783</f>
        <v>0</v>
      </c>
      <c r="Y789" s="17" t="s">
        <v>44</v>
      </c>
      <c r="Z789" s="25">
        <f t="shared" si="94"/>
        <v>0</v>
      </c>
      <c r="AA789" s="25"/>
      <c r="AB789" s="25">
        <v>0</v>
      </c>
      <c r="AC789" s="25">
        <v>0</v>
      </c>
      <c r="AD789" s="24"/>
      <c r="AE789" s="24">
        <f>+[1]DEPURADO!L783</f>
        <v>0</v>
      </c>
      <c r="AF789" s="24">
        <v>0</v>
      </c>
      <c r="AG789" s="24">
        <f t="shared" si="95"/>
        <v>0</v>
      </c>
      <c r="AH789" s="24">
        <v>0</v>
      </c>
      <c r="AI789" s="24" t="str">
        <f>+[1]DEPURADO!G783</f>
        <v>NO RADICADO</v>
      </c>
      <c r="AJ789" s="26"/>
      <c r="AK789" s="27"/>
    </row>
    <row r="790" spans="1:37" s="28" customFormat="1" x14ac:dyDescent="0.25">
      <c r="A790" s="17">
        <f t="shared" si="96"/>
        <v>782</v>
      </c>
      <c r="B790" s="18"/>
      <c r="C790" s="17">
        <f>+[1]DEPURADO!A784</f>
        <v>71</v>
      </c>
      <c r="D790" s="17">
        <f>+[1]DEPURADO!B784</f>
        <v>71</v>
      </c>
      <c r="E790" s="19">
        <f>+[1]DEPURADO!C784</f>
        <v>44191</v>
      </c>
      <c r="F790" s="20" t="str">
        <f>+IF([1]DEPURADO!D784&gt;1,[1]DEPURADO!D784," ")</f>
        <v xml:space="preserve"> </v>
      </c>
      <c r="G790" s="21">
        <f>[1]DEPURADO!F784</f>
        <v>94480</v>
      </c>
      <c r="H790" s="22">
        <v>0</v>
      </c>
      <c r="I790" s="22">
        <f>+[1]DEPURADO!N784+[1]DEPURADO!O784</f>
        <v>0</v>
      </c>
      <c r="J790" s="22">
        <f>+[1]DEPURADO!S784</f>
        <v>0</v>
      </c>
      <c r="K790" s="23">
        <f>+[1]DEPURADO!Q784+[1]DEPURADO!R784</f>
        <v>0</v>
      </c>
      <c r="L790" s="22">
        <v>0</v>
      </c>
      <c r="M790" s="22">
        <v>0</v>
      </c>
      <c r="N790" s="22">
        <f t="shared" si="90"/>
        <v>0</v>
      </c>
      <c r="O790" s="22">
        <f t="shared" si="91"/>
        <v>94480</v>
      </c>
      <c r="P790" s="18">
        <f>IF([1]DEPURADO!I784&gt;1,0,[1]DEPURADO!B784)</f>
        <v>0</v>
      </c>
      <c r="Q790" s="24">
        <f t="shared" si="92"/>
        <v>0</v>
      </c>
      <c r="R790" s="25">
        <f t="shared" si="93"/>
        <v>94480</v>
      </c>
      <c r="S790" s="25">
        <f>+[1]DEPURADO!K784</f>
        <v>0</v>
      </c>
      <c r="T790" s="17" t="s">
        <v>44</v>
      </c>
      <c r="U790" s="25">
        <f>+[1]DEPURADO!J784</f>
        <v>0</v>
      </c>
      <c r="V790" s="24"/>
      <c r="W790" s="17" t="s">
        <v>44</v>
      </c>
      <c r="X790" s="25">
        <f>+[1]DEPURADO!L784+[1]DEPURADO!M784</f>
        <v>0</v>
      </c>
      <c r="Y790" s="17" t="s">
        <v>44</v>
      </c>
      <c r="Z790" s="25">
        <f t="shared" si="94"/>
        <v>0</v>
      </c>
      <c r="AA790" s="25"/>
      <c r="AB790" s="25">
        <v>0</v>
      </c>
      <c r="AC790" s="25">
        <v>0</v>
      </c>
      <c r="AD790" s="24"/>
      <c r="AE790" s="24">
        <f>+[1]DEPURADO!L784</f>
        <v>0</v>
      </c>
      <c r="AF790" s="24">
        <v>0</v>
      </c>
      <c r="AG790" s="24">
        <f t="shared" si="95"/>
        <v>0</v>
      </c>
      <c r="AH790" s="24">
        <v>0</v>
      </c>
      <c r="AI790" s="24" t="str">
        <f>+[1]DEPURADO!G784</f>
        <v>NO RADICADO</v>
      </c>
      <c r="AJ790" s="26"/>
      <c r="AK790" s="27"/>
    </row>
    <row r="791" spans="1:37" s="28" customFormat="1" x14ac:dyDescent="0.25">
      <c r="A791" s="17">
        <f t="shared" si="96"/>
        <v>783</v>
      </c>
      <c r="B791" s="18"/>
      <c r="C791" s="17">
        <f>+[1]DEPURADO!A785</f>
        <v>47</v>
      </c>
      <c r="D791" s="17">
        <f>+[1]DEPURADO!B785</f>
        <v>47</v>
      </c>
      <c r="E791" s="19">
        <f>+[1]DEPURADO!C785</f>
        <v>44194</v>
      </c>
      <c r="F791" s="20" t="str">
        <f>+IF([1]DEPURADO!D785&gt;1,[1]DEPURADO!D785," ")</f>
        <v xml:space="preserve"> </v>
      </c>
      <c r="G791" s="21">
        <f>[1]DEPURADO!F785</f>
        <v>59907</v>
      </c>
      <c r="H791" s="22">
        <v>0</v>
      </c>
      <c r="I791" s="22">
        <f>+[1]DEPURADO!N785+[1]DEPURADO!O785</f>
        <v>0</v>
      </c>
      <c r="J791" s="22">
        <f>+[1]DEPURADO!S785</f>
        <v>0</v>
      </c>
      <c r="K791" s="23">
        <f>+[1]DEPURADO!Q785+[1]DEPURADO!R785</f>
        <v>0</v>
      </c>
      <c r="L791" s="22">
        <v>0</v>
      </c>
      <c r="M791" s="22">
        <v>0</v>
      </c>
      <c r="N791" s="22">
        <f t="shared" si="90"/>
        <v>0</v>
      </c>
      <c r="O791" s="22">
        <f t="shared" si="91"/>
        <v>59907</v>
      </c>
      <c r="P791" s="18">
        <f>IF([1]DEPURADO!I785&gt;1,0,[1]DEPURADO!B785)</f>
        <v>0</v>
      </c>
      <c r="Q791" s="24">
        <f t="shared" si="92"/>
        <v>0</v>
      </c>
      <c r="R791" s="25">
        <f t="shared" si="93"/>
        <v>59907</v>
      </c>
      <c r="S791" s="25">
        <f>+[1]DEPURADO!K785</f>
        <v>0</v>
      </c>
      <c r="T791" s="17" t="s">
        <v>44</v>
      </c>
      <c r="U791" s="25">
        <f>+[1]DEPURADO!J785</f>
        <v>0</v>
      </c>
      <c r="V791" s="24"/>
      <c r="W791" s="17" t="s">
        <v>44</v>
      </c>
      <c r="X791" s="25">
        <f>+[1]DEPURADO!L785+[1]DEPURADO!M785</f>
        <v>0</v>
      </c>
      <c r="Y791" s="17" t="s">
        <v>44</v>
      </c>
      <c r="Z791" s="25">
        <f t="shared" si="94"/>
        <v>0</v>
      </c>
      <c r="AA791" s="25"/>
      <c r="AB791" s="25">
        <v>0</v>
      </c>
      <c r="AC791" s="25">
        <v>0</v>
      </c>
      <c r="AD791" s="24"/>
      <c r="AE791" s="24">
        <f>+[1]DEPURADO!L785</f>
        <v>0</v>
      </c>
      <c r="AF791" s="24">
        <v>0</v>
      </c>
      <c r="AG791" s="24">
        <f t="shared" si="95"/>
        <v>0</v>
      </c>
      <c r="AH791" s="24">
        <v>0</v>
      </c>
      <c r="AI791" s="24" t="str">
        <f>+[1]DEPURADO!G785</f>
        <v>NO RADICADO</v>
      </c>
      <c r="AJ791" s="26"/>
      <c r="AK791" s="27"/>
    </row>
    <row r="792" spans="1:37" s="28" customFormat="1" x14ac:dyDescent="0.25">
      <c r="A792" s="17">
        <f t="shared" si="96"/>
        <v>784</v>
      </c>
      <c r="B792" s="18"/>
      <c r="C792" s="17">
        <f>+[1]DEPURADO!A786</f>
        <v>51</v>
      </c>
      <c r="D792" s="17">
        <f>+[1]DEPURADO!B786</f>
        <v>51</v>
      </c>
      <c r="E792" s="19">
        <f>+[1]DEPURADO!C786</f>
        <v>44194</v>
      </c>
      <c r="F792" s="20" t="str">
        <f>+IF([1]DEPURADO!D786&gt;1,[1]DEPURADO!D786," ")</f>
        <v xml:space="preserve"> </v>
      </c>
      <c r="G792" s="21">
        <f>[1]DEPURADO!F786</f>
        <v>71180</v>
      </c>
      <c r="H792" s="22">
        <v>0</v>
      </c>
      <c r="I792" s="22">
        <f>+[1]DEPURADO!N786+[1]DEPURADO!O786</f>
        <v>0</v>
      </c>
      <c r="J792" s="22">
        <f>+[1]DEPURADO!S786</f>
        <v>0</v>
      </c>
      <c r="K792" s="23">
        <f>+[1]DEPURADO!Q786+[1]DEPURADO!R786</f>
        <v>0</v>
      </c>
      <c r="L792" s="22">
        <v>0</v>
      </c>
      <c r="M792" s="22">
        <v>0</v>
      </c>
      <c r="N792" s="22">
        <f t="shared" si="90"/>
        <v>0</v>
      </c>
      <c r="O792" s="22">
        <f t="shared" si="91"/>
        <v>71180</v>
      </c>
      <c r="P792" s="18">
        <f>IF([1]DEPURADO!I786&gt;1,0,[1]DEPURADO!B786)</f>
        <v>0</v>
      </c>
      <c r="Q792" s="24">
        <f t="shared" si="92"/>
        <v>0</v>
      </c>
      <c r="R792" s="25">
        <f t="shared" si="93"/>
        <v>71180</v>
      </c>
      <c r="S792" s="25">
        <f>+[1]DEPURADO!K786</f>
        <v>0</v>
      </c>
      <c r="T792" s="17" t="s">
        <v>44</v>
      </c>
      <c r="U792" s="25">
        <f>+[1]DEPURADO!J786</f>
        <v>0</v>
      </c>
      <c r="V792" s="24"/>
      <c r="W792" s="17" t="s">
        <v>44</v>
      </c>
      <c r="X792" s="25">
        <f>+[1]DEPURADO!L786+[1]DEPURADO!M786</f>
        <v>0</v>
      </c>
      <c r="Y792" s="17" t="s">
        <v>44</v>
      </c>
      <c r="Z792" s="25">
        <f t="shared" si="94"/>
        <v>0</v>
      </c>
      <c r="AA792" s="25"/>
      <c r="AB792" s="25">
        <v>0</v>
      </c>
      <c r="AC792" s="25">
        <v>0</v>
      </c>
      <c r="AD792" s="24"/>
      <c r="AE792" s="24">
        <f>+[1]DEPURADO!L786</f>
        <v>0</v>
      </c>
      <c r="AF792" s="24">
        <v>0</v>
      </c>
      <c r="AG792" s="24">
        <f t="shared" si="95"/>
        <v>0</v>
      </c>
      <c r="AH792" s="24">
        <v>0</v>
      </c>
      <c r="AI792" s="24" t="str">
        <f>+[1]DEPURADO!G786</f>
        <v>NO RADICADO</v>
      </c>
      <c r="AJ792" s="26"/>
      <c r="AK792" s="27"/>
    </row>
    <row r="793" spans="1:37" s="28" customFormat="1" x14ac:dyDescent="0.25">
      <c r="A793" s="17">
        <f t="shared" si="96"/>
        <v>785</v>
      </c>
      <c r="B793" s="18"/>
      <c r="C793" s="17">
        <f>+[1]DEPURADO!A787</f>
        <v>109</v>
      </c>
      <c r="D793" s="17">
        <f>+[1]DEPURADO!B787</f>
        <v>109</v>
      </c>
      <c r="E793" s="19">
        <f>+[1]DEPURADO!C787</f>
        <v>44198</v>
      </c>
      <c r="F793" s="20" t="str">
        <f>+IF([1]DEPURADO!D787&gt;1,[1]DEPURADO!D787," ")</f>
        <v xml:space="preserve"> </v>
      </c>
      <c r="G793" s="21">
        <f>[1]DEPURADO!F787</f>
        <v>404572</v>
      </c>
      <c r="H793" s="22">
        <v>0</v>
      </c>
      <c r="I793" s="22">
        <f>+[1]DEPURADO!N787+[1]DEPURADO!O787</f>
        <v>0</v>
      </c>
      <c r="J793" s="22">
        <f>+[1]DEPURADO!S787</f>
        <v>0</v>
      </c>
      <c r="K793" s="23">
        <f>+[1]DEPURADO!Q787+[1]DEPURADO!R787</f>
        <v>0</v>
      </c>
      <c r="L793" s="22">
        <v>0</v>
      </c>
      <c r="M793" s="22">
        <v>0</v>
      </c>
      <c r="N793" s="22">
        <f t="shared" si="90"/>
        <v>0</v>
      </c>
      <c r="O793" s="22">
        <f t="shared" si="91"/>
        <v>404572</v>
      </c>
      <c r="P793" s="18">
        <f>IF([1]DEPURADO!I787&gt;1,0,[1]DEPURADO!B787)</f>
        <v>0</v>
      </c>
      <c r="Q793" s="24">
        <f t="shared" si="92"/>
        <v>0</v>
      </c>
      <c r="R793" s="25">
        <f t="shared" si="93"/>
        <v>404572</v>
      </c>
      <c r="S793" s="25">
        <f>+[1]DEPURADO!K787</f>
        <v>0</v>
      </c>
      <c r="T793" s="17" t="s">
        <v>44</v>
      </c>
      <c r="U793" s="25">
        <f>+[1]DEPURADO!J787</f>
        <v>0</v>
      </c>
      <c r="V793" s="24"/>
      <c r="W793" s="17" t="s">
        <v>44</v>
      </c>
      <c r="X793" s="25">
        <f>+[1]DEPURADO!L787+[1]DEPURADO!M787</f>
        <v>0</v>
      </c>
      <c r="Y793" s="17" t="s">
        <v>44</v>
      </c>
      <c r="Z793" s="25">
        <f t="shared" si="94"/>
        <v>0</v>
      </c>
      <c r="AA793" s="25"/>
      <c r="AB793" s="25">
        <v>0</v>
      </c>
      <c r="AC793" s="25">
        <v>0</v>
      </c>
      <c r="AD793" s="24"/>
      <c r="AE793" s="24">
        <f>+[1]DEPURADO!L787</f>
        <v>0</v>
      </c>
      <c r="AF793" s="24">
        <v>0</v>
      </c>
      <c r="AG793" s="24">
        <f t="shared" si="95"/>
        <v>0</v>
      </c>
      <c r="AH793" s="24">
        <v>0</v>
      </c>
      <c r="AI793" s="24" t="str">
        <f>+[1]DEPURADO!G787</f>
        <v>NO RADICADO</v>
      </c>
      <c r="AJ793" s="26"/>
      <c r="AK793" s="27"/>
    </row>
    <row r="794" spans="1:37" s="28" customFormat="1" x14ac:dyDescent="0.25">
      <c r="A794" s="17">
        <f t="shared" si="96"/>
        <v>786</v>
      </c>
      <c r="B794" s="18"/>
      <c r="C794" s="17">
        <f>+[1]DEPURADO!A788</f>
        <v>121</v>
      </c>
      <c r="D794" s="17">
        <f>+[1]DEPURADO!B788</f>
        <v>121</v>
      </c>
      <c r="E794" s="19">
        <f>+[1]DEPURADO!C788</f>
        <v>44198</v>
      </c>
      <c r="F794" s="20" t="str">
        <f>+IF([1]DEPURADO!D788&gt;1,[1]DEPURADO!D788," ")</f>
        <v xml:space="preserve"> </v>
      </c>
      <c r="G794" s="21">
        <f>[1]DEPURADO!F788</f>
        <v>28116</v>
      </c>
      <c r="H794" s="22">
        <v>0</v>
      </c>
      <c r="I794" s="22">
        <f>+[1]DEPURADO!N788+[1]DEPURADO!O788</f>
        <v>0</v>
      </c>
      <c r="J794" s="22">
        <f>+[1]DEPURADO!S788</f>
        <v>0</v>
      </c>
      <c r="K794" s="23">
        <f>+[1]DEPURADO!Q788+[1]DEPURADO!R788</f>
        <v>0</v>
      </c>
      <c r="L794" s="22">
        <v>0</v>
      </c>
      <c r="M794" s="22">
        <v>0</v>
      </c>
      <c r="N794" s="22">
        <f t="shared" si="90"/>
        <v>0</v>
      </c>
      <c r="O794" s="22">
        <f t="shared" si="91"/>
        <v>28116</v>
      </c>
      <c r="P794" s="18">
        <f>IF([1]DEPURADO!I788&gt;1,0,[1]DEPURADO!B788)</f>
        <v>0</v>
      </c>
      <c r="Q794" s="24">
        <f t="shared" si="92"/>
        <v>0</v>
      </c>
      <c r="R794" s="25">
        <f t="shared" si="93"/>
        <v>28116</v>
      </c>
      <c r="S794" s="25">
        <f>+[1]DEPURADO!K788</f>
        <v>0</v>
      </c>
      <c r="T794" s="17" t="s">
        <v>44</v>
      </c>
      <c r="U794" s="25">
        <f>+[1]DEPURADO!J788</f>
        <v>0</v>
      </c>
      <c r="V794" s="24"/>
      <c r="W794" s="17" t="s">
        <v>44</v>
      </c>
      <c r="X794" s="25">
        <f>+[1]DEPURADO!L788+[1]DEPURADO!M788</f>
        <v>0</v>
      </c>
      <c r="Y794" s="17" t="s">
        <v>44</v>
      </c>
      <c r="Z794" s="25">
        <f t="shared" si="94"/>
        <v>0</v>
      </c>
      <c r="AA794" s="25"/>
      <c r="AB794" s="25">
        <v>0</v>
      </c>
      <c r="AC794" s="25">
        <v>0</v>
      </c>
      <c r="AD794" s="24"/>
      <c r="AE794" s="24">
        <f>+[1]DEPURADO!L788</f>
        <v>0</v>
      </c>
      <c r="AF794" s="24">
        <v>0</v>
      </c>
      <c r="AG794" s="24">
        <f t="shared" si="95"/>
        <v>0</v>
      </c>
      <c r="AH794" s="24">
        <v>0</v>
      </c>
      <c r="AI794" s="24" t="str">
        <f>+[1]DEPURADO!G788</f>
        <v>NO RADICADO</v>
      </c>
      <c r="AJ794" s="26"/>
      <c r="AK794" s="27"/>
    </row>
    <row r="795" spans="1:37" s="28" customFormat="1" x14ac:dyDescent="0.25">
      <c r="A795" s="17">
        <f t="shared" si="96"/>
        <v>787</v>
      </c>
      <c r="B795" s="18"/>
      <c r="C795" s="17">
        <f>+[1]DEPURADO!A789</f>
        <v>64</v>
      </c>
      <c r="D795" s="17">
        <f>+[1]DEPURADO!B789</f>
        <v>64</v>
      </c>
      <c r="E795" s="19">
        <f>+[1]DEPURADO!C789</f>
        <v>44199</v>
      </c>
      <c r="F795" s="20" t="str">
        <f>+IF([1]DEPURADO!D789&gt;1,[1]DEPURADO!D789," ")</f>
        <v xml:space="preserve"> </v>
      </c>
      <c r="G795" s="21">
        <f>[1]DEPURADO!F789</f>
        <v>71180</v>
      </c>
      <c r="H795" s="22">
        <v>0</v>
      </c>
      <c r="I795" s="22">
        <f>+[1]DEPURADO!N789+[1]DEPURADO!O789</f>
        <v>0</v>
      </c>
      <c r="J795" s="22">
        <f>+[1]DEPURADO!S789</f>
        <v>0</v>
      </c>
      <c r="K795" s="23">
        <f>+[1]DEPURADO!Q789+[1]DEPURADO!R789</f>
        <v>0</v>
      </c>
      <c r="L795" s="22">
        <v>0</v>
      </c>
      <c r="M795" s="22">
        <v>0</v>
      </c>
      <c r="N795" s="22">
        <f t="shared" si="90"/>
        <v>0</v>
      </c>
      <c r="O795" s="22">
        <f t="shared" si="91"/>
        <v>71180</v>
      </c>
      <c r="P795" s="18">
        <f>IF([1]DEPURADO!I789&gt;1,0,[1]DEPURADO!B789)</f>
        <v>0</v>
      </c>
      <c r="Q795" s="24">
        <f t="shared" si="92"/>
        <v>0</v>
      </c>
      <c r="R795" s="25">
        <f t="shared" si="93"/>
        <v>71180</v>
      </c>
      <c r="S795" s="25">
        <f>+[1]DEPURADO!K789</f>
        <v>0</v>
      </c>
      <c r="T795" s="17" t="s">
        <v>44</v>
      </c>
      <c r="U795" s="25">
        <f>+[1]DEPURADO!J789</f>
        <v>0</v>
      </c>
      <c r="V795" s="24"/>
      <c r="W795" s="17" t="s">
        <v>44</v>
      </c>
      <c r="X795" s="25">
        <f>+[1]DEPURADO!L789+[1]DEPURADO!M789</f>
        <v>0</v>
      </c>
      <c r="Y795" s="17" t="s">
        <v>44</v>
      </c>
      <c r="Z795" s="25">
        <f t="shared" si="94"/>
        <v>0</v>
      </c>
      <c r="AA795" s="25"/>
      <c r="AB795" s="25">
        <v>0</v>
      </c>
      <c r="AC795" s="25">
        <v>0</v>
      </c>
      <c r="AD795" s="24"/>
      <c r="AE795" s="24">
        <f>+[1]DEPURADO!L789</f>
        <v>0</v>
      </c>
      <c r="AF795" s="24">
        <v>0</v>
      </c>
      <c r="AG795" s="24">
        <f t="shared" si="95"/>
        <v>0</v>
      </c>
      <c r="AH795" s="24">
        <v>0</v>
      </c>
      <c r="AI795" s="24" t="str">
        <f>+[1]DEPURADO!G789</f>
        <v>NO RADICADO</v>
      </c>
      <c r="AJ795" s="26"/>
      <c r="AK795" s="27"/>
    </row>
    <row r="796" spans="1:37" s="28" customFormat="1" x14ac:dyDescent="0.25">
      <c r="A796" s="17">
        <f t="shared" si="96"/>
        <v>788</v>
      </c>
      <c r="B796" s="18"/>
      <c r="C796" s="17">
        <f>+[1]DEPURADO!A790</f>
        <v>127</v>
      </c>
      <c r="D796" s="17">
        <f>+[1]DEPURADO!B790</f>
        <v>127</v>
      </c>
      <c r="E796" s="19">
        <f>+[1]DEPURADO!C790</f>
        <v>44200</v>
      </c>
      <c r="F796" s="20" t="str">
        <f>+IF([1]DEPURADO!D790&gt;1,[1]DEPURADO!D790," ")</f>
        <v xml:space="preserve"> </v>
      </c>
      <c r="G796" s="21">
        <f>[1]DEPURADO!F790</f>
        <v>58216</v>
      </c>
      <c r="H796" s="22">
        <v>0</v>
      </c>
      <c r="I796" s="22">
        <f>+[1]DEPURADO!N790+[1]DEPURADO!O790</f>
        <v>0</v>
      </c>
      <c r="J796" s="22">
        <f>+[1]DEPURADO!S790</f>
        <v>0</v>
      </c>
      <c r="K796" s="23">
        <f>+[1]DEPURADO!Q790+[1]DEPURADO!R790</f>
        <v>0</v>
      </c>
      <c r="L796" s="22">
        <v>0</v>
      </c>
      <c r="M796" s="22">
        <v>0</v>
      </c>
      <c r="N796" s="22">
        <f t="shared" si="90"/>
        <v>0</v>
      </c>
      <c r="O796" s="22">
        <f t="shared" si="91"/>
        <v>58216</v>
      </c>
      <c r="P796" s="18">
        <f>IF([1]DEPURADO!I790&gt;1,0,[1]DEPURADO!B790)</f>
        <v>0</v>
      </c>
      <c r="Q796" s="24">
        <f t="shared" si="92"/>
        <v>0</v>
      </c>
      <c r="R796" s="25">
        <f t="shared" si="93"/>
        <v>58216</v>
      </c>
      <c r="S796" s="25">
        <f>+[1]DEPURADO!K790</f>
        <v>0</v>
      </c>
      <c r="T796" s="17" t="s">
        <v>44</v>
      </c>
      <c r="U796" s="25">
        <f>+[1]DEPURADO!J790</f>
        <v>0</v>
      </c>
      <c r="V796" s="24"/>
      <c r="W796" s="17" t="s">
        <v>44</v>
      </c>
      <c r="X796" s="25">
        <f>+[1]DEPURADO!L790+[1]DEPURADO!M790</f>
        <v>0</v>
      </c>
      <c r="Y796" s="17" t="s">
        <v>44</v>
      </c>
      <c r="Z796" s="25">
        <f t="shared" si="94"/>
        <v>0</v>
      </c>
      <c r="AA796" s="25"/>
      <c r="AB796" s="25">
        <v>0</v>
      </c>
      <c r="AC796" s="25">
        <v>0</v>
      </c>
      <c r="AD796" s="24"/>
      <c r="AE796" s="24">
        <f>+[1]DEPURADO!L790</f>
        <v>0</v>
      </c>
      <c r="AF796" s="24">
        <v>0</v>
      </c>
      <c r="AG796" s="24">
        <f t="shared" si="95"/>
        <v>0</v>
      </c>
      <c r="AH796" s="24">
        <v>0</v>
      </c>
      <c r="AI796" s="24" t="str">
        <f>+[1]DEPURADO!G790</f>
        <v>NO RADICADO</v>
      </c>
      <c r="AJ796" s="26"/>
      <c r="AK796" s="27"/>
    </row>
    <row r="797" spans="1:37" s="28" customFormat="1" x14ac:dyDescent="0.25">
      <c r="A797" s="17">
        <f t="shared" si="96"/>
        <v>789</v>
      </c>
      <c r="B797" s="18"/>
      <c r="C797" s="17">
        <f>+[1]DEPURADO!A791</f>
        <v>19665</v>
      </c>
      <c r="D797" s="17">
        <f>+[1]DEPURADO!B791</f>
        <v>19665</v>
      </c>
      <c r="E797" s="19">
        <f>+[1]DEPURADO!C791</f>
        <v>44203</v>
      </c>
      <c r="F797" s="20" t="str">
        <f>+IF([1]DEPURADO!D791&gt;1,[1]DEPURADO!D791," ")</f>
        <v xml:space="preserve"> </v>
      </c>
      <c r="G797" s="21">
        <f>[1]DEPURADO!F791</f>
        <v>71180</v>
      </c>
      <c r="H797" s="22">
        <v>0</v>
      </c>
      <c r="I797" s="22">
        <f>+[1]DEPURADO!N791+[1]DEPURADO!O791</f>
        <v>0</v>
      </c>
      <c r="J797" s="22">
        <f>+[1]DEPURADO!S791</f>
        <v>0</v>
      </c>
      <c r="K797" s="23">
        <f>+[1]DEPURADO!Q791+[1]DEPURADO!R791</f>
        <v>0</v>
      </c>
      <c r="L797" s="22">
        <v>0</v>
      </c>
      <c r="M797" s="22">
        <v>0</v>
      </c>
      <c r="N797" s="22">
        <f t="shared" si="90"/>
        <v>0</v>
      </c>
      <c r="O797" s="22">
        <f t="shared" si="91"/>
        <v>71180</v>
      </c>
      <c r="P797" s="18">
        <f>IF([1]DEPURADO!I791&gt;1,0,[1]DEPURADO!B791)</f>
        <v>0</v>
      </c>
      <c r="Q797" s="24">
        <f t="shared" si="92"/>
        <v>0</v>
      </c>
      <c r="R797" s="25">
        <f t="shared" si="93"/>
        <v>71180</v>
      </c>
      <c r="S797" s="25">
        <f>+[1]DEPURADO!K791</f>
        <v>0</v>
      </c>
      <c r="T797" s="17" t="s">
        <v>44</v>
      </c>
      <c r="U797" s="25">
        <f>+[1]DEPURADO!J791</f>
        <v>0</v>
      </c>
      <c r="V797" s="24"/>
      <c r="W797" s="17" t="s">
        <v>44</v>
      </c>
      <c r="X797" s="25">
        <f>+[1]DEPURADO!L791+[1]DEPURADO!M791</f>
        <v>0</v>
      </c>
      <c r="Y797" s="17" t="s">
        <v>44</v>
      </c>
      <c r="Z797" s="25">
        <f t="shared" si="94"/>
        <v>0</v>
      </c>
      <c r="AA797" s="25"/>
      <c r="AB797" s="25">
        <v>0</v>
      </c>
      <c r="AC797" s="25">
        <v>0</v>
      </c>
      <c r="AD797" s="24"/>
      <c r="AE797" s="24">
        <f>+[1]DEPURADO!L791</f>
        <v>0</v>
      </c>
      <c r="AF797" s="24">
        <v>0</v>
      </c>
      <c r="AG797" s="24">
        <f t="shared" si="95"/>
        <v>0</v>
      </c>
      <c r="AH797" s="24">
        <v>0</v>
      </c>
      <c r="AI797" s="24" t="str">
        <f>+[1]DEPURADO!G791</f>
        <v>NO RADICADO</v>
      </c>
      <c r="AJ797" s="26"/>
      <c r="AK797" s="27"/>
    </row>
    <row r="798" spans="1:37" s="28" customFormat="1" x14ac:dyDescent="0.25">
      <c r="A798" s="17">
        <f t="shared" si="96"/>
        <v>790</v>
      </c>
      <c r="B798" s="18"/>
      <c r="C798" s="17">
        <f>+[1]DEPURADO!A792</f>
        <v>136</v>
      </c>
      <c r="D798" s="17">
        <f>+[1]DEPURADO!B792</f>
        <v>136</v>
      </c>
      <c r="E798" s="19">
        <f>+[1]DEPURADO!C792</f>
        <v>44207</v>
      </c>
      <c r="F798" s="20" t="str">
        <f>+IF([1]DEPURADO!D792&gt;1,[1]DEPURADO!D792," ")</f>
        <v xml:space="preserve"> </v>
      </c>
      <c r="G798" s="21">
        <f>[1]DEPURADO!F792</f>
        <v>48887</v>
      </c>
      <c r="H798" s="22">
        <v>0</v>
      </c>
      <c r="I798" s="22">
        <f>+[1]DEPURADO!N792+[1]DEPURADO!O792</f>
        <v>0</v>
      </c>
      <c r="J798" s="22">
        <f>+[1]DEPURADO!S792</f>
        <v>0</v>
      </c>
      <c r="K798" s="23">
        <f>+[1]DEPURADO!Q792+[1]DEPURADO!R792</f>
        <v>0</v>
      </c>
      <c r="L798" s="22">
        <v>0</v>
      </c>
      <c r="M798" s="22">
        <v>0</v>
      </c>
      <c r="N798" s="22">
        <f t="shared" si="90"/>
        <v>0</v>
      </c>
      <c r="O798" s="22">
        <f t="shared" si="91"/>
        <v>48887</v>
      </c>
      <c r="P798" s="18">
        <f>IF([1]DEPURADO!I792&gt;1,0,[1]DEPURADO!B792)</f>
        <v>0</v>
      </c>
      <c r="Q798" s="24">
        <f t="shared" si="92"/>
        <v>0</v>
      </c>
      <c r="R798" s="25">
        <f t="shared" si="93"/>
        <v>48887</v>
      </c>
      <c r="S798" s="25">
        <f>+[1]DEPURADO!K792</f>
        <v>0</v>
      </c>
      <c r="T798" s="17" t="s">
        <v>44</v>
      </c>
      <c r="U798" s="25">
        <f>+[1]DEPURADO!J792</f>
        <v>0</v>
      </c>
      <c r="V798" s="24"/>
      <c r="W798" s="17" t="s">
        <v>44</v>
      </c>
      <c r="X798" s="25">
        <f>+[1]DEPURADO!L792+[1]DEPURADO!M792</f>
        <v>0</v>
      </c>
      <c r="Y798" s="17" t="s">
        <v>44</v>
      </c>
      <c r="Z798" s="25">
        <f t="shared" si="94"/>
        <v>0</v>
      </c>
      <c r="AA798" s="25"/>
      <c r="AB798" s="25">
        <v>0</v>
      </c>
      <c r="AC798" s="25">
        <v>0</v>
      </c>
      <c r="AD798" s="24"/>
      <c r="AE798" s="24">
        <f>+[1]DEPURADO!L792</f>
        <v>0</v>
      </c>
      <c r="AF798" s="24">
        <v>0</v>
      </c>
      <c r="AG798" s="24">
        <f t="shared" si="95"/>
        <v>0</v>
      </c>
      <c r="AH798" s="24">
        <v>0</v>
      </c>
      <c r="AI798" s="24" t="str">
        <f>+[1]DEPURADO!G792</f>
        <v>NO RADICADO</v>
      </c>
      <c r="AJ798" s="26"/>
      <c r="AK798" s="27"/>
    </row>
    <row r="799" spans="1:37" s="28" customFormat="1" x14ac:dyDescent="0.25">
      <c r="A799" s="17">
        <f t="shared" si="96"/>
        <v>791</v>
      </c>
      <c r="B799" s="18"/>
      <c r="C799" s="17">
        <f>+[1]DEPURADO!A793</f>
        <v>193</v>
      </c>
      <c r="D799" s="17">
        <f>+[1]DEPURADO!B793</f>
        <v>193</v>
      </c>
      <c r="E799" s="19">
        <f>+[1]DEPURADO!C793</f>
        <v>44208</v>
      </c>
      <c r="F799" s="20" t="str">
        <f>+IF([1]DEPURADO!D793&gt;1,[1]DEPURADO!D793," ")</f>
        <v xml:space="preserve"> </v>
      </c>
      <c r="G799" s="21">
        <f>[1]DEPURADO!F793</f>
        <v>486988</v>
      </c>
      <c r="H799" s="22">
        <v>0</v>
      </c>
      <c r="I799" s="22">
        <f>+[1]DEPURADO!N793+[1]DEPURADO!O793</f>
        <v>0</v>
      </c>
      <c r="J799" s="22">
        <f>+[1]DEPURADO!S793</f>
        <v>0</v>
      </c>
      <c r="K799" s="23">
        <f>+[1]DEPURADO!Q793+[1]DEPURADO!R793</f>
        <v>0</v>
      </c>
      <c r="L799" s="22">
        <v>0</v>
      </c>
      <c r="M799" s="22">
        <v>0</v>
      </c>
      <c r="N799" s="22">
        <f t="shared" si="90"/>
        <v>0</v>
      </c>
      <c r="O799" s="22">
        <f t="shared" si="91"/>
        <v>486988</v>
      </c>
      <c r="P799" s="18">
        <f>IF([1]DEPURADO!I793&gt;1,0,[1]DEPURADO!B793)</f>
        <v>0</v>
      </c>
      <c r="Q799" s="24">
        <f t="shared" si="92"/>
        <v>0</v>
      </c>
      <c r="R799" s="25">
        <f t="shared" si="93"/>
        <v>486988</v>
      </c>
      <c r="S799" s="25">
        <f>+[1]DEPURADO!K793</f>
        <v>0</v>
      </c>
      <c r="T799" s="17" t="s">
        <v>44</v>
      </c>
      <c r="U799" s="25">
        <f>+[1]DEPURADO!J793</f>
        <v>0</v>
      </c>
      <c r="V799" s="24"/>
      <c r="W799" s="17" t="s">
        <v>44</v>
      </c>
      <c r="X799" s="25">
        <f>+[1]DEPURADO!L793+[1]DEPURADO!M793</f>
        <v>0</v>
      </c>
      <c r="Y799" s="17" t="s">
        <v>44</v>
      </c>
      <c r="Z799" s="25">
        <f t="shared" si="94"/>
        <v>0</v>
      </c>
      <c r="AA799" s="25"/>
      <c r="AB799" s="25">
        <v>0</v>
      </c>
      <c r="AC799" s="25">
        <v>0</v>
      </c>
      <c r="AD799" s="24"/>
      <c r="AE799" s="24">
        <f>+[1]DEPURADO!L793</f>
        <v>0</v>
      </c>
      <c r="AF799" s="24">
        <v>0</v>
      </c>
      <c r="AG799" s="24">
        <f t="shared" si="95"/>
        <v>0</v>
      </c>
      <c r="AH799" s="24">
        <v>0</v>
      </c>
      <c r="AI799" s="24" t="str">
        <f>+[1]DEPURADO!G793</f>
        <v>NO RADICADO</v>
      </c>
      <c r="AJ799" s="26"/>
      <c r="AK799" s="27"/>
    </row>
    <row r="800" spans="1:37" s="28" customFormat="1" x14ac:dyDescent="0.25">
      <c r="A800" s="17">
        <f t="shared" si="96"/>
        <v>792</v>
      </c>
      <c r="B800" s="18"/>
      <c r="C800" s="17">
        <f>+[1]DEPURADO!A794</f>
        <v>26</v>
      </c>
      <c r="D800" s="17">
        <f>+[1]DEPURADO!B794</f>
        <v>26</v>
      </c>
      <c r="E800" s="19">
        <f>+[1]DEPURADO!C794</f>
        <v>44210</v>
      </c>
      <c r="F800" s="20" t="str">
        <f>+IF([1]DEPURADO!D794&gt;1,[1]DEPURADO!D794," ")</f>
        <v xml:space="preserve"> </v>
      </c>
      <c r="G800" s="21">
        <f>[1]DEPURADO!F794</f>
        <v>71180</v>
      </c>
      <c r="H800" s="22">
        <v>0</v>
      </c>
      <c r="I800" s="22">
        <f>+[1]DEPURADO!N794+[1]DEPURADO!O794</f>
        <v>0</v>
      </c>
      <c r="J800" s="22">
        <f>+[1]DEPURADO!S794</f>
        <v>0</v>
      </c>
      <c r="K800" s="23">
        <f>+[1]DEPURADO!Q794+[1]DEPURADO!R794</f>
        <v>0</v>
      </c>
      <c r="L800" s="22">
        <v>0</v>
      </c>
      <c r="M800" s="22">
        <v>0</v>
      </c>
      <c r="N800" s="22">
        <f t="shared" si="90"/>
        <v>0</v>
      </c>
      <c r="O800" s="22">
        <f t="shared" si="91"/>
        <v>71180</v>
      </c>
      <c r="P800" s="18">
        <f>IF([1]DEPURADO!I794&gt;1,0,[1]DEPURADO!B794)</f>
        <v>0</v>
      </c>
      <c r="Q800" s="24">
        <f t="shared" si="92"/>
        <v>0</v>
      </c>
      <c r="R800" s="25">
        <f t="shared" si="93"/>
        <v>71180</v>
      </c>
      <c r="S800" s="25">
        <f>+[1]DEPURADO!K794</f>
        <v>0</v>
      </c>
      <c r="T800" s="17" t="s">
        <v>44</v>
      </c>
      <c r="U800" s="25">
        <f>+[1]DEPURADO!J794</f>
        <v>0</v>
      </c>
      <c r="V800" s="24"/>
      <c r="W800" s="17" t="s">
        <v>44</v>
      </c>
      <c r="X800" s="25">
        <f>+[1]DEPURADO!L794+[1]DEPURADO!M794</f>
        <v>0</v>
      </c>
      <c r="Y800" s="17" t="s">
        <v>44</v>
      </c>
      <c r="Z800" s="25">
        <f t="shared" si="94"/>
        <v>0</v>
      </c>
      <c r="AA800" s="25"/>
      <c r="AB800" s="25">
        <v>0</v>
      </c>
      <c r="AC800" s="25">
        <v>0</v>
      </c>
      <c r="AD800" s="24"/>
      <c r="AE800" s="24">
        <f>+[1]DEPURADO!L794</f>
        <v>0</v>
      </c>
      <c r="AF800" s="24">
        <v>0</v>
      </c>
      <c r="AG800" s="24">
        <f t="shared" si="95"/>
        <v>0</v>
      </c>
      <c r="AH800" s="24">
        <v>0</v>
      </c>
      <c r="AI800" s="24" t="str">
        <f>+[1]DEPURADO!G794</f>
        <v>NO RADICADO</v>
      </c>
      <c r="AJ800" s="26"/>
      <c r="AK800" s="27"/>
    </row>
    <row r="801" spans="1:37" s="28" customFormat="1" x14ac:dyDescent="0.25">
      <c r="A801" s="17">
        <f t="shared" si="96"/>
        <v>793</v>
      </c>
      <c r="B801" s="18"/>
      <c r="C801" s="17">
        <f>+[1]DEPURADO!A795</f>
        <v>123</v>
      </c>
      <c r="D801" s="17">
        <f>+[1]DEPURADO!B795</f>
        <v>123</v>
      </c>
      <c r="E801" s="19">
        <f>+[1]DEPURADO!C795</f>
        <v>44211</v>
      </c>
      <c r="F801" s="20" t="str">
        <f>+IF([1]DEPURADO!D795&gt;1,[1]DEPURADO!D795," ")</f>
        <v xml:space="preserve"> </v>
      </c>
      <c r="G801" s="21">
        <f>[1]DEPURADO!F795</f>
        <v>72211</v>
      </c>
      <c r="H801" s="22">
        <v>0</v>
      </c>
      <c r="I801" s="22">
        <f>+[1]DEPURADO!N795+[1]DEPURADO!O795</f>
        <v>0</v>
      </c>
      <c r="J801" s="22">
        <f>+[1]DEPURADO!S795</f>
        <v>0</v>
      </c>
      <c r="K801" s="23">
        <f>+[1]DEPURADO!Q795+[1]DEPURADO!R795</f>
        <v>0</v>
      </c>
      <c r="L801" s="22">
        <v>0</v>
      </c>
      <c r="M801" s="22">
        <v>0</v>
      </c>
      <c r="N801" s="22">
        <f t="shared" si="90"/>
        <v>0</v>
      </c>
      <c r="O801" s="22">
        <f t="shared" si="91"/>
        <v>72211</v>
      </c>
      <c r="P801" s="18">
        <f>IF([1]DEPURADO!I795&gt;1,0,[1]DEPURADO!B795)</f>
        <v>0</v>
      </c>
      <c r="Q801" s="24">
        <f t="shared" si="92"/>
        <v>0</v>
      </c>
      <c r="R801" s="25">
        <f t="shared" si="93"/>
        <v>72211</v>
      </c>
      <c r="S801" s="25">
        <f>+[1]DEPURADO!K795</f>
        <v>0</v>
      </c>
      <c r="T801" s="17" t="s">
        <v>44</v>
      </c>
      <c r="U801" s="25">
        <f>+[1]DEPURADO!J795</f>
        <v>0</v>
      </c>
      <c r="V801" s="24"/>
      <c r="W801" s="17" t="s">
        <v>44</v>
      </c>
      <c r="X801" s="25">
        <f>+[1]DEPURADO!L795+[1]DEPURADO!M795</f>
        <v>0</v>
      </c>
      <c r="Y801" s="17" t="s">
        <v>44</v>
      </c>
      <c r="Z801" s="25">
        <f t="shared" si="94"/>
        <v>0</v>
      </c>
      <c r="AA801" s="25"/>
      <c r="AB801" s="25">
        <v>0</v>
      </c>
      <c r="AC801" s="25">
        <v>0</v>
      </c>
      <c r="AD801" s="24"/>
      <c r="AE801" s="24">
        <f>+[1]DEPURADO!L795</f>
        <v>0</v>
      </c>
      <c r="AF801" s="24">
        <v>0</v>
      </c>
      <c r="AG801" s="24">
        <f t="shared" si="95"/>
        <v>0</v>
      </c>
      <c r="AH801" s="24">
        <v>0</v>
      </c>
      <c r="AI801" s="24" t="str">
        <f>+[1]DEPURADO!G795</f>
        <v>NO RADICADO</v>
      </c>
      <c r="AJ801" s="26"/>
      <c r="AK801" s="27"/>
    </row>
    <row r="802" spans="1:37" s="28" customFormat="1" x14ac:dyDescent="0.25">
      <c r="A802" s="17">
        <f t="shared" si="96"/>
        <v>794</v>
      </c>
      <c r="B802" s="18"/>
      <c r="C802" s="17">
        <f>+[1]DEPURADO!A796</f>
        <v>139</v>
      </c>
      <c r="D802" s="17">
        <f>+[1]DEPURADO!B796</f>
        <v>139</v>
      </c>
      <c r="E802" s="19">
        <f>+[1]DEPURADO!C796</f>
        <v>44211</v>
      </c>
      <c r="F802" s="20" t="str">
        <f>+IF([1]DEPURADO!D796&gt;1,[1]DEPURADO!D796," ")</f>
        <v xml:space="preserve"> </v>
      </c>
      <c r="G802" s="21">
        <f>[1]DEPURADO!F796</f>
        <v>89916</v>
      </c>
      <c r="H802" s="22">
        <v>0</v>
      </c>
      <c r="I802" s="22">
        <f>+[1]DEPURADO!N796+[1]DEPURADO!O796</f>
        <v>0</v>
      </c>
      <c r="J802" s="22">
        <f>+[1]DEPURADO!S796</f>
        <v>0</v>
      </c>
      <c r="K802" s="23">
        <f>+[1]DEPURADO!Q796+[1]DEPURADO!R796</f>
        <v>0</v>
      </c>
      <c r="L802" s="22">
        <v>0</v>
      </c>
      <c r="M802" s="22">
        <v>0</v>
      </c>
      <c r="N802" s="22">
        <f t="shared" si="90"/>
        <v>0</v>
      </c>
      <c r="O802" s="22">
        <f t="shared" si="91"/>
        <v>89916</v>
      </c>
      <c r="P802" s="18">
        <f>IF([1]DEPURADO!I796&gt;1,0,[1]DEPURADO!B796)</f>
        <v>0</v>
      </c>
      <c r="Q802" s="24">
        <f t="shared" si="92"/>
        <v>0</v>
      </c>
      <c r="R802" s="25">
        <f t="shared" si="93"/>
        <v>89916</v>
      </c>
      <c r="S802" s="25">
        <f>+[1]DEPURADO!K796</f>
        <v>0</v>
      </c>
      <c r="T802" s="17" t="s">
        <v>44</v>
      </c>
      <c r="U802" s="25">
        <f>+[1]DEPURADO!J796</f>
        <v>0</v>
      </c>
      <c r="V802" s="24"/>
      <c r="W802" s="17" t="s">
        <v>44</v>
      </c>
      <c r="X802" s="25">
        <f>+[1]DEPURADO!L796+[1]DEPURADO!M796</f>
        <v>0</v>
      </c>
      <c r="Y802" s="17" t="s">
        <v>44</v>
      </c>
      <c r="Z802" s="25">
        <f t="shared" si="94"/>
        <v>0</v>
      </c>
      <c r="AA802" s="25"/>
      <c r="AB802" s="25">
        <v>0</v>
      </c>
      <c r="AC802" s="25">
        <v>0</v>
      </c>
      <c r="AD802" s="24"/>
      <c r="AE802" s="24">
        <f>+[1]DEPURADO!L796</f>
        <v>0</v>
      </c>
      <c r="AF802" s="24">
        <v>0</v>
      </c>
      <c r="AG802" s="24">
        <f t="shared" si="95"/>
        <v>0</v>
      </c>
      <c r="AH802" s="24">
        <v>0</v>
      </c>
      <c r="AI802" s="24" t="str">
        <f>+[1]DEPURADO!G796</f>
        <v>NO RADICADO</v>
      </c>
      <c r="AJ802" s="26"/>
      <c r="AK802" s="27"/>
    </row>
    <row r="803" spans="1:37" s="28" customFormat="1" x14ac:dyDescent="0.25">
      <c r="A803" s="17">
        <f t="shared" si="96"/>
        <v>795</v>
      </c>
      <c r="B803" s="18"/>
      <c r="C803" s="17">
        <f>+[1]DEPURADO!A797</f>
        <v>163</v>
      </c>
      <c r="D803" s="17">
        <f>+[1]DEPURADO!B797</f>
        <v>163</v>
      </c>
      <c r="E803" s="19">
        <f>+[1]DEPURADO!C797</f>
        <v>44216</v>
      </c>
      <c r="F803" s="20" t="str">
        <f>+IF([1]DEPURADO!D797&gt;1,[1]DEPURADO!D797," ")</f>
        <v xml:space="preserve"> </v>
      </c>
      <c r="G803" s="21">
        <f>[1]DEPURADO!F797</f>
        <v>389461</v>
      </c>
      <c r="H803" s="22">
        <v>0</v>
      </c>
      <c r="I803" s="22">
        <f>+[1]DEPURADO!N797+[1]DEPURADO!O797</f>
        <v>0</v>
      </c>
      <c r="J803" s="22">
        <f>+[1]DEPURADO!S797</f>
        <v>0</v>
      </c>
      <c r="K803" s="23">
        <f>+[1]DEPURADO!Q797+[1]DEPURADO!R797</f>
        <v>0</v>
      </c>
      <c r="L803" s="22">
        <v>0</v>
      </c>
      <c r="M803" s="22">
        <v>0</v>
      </c>
      <c r="N803" s="22">
        <f t="shared" si="90"/>
        <v>0</v>
      </c>
      <c r="O803" s="22">
        <f t="shared" si="91"/>
        <v>389461</v>
      </c>
      <c r="P803" s="18">
        <f>IF([1]DEPURADO!I797&gt;1,0,[1]DEPURADO!B797)</f>
        <v>0</v>
      </c>
      <c r="Q803" s="24">
        <f t="shared" si="92"/>
        <v>0</v>
      </c>
      <c r="R803" s="25">
        <f t="shared" si="93"/>
        <v>389461</v>
      </c>
      <c r="S803" s="25">
        <f>+[1]DEPURADO!K797</f>
        <v>0</v>
      </c>
      <c r="T803" s="17" t="s">
        <v>44</v>
      </c>
      <c r="U803" s="25">
        <f>+[1]DEPURADO!J797</f>
        <v>0</v>
      </c>
      <c r="V803" s="24"/>
      <c r="W803" s="17" t="s">
        <v>44</v>
      </c>
      <c r="X803" s="25">
        <f>+[1]DEPURADO!L797+[1]DEPURADO!M797</f>
        <v>0</v>
      </c>
      <c r="Y803" s="17" t="s">
        <v>44</v>
      </c>
      <c r="Z803" s="25">
        <f t="shared" si="94"/>
        <v>0</v>
      </c>
      <c r="AA803" s="25"/>
      <c r="AB803" s="25">
        <v>0</v>
      </c>
      <c r="AC803" s="25">
        <v>0</v>
      </c>
      <c r="AD803" s="24"/>
      <c r="AE803" s="24">
        <f>+[1]DEPURADO!L797</f>
        <v>0</v>
      </c>
      <c r="AF803" s="24">
        <v>0</v>
      </c>
      <c r="AG803" s="24">
        <f t="shared" si="95"/>
        <v>0</v>
      </c>
      <c r="AH803" s="24">
        <v>0</v>
      </c>
      <c r="AI803" s="24" t="str">
        <f>+[1]DEPURADO!G797</f>
        <v>NO RADICADO</v>
      </c>
      <c r="AJ803" s="26"/>
      <c r="AK803" s="27"/>
    </row>
    <row r="804" spans="1:37" s="28" customFormat="1" x14ac:dyDescent="0.25">
      <c r="A804" s="17">
        <f t="shared" si="96"/>
        <v>796</v>
      </c>
      <c r="B804" s="18"/>
      <c r="C804" s="17">
        <f>+[1]DEPURADO!A798</f>
        <v>185</v>
      </c>
      <c r="D804" s="17">
        <f>+[1]DEPURADO!B798</f>
        <v>185</v>
      </c>
      <c r="E804" s="19">
        <f>+[1]DEPURADO!C798</f>
        <v>44216</v>
      </c>
      <c r="F804" s="20" t="str">
        <f>+IF([1]DEPURADO!D798&gt;1,[1]DEPURADO!D798," ")</f>
        <v xml:space="preserve"> </v>
      </c>
      <c r="G804" s="21">
        <f>[1]DEPURADO!F798</f>
        <v>97915</v>
      </c>
      <c r="H804" s="22">
        <v>0</v>
      </c>
      <c r="I804" s="22">
        <f>+[1]DEPURADO!N798+[1]DEPURADO!O798</f>
        <v>0</v>
      </c>
      <c r="J804" s="22">
        <f>+[1]DEPURADO!S798</f>
        <v>0</v>
      </c>
      <c r="K804" s="23">
        <f>+[1]DEPURADO!Q798+[1]DEPURADO!R798</f>
        <v>0</v>
      </c>
      <c r="L804" s="22">
        <v>0</v>
      </c>
      <c r="M804" s="22">
        <v>0</v>
      </c>
      <c r="N804" s="22">
        <f t="shared" si="90"/>
        <v>0</v>
      </c>
      <c r="O804" s="22">
        <f t="shared" si="91"/>
        <v>97915</v>
      </c>
      <c r="P804" s="18">
        <f>IF([1]DEPURADO!I798&gt;1,0,[1]DEPURADO!B798)</f>
        <v>0</v>
      </c>
      <c r="Q804" s="24">
        <f t="shared" si="92"/>
        <v>0</v>
      </c>
      <c r="R804" s="25">
        <f t="shared" si="93"/>
        <v>97915</v>
      </c>
      <c r="S804" s="25">
        <f>+[1]DEPURADO!K798</f>
        <v>0</v>
      </c>
      <c r="T804" s="17" t="s">
        <v>44</v>
      </c>
      <c r="U804" s="25">
        <f>+[1]DEPURADO!J798</f>
        <v>0</v>
      </c>
      <c r="V804" s="24"/>
      <c r="W804" s="17" t="s">
        <v>44</v>
      </c>
      <c r="X804" s="25">
        <f>+[1]DEPURADO!L798+[1]DEPURADO!M798</f>
        <v>0</v>
      </c>
      <c r="Y804" s="17" t="s">
        <v>44</v>
      </c>
      <c r="Z804" s="25">
        <f t="shared" si="94"/>
        <v>0</v>
      </c>
      <c r="AA804" s="25"/>
      <c r="AB804" s="25">
        <v>0</v>
      </c>
      <c r="AC804" s="25">
        <v>0</v>
      </c>
      <c r="AD804" s="24"/>
      <c r="AE804" s="24">
        <f>+[1]DEPURADO!L798</f>
        <v>0</v>
      </c>
      <c r="AF804" s="24">
        <v>0</v>
      </c>
      <c r="AG804" s="24">
        <f t="shared" si="95"/>
        <v>0</v>
      </c>
      <c r="AH804" s="24">
        <v>0</v>
      </c>
      <c r="AI804" s="24" t="str">
        <f>+[1]DEPURADO!G798</f>
        <v>NO RADICADO</v>
      </c>
      <c r="AJ804" s="26"/>
      <c r="AK804" s="27"/>
    </row>
    <row r="805" spans="1:37" s="28" customFormat="1" x14ac:dyDescent="0.25">
      <c r="A805" s="17">
        <f t="shared" si="96"/>
        <v>797</v>
      </c>
      <c r="B805" s="18"/>
      <c r="C805" s="17">
        <f>+[1]DEPURADO!A799</f>
        <v>75</v>
      </c>
      <c r="D805" s="17">
        <f>+[1]DEPURADO!B799</f>
        <v>75</v>
      </c>
      <c r="E805" s="19">
        <f>+[1]DEPURADO!C799</f>
        <v>44217</v>
      </c>
      <c r="F805" s="20" t="str">
        <f>+IF([1]DEPURADO!D799&gt;1,[1]DEPURADO!D799," ")</f>
        <v xml:space="preserve"> </v>
      </c>
      <c r="G805" s="21">
        <f>[1]DEPURADO!F799</f>
        <v>61314</v>
      </c>
      <c r="H805" s="22">
        <v>0</v>
      </c>
      <c r="I805" s="22">
        <f>+[1]DEPURADO!N799+[1]DEPURADO!O799</f>
        <v>0</v>
      </c>
      <c r="J805" s="22">
        <f>+[1]DEPURADO!S799</f>
        <v>0</v>
      </c>
      <c r="K805" s="23">
        <f>+[1]DEPURADO!Q799+[1]DEPURADO!R799</f>
        <v>0</v>
      </c>
      <c r="L805" s="22">
        <v>0</v>
      </c>
      <c r="M805" s="22">
        <v>0</v>
      </c>
      <c r="N805" s="22">
        <f t="shared" si="90"/>
        <v>0</v>
      </c>
      <c r="O805" s="22">
        <f t="shared" si="91"/>
        <v>61314</v>
      </c>
      <c r="P805" s="18">
        <f>IF([1]DEPURADO!I799&gt;1,0,[1]DEPURADO!B799)</f>
        <v>0</v>
      </c>
      <c r="Q805" s="24">
        <f t="shared" si="92"/>
        <v>0</v>
      </c>
      <c r="R805" s="25">
        <f t="shared" si="93"/>
        <v>61314</v>
      </c>
      <c r="S805" s="25">
        <f>+[1]DEPURADO!K799</f>
        <v>0</v>
      </c>
      <c r="T805" s="17" t="s">
        <v>44</v>
      </c>
      <c r="U805" s="25">
        <f>+[1]DEPURADO!J799</f>
        <v>0</v>
      </c>
      <c r="V805" s="24"/>
      <c r="W805" s="17" t="s">
        <v>44</v>
      </c>
      <c r="X805" s="25">
        <f>+[1]DEPURADO!L799+[1]DEPURADO!M799</f>
        <v>0</v>
      </c>
      <c r="Y805" s="17" t="s">
        <v>44</v>
      </c>
      <c r="Z805" s="25">
        <f t="shared" si="94"/>
        <v>0</v>
      </c>
      <c r="AA805" s="25"/>
      <c r="AB805" s="25">
        <v>0</v>
      </c>
      <c r="AC805" s="25">
        <v>0</v>
      </c>
      <c r="AD805" s="24"/>
      <c r="AE805" s="24">
        <f>+[1]DEPURADO!L799</f>
        <v>0</v>
      </c>
      <c r="AF805" s="24">
        <v>0</v>
      </c>
      <c r="AG805" s="24">
        <f t="shared" si="95"/>
        <v>0</v>
      </c>
      <c r="AH805" s="24">
        <v>0</v>
      </c>
      <c r="AI805" s="24" t="str">
        <f>+[1]DEPURADO!G799</f>
        <v>NO RADICADO</v>
      </c>
      <c r="AJ805" s="26"/>
      <c r="AK805" s="27"/>
    </row>
    <row r="806" spans="1:37" s="28" customFormat="1" x14ac:dyDescent="0.25">
      <c r="A806" s="17">
        <f t="shared" si="96"/>
        <v>798</v>
      </c>
      <c r="B806" s="18"/>
      <c r="C806" s="17">
        <f>+[1]DEPURADO!A800</f>
        <v>169</v>
      </c>
      <c r="D806" s="17">
        <f>+[1]DEPURADO!B800</f>
        <v>169</v>
      </c>
      <c r="E806" s="19">
        <f>+[1]DEPURADO!C800</f>
        <v>44217</v>
      </c>
      <c r="F806" s="20" t="str">
        <f>+IF([1]DEPURADO!D800&gt;1,[1]DEPURADO!D800," ")</f>
        <v xml:space="preserve"> </v>
      </c>
      <c r="G806" s="21">
        <f>[1]DEPURADO!F800</f>
        <v>99888</v>
      </c>
      <c r="H806" s="22">
        <v>0</v>
      </c>
      <c r="I806" s="22">
        <f>+[1]DEPURADO!N800+[1]DEPURADO!O800</f>
        <v>0</v>
      </c>
      <c r="J806" s="22">
        <f>+[1]DEPURADO!S800</f>
        <v>0</v>
      </c>
      <c r="K806" s="23">
        <f>+[1]DEPURADO!Q800+[1]DEPURADO!R800</f>
        <v>0</v>
      </c>
      <c r="L806" s="22">
        <v>0</v>
      </c>
      <c r="M806" s="22">
        <v>0</v>
      </c>
      <c r="N806" s="22">
        <f t="shared" si="90"/>
        <v>0</v>
      </c>
      <c r="O806" s="22">
        <f t="shared" si="91"/>
        <v>99888</v>
      </c>
      <c r="P806" s="18">
        <f>IF([1]DEPURADO!I800&gt;1,0,[1]DEPURADO!B800)</f>
        <v>0</v>
      </c>
      <c r="Q806" s="24">
        <f t="shared" si="92"/>
        <v>0</v>
      </c>
      <c r="R806" s="25">
        <f t="shared" si="93"/>
        <v>99888</v>
      </c>
      <c r="S806" s="25">
        <f>+[1]DEPURADO!K800</f>
        <v>0</v>
      </c>
      <c r="T806" s="17" t="s">
        <v>44</v>
      </c>
      <c r="U806" s="25">
        <f>+[1]DEPURADO!J800</f>
        <v>0</v>
      </c>
      <c r="V806" s="24"/>
      <c r="W806" s="17" t="s">
        <v>44</v>
      </c>
      <c r="X806" s="25">
        <f>+[1]DEPURADO!L800+[1]DEPURADO!M800</f>
        <v>0</v>
      </c>
      <c r="Y806" s="17" t="s">
        <v>44</v>
      </c>
      <c r="Z806" s="25">
        <f t="shared" si="94"/>
        <v>0</v>
      </c>
      <c r="AA806" s="25"/>
      <c r="AB806" s="25">
        <v>0</v>
      </c>
      <c r="AC806" s="25">
        <v>0</v>
      </c>
      <c r="AD806" s="24"/>
      <c r="AE806" s="24">
        <f>+[1]DEPURADO!L800</f>
        <v>0</v>
      </c>
      <c r="AF806" s="24">
        <v>0</v>
      </c>
      <c r="AG806" s="24">
        <f t="shared" si="95"/>
        <v>0</v>
      </c>
      <c r="AH806" s="24">
        <v>0</v>
      </c>
      <c r="AI806" s="24" t="str">
        <f>+[1]DEPURADO!G800</f>
        <v>NO RADICADO</v>
      </c>
      <c r="AJ806" s="26"/>
      <c r="AK806" s="27"/>
    </row>
    <row r="807" spans="1:37" s="28" customFormat="1" x14ac:dyDescent="0.25">
      <c r="A807" s="17">
        <f t="shared" si="96"/>
        <v>799</v>
      </c>
      <c r="B807" s="18"/>
      <c r="C807" s="17">
        <f>+[1]DEPURADO!A801</f>
        <v>170</v>
      </c>
      <c r="D807" s="17">
        <f>+[1]DEPURADO!B801</f>
        <v>170</v>
      </c>
      <c r="E807" s="19">
        <f>+[1]DEPURADO!C801</f>
        <v>44217</v>
      </c>
      <c r="F807" s="20" t="str">
        <f>+IF([1]DEPURADO!D801&gt;1,[1]DEPURADO!D801," ")</f>
        <v xml:space="preserve"> </v>
      </c>
      <c r="G807" s="21">
        <f>[1]DEPURADO!F801</f>
        <v>71180</v>
      </c>
      <c r="H807" s="22">
        <v>0</v>
      </c>
      <c r="I807" s="22">
        <f>+[1]DEPURADO!N801+[1]DEPURADO!O801</f>
        <v>0</v>
      </c>
      <c r="J807" s="22">
        <f>+[1]DEPURADO!S801</f>
        <v>0</v>
      </c>
      <c r="K807" s="23">
        <f>+[1]DEPURADO!Q801+[1]DEPURADO!R801</f>
        <v>0</v>
      </c>
      <c r="L807" s="22">
        <v>0</v>
      </c>
      <c r="M807" s="22">
        <v>0</v>
      </c>
      <c r="N807" s="22">
        <f t="shared" si="90"/>
        <v>0</v>
      </c>
      <c r="O807" s="22">
        <f t="shared" si="91"/>
        <v>71180</v>
      </c>
      <c r="P807" s="18">
        <f>IF([1]DEPURADO!I801&gt;1,0,[1]DEPURADO!B801)</f>
        <v>0</v>
      </c>
      <c r="Q807" s="24">
        <f t="shared" si="92"/>
        <v>0</v>
      </c>
      <c r="R807" s="25">
        <f t="shared" si="93"/>
        <v>71180</v>
      </c>
      <c r="S807" s="25">
        <f>+[1]DEPURADO!K801</f>
        <v>0</v>
      </c>
      <c r="T807" s="17" t="s">
        <v>44</v>
      </c>
      <c r="U807" s="25">
        <f>+[1]DEPURADO!J801</f>
        <v>0</v>
      </c>
      <c r="V807" s="24"/>
      <c r="W807" s="17" t="s">
        <v>44</v>
      </c>
      <c r="X807" s="25">
        <f>+[1]DEPURADO!L801+[1]DEPURADO!M801</f>
        <v>0</v>
      </c>
      <c r="Y807" s="17" t="s">
        <v>44</v>
      </c>
      <c r="Z807" s="25">
        <f t="shared" si="94"/>
        <v>0</v>
      </c>
      <c r="AA807" s="25"/>
      <c r="AB807" s="25">
        <v>0</v>
      </c>
      <c r="AC807" s="25">
        <v>0</v>
      </c>
      <c r="AD807" s="24"/>
      <c r="AE807" s="24">
        <f>+[1]DEPURADO!L801</f>
        <v>0</v>
      </c>
      <c r="AF807" s="24">
        <v>0</v>
      </c>
      <c r="AG807" s="24">
        <f t="shared" si="95"/>
        <v>0</v>
      </c>
      <c r="AH807" s="24">
        <v>0</v>
      </c>
      <c r="AI807" s="24" t="str">
        <f>+[1]DEPURADO!G801</f>
        <v>NO RADICADO</v>
      </c>
      <c r="AJ807" s="26"/>
      <c r="AK807" s="27"/>
    </row>
    <row r="808" spans="1:37" s="28" customFormat="1" x14ac:dyDescent="0.25">
      <c r="A808" s="17">
        <f t="shared" si="96"/>
        <v>800</v>
      </c>
      <c r="B808" s="18"/>
      <c r="C808" s="17">
        <f>+[1]DEPURADO!A802</f>
        <v>176</v>
      </c>
      <c r="D808" s="17">
        <f>+[1]DEPURADO!B802</f>
        <v>176</v>
      </c>
      <c r="E808" s="19">
        <f>+[1]DEPURADO!C802</f>
        <v>44219</v>
      </c>
      <c r="F808" s="20" t="str">
        <f>+IF([1]DEPURADO!D802&gt;1,[1]DEPURADO!D802," ")</f>
        <v xml:space="preserve"> </v>
      </c>
      <c r="G808" s="21">
        <f>[1]DEPURADO!F802</f>
        <v>52337</v>
      </c>
      <c r="H808" s="22">
        <v>0</v>
      </c>
      <c r="I808" s="22">
        <f>+[1]DEPURADO!N802+[1]DEPURADO!O802</f>
        <v>0</v>
      </c>
      <c r="J808" s="22">
        <f>+[1]DEPURADO!S802</f>
        <v>0</v>
      </c>
      <c r="K808" s="23">
        <f>+[1]DEPURADO!Q802+[1]DEPURADO!R802</f>
        <v>0</v>
      </c>
      <c r="L808" s="22">
        <v>0</v>
      </c>
      <c r="M808" s="22">
        <v>0</v>
      </c>
      <c r="N808" s="22">
        <f t="shared" si="90"/>
        <v>0</v>
      </c>
      <c r="O808" s="22">
        <f t="shared" si="91"/>
        <v>52337</v>
      </c>
      <c r="P808" s="18">
        <f>IF([1]DEPURADO!I802&gt;1,0,[1]DEPURADO!B802)</f>
        <v>0</v>
      </c>
      <c r="Q808" s="24">
        <f t="shared" si="92"/>
        <v>0</v>
      </c>
      <c r="R808" s="25">
        <f t="shared" si="93"/>
        <v>52337</v>
      </c>
      <c r="S808" s="25">
        <f>+[1]DEPURADO!K802</f>
        <v>0</v>
      </c>
      <c r="T808" s="17" t="s">
        <v>44</v>
      </c>
      <c r="U808" s="25">
        <f>+[1]DEPURADO!J802</f>
        <v>0</v>
      </c>
      <c r="V808" s="24"/>
      <c r="W808" s="17" t="s">
        <v>44</v>
      </c>
      <c r="X808" s="25">
        <f>+[1]DEPURADO!L802+[1]DEPURADO!M802</f>
        <v>0</v>
      </c>
      <c r="Y808" s="17" t="s">
        <v>44</v>
      </c>
      <c r="Z808" s="25">
        <f t="shared" si="94"/>
        <v>0</v>
      </c>
      <c r="AA808" s="25"/>
      <c r="AB808" s="25">
        <v>0</v>
      </c>
      <c r="AC808" s="25">
        <v>0</v>
      </c>
      <c r="AD808" s="24"/>
      <c r="AE808" s="24">
        <f>+[1]DEPURADO!L802</f>
        <v>0</v>
      </c>
      <c r="AF808" s="24">
        <v>0</v>
      </c>
      <c r="AG808" s="24">
        <f t="shared" si="95"/>
        <v>0</v>
      </c>
      <c r="AH808" s="24">
        <v>0</v>
      </c>
      <c r="AI808" s="24" t="str">
        <f>+[1]DEPURADO!G802</f>
        <v>NO RADICADO</v>
      </c>
      <c r="AJ808" s="26"/>
      <c r="AK808" s="27"/>
    </row>
    <row r="809" spans="1:37" s="28" customFormat="1" x14ac:dyDescent="0.25">
      <c r="A809" s="17">
        <f t="shared" si="96"/>
        <v>801</v>
      </c>
      <c r="B809" s="18"/>
      <c r="C809" s="17">
        <f>+[1]DEPURADO!A803</f>
        <v>179</v>
      </c>
      <c r="D809" s="17">
        <f>+[1]DEPURADO!B803</f>
        <v>179</v>
      </c>
      <c r="E809" s="19">
        <f>+[1]DEPURADO!C803</f>
        <v>44219</v>
      </c>
      <c r="F809" s="20" t="str">
        <f>+IF([1]DEPURADO!D803&gt;1,[1]DEPURADO!D803," ")</f>
        <v xml:space="preserve"> </v>
      </c>
      <c r="G809" s="21">
        <f>[1]DEPURADO!F803</f>
        <v>419900</v>
      </c>
      <c r="H809" s="22">
        <v>0</v>
      </c>
      <c r="I809" s="22">
        <f>+[1]DEPURADO!N803+[1]DEPURADO!O803</f>
        <v>0</v>
      </c>
      <c r="J809" s="22">
        <f>+[1]DEPURADO!S803</f>
        <v>0</v>
      </c>
      <c r="K809" s="23">
        <f>+[1]DEPURADO!Q803+[1]DEPURADO!R803</f>
        <v>0</v>
      </c>
      <c r="L809" s="22">
        <v>0</v>
      </c>
      <c r="M809" s="22">
        <v>0</v>
      </c>
      <c r="N809" s="22">
        <f t="shared" si="90"/>
        <v>0</v>
      </c>
      <c r="O809" s="22">
        <f t="shared" si="91"/>
        <v>419900</v>
      </c>
      <c r="P809" s="18">
        <f>IF([1]DEPURADO!I803&gt;1,0,[1]DEPURADO!B803)</f>
        <v>0</v>
      </c>
      <c r="Q809" s="24">
        <f t="shared" si="92"/>
        <v>0</v>
      </c>
      <c r="R809" s="25">
        <f t="shared" si="93"/>
        <v>419900</v>
      </c>
      <c r="S809" s="25">
        <f>+[1]DEPURADO!K803</f>
        <v>0</v>
      </c>
      <c r="T809" s="17" t="s">
        <v>44</v>
      </c>
      <c r="U809" s="25">
        <f>+[1]DEPURADO!J803</f>
        <v>0</v>
      </c>
      <c r="V809" s="24"/>
      <c r="W809" s="17" t="s">
        <v>44</v>
      </c>
      <c r="X809" s="25">
        <f>+[1]DEPURADO!L803+[1]DEPURADO!M803</f>
        <v>0</v>
      </c>
      <c r="Y809" s="17" t="s">
        <v>44</v>
      </c>
      <c r="Z809" s="25">
        <f t="shared" si="94"/>
        <v>0</v>
      </c>
      <c r="AA809" s="25"/>
      <c r="AB809" s="25">
        <v>0</v>
      </c>
      <c r="AC809" s="25">
        <v>0</v>
      </c>
      <c r="AD809" s="24"/>
      <c r="AE809" s="24">
        <f>+[1]DEPURADO!L803</f>
        <v>0</v>
      </c>
      <c r="AF809" s="24">
        <v>0</v>
      </c>
      <c r="AG809" s="24">
        <f t="shared" si="95"/>
        <v>0</v>
      </c>
      <c r="AH809" s="24">
        <v>0</v>
      </c>
      <c r="AI809" s="24" t="str">
        <f>+[1]DEPURADO!G803</f>
        <v>NO RADICADO</v>
      </c>
      <c r="AJ809" s="26"/>
      <c r="AK809" s="27"/>
    </row>
    <row r="810" spans="1:37" s="28" customFormat="1" x14ac:dyDescent="0.25">
      <c r="A810" s="17">
        <f t="shared" si="96"/>
        <v>802</v>
      </c>
      <c r="B810" s="18"/>
      <c r="C810" s="17">
        <f>+[1]DEPURADO!A804</f>
        <v>194</v>
      </c>
      <c r="D810" s="17">
        <f>+[1]DEPURADO!B804</f>
        <v>194</v>
      </c>
      <c r="E810" s="19">
        <f>+[1]DEPURADO!C804</f>
        <v>44223</v>
      </c>
      <c r="F810" s="20" t="str">
        <f>+IF([1]DEPURADO!D804&gt;1,[1]DEPURADO!D804," ")</f>
        <v xml:space="preserve"> </v>
      </c>
      <c r="G810" s="21">
        <f>[1]DEPURADO!F804</f>
        <v>50124</v>
      </c>
      <c r="H810" s="22">
        <v>0</v>
      </c>
      <c r="I810" s="22">
        <f>+[1]DEPURADO!N804+[1]DEPURADO!O804</f>
        <v>0</v>
      </c>
      <c r="J810" s="22">
        <f>+[1]DEPURADO!S804</f>
        <v>0</v>
      </c>
      <c r="K810" s="23">
        <f>+[1]DEPURADO!Q804+[1]DEPURADO!R804</f>
        <v>0</v>
      </c>
      <c r="L810" s="22">
        <v>0</v>
      </c>
      <c r="M810" s="22">
        <v>0</v>
      </c>
      <c r="N810" s="22">
        <f t="shared" si="90"/>
        <v>0</v>
      </c>
      <c r="O810" s="22">
        <f t="shared" si="91"/>
        <v>50124</v>
      </c>
      <c r="P810" s="18">
        <f>IF([1]DEPURADO!I804&gt;1,0,[1]DEPURADO!B804)</f>
        <v>0</v>
      </c>
      <c r="Q810" s="24">
        <f t="shared" si="92"/>
        <v>0</v>
      </c>
      <c r="R810" s="25">
        <f t="shared" si="93"/>
        <v>50124</v>
      </c>
      <c r="S810" s="25">
        <f>+[1]DEPURADO!K804</f>
        <v>0</v>
      </c>
      <c r="T810" s="17" t="s">
        <v>44</v>
      </c>
      <c r="U810" s="25">
        <f>+[1]DEPURADO!J804</f>
        <v>0</v>
      </c>
      <c r="V810" s="24"/>
      <c r="W810" s="17" t="s">
        <v>44</v>
      </c>
      <c r="X810" s="25">
        <f>+[1]DEPURADO!L804+[1]DEPURADO!M804</f>
        <v>0</v>
      </c>
      <c r="Y810" s="17" t="s">
        <v>44</v>
      </c>
      <c r="Z810" s="25">
        <f t="shared" si="94"/>
        <v>0</v>
      </c>
      <c r="AA810" s="25"/>
      <c r="AB810" s="25">
        <v>0</v>
      </c>
      <c r="AC810" s="25">
        <v>0</v>
      </c>
      <c r="AD810" s="24"/>
      <c r="AE810" s="24">
        <f>+[1]DEPURADO!L804</f>
        <v>0</v>
      </c>
      <c r="AF810" s="24">
        <v>0</v>
      </c>
      <c r="AG810" s="24">
        <f t="shared" si="95"/>
        <v>0</v>
      </c>
      <c r="AH810" s="24">
        <v>0</v>
      </c>
      <c r="AI810" s="24" t="str">
        <f>+[1]DEPURADO!G804</f>
        <v>NO RADICADO</v>
      </c>
      <c r="AJ810" s="26"/>
      <c r="AK810" s="27"/>
    </row>
    <row r="811" spans="1:37" s="28" customFormat="1" x14ac:dyDescent="0.25">
      <c r="A811" s="17">
        <f t="shared" si="96"/>
        <v>803</v>
      </c>
      <c r="B811" s="18"/>
      <c r="C811" s="17">
        <f>+[1]DEPURADO!A805</f>
        <v>217</v>
      </c>
      <c r="D811" s="17">
        <f>+[1]DEPURADO!B805</f>
        <v>217</v>
      </c>
      <c r="E811" s="19">
        <f>+[1]DEPURADO!C805</f>
        <v>44228</v>
      </c>
      <c r="F811" s="20" t="str">
        <f>+IF([1]DEPURADO!D805&gt;1,[1]DEPURADO!D805," ")</f>
        <v xml:space="preserve"> </v>
      </c>
      <c r="G811" s="21">
        <f>[1]DEPURADO!F805</f>
        <v>71180</v>
      </c>
      <c r="H811" s="22">
        <v>0</v>
      </c>
      <c r="I811" s="22">
        <f>+[1]DEPURADO!N805+[1]DEPURADO!O805</f>
        <v>0</v>
      </c>
      <c r="J811" s="22">
        <f>+[1]DEPURADO!S805</f>
        <v>0</v>
      </c>
      <c r="K811" s="23">
        <f>+[1]DEPURADO!Q805+[1]DEPURADO!R805</f>
        <v>0</v>
      </c>
      <c r="L811" s="22">
        <v>0</v>
      </c>
      <c r="M811" s="22">
        <v>0</v>
      </c>
      <c r="N811" s="22">
        <f t="shared" si="90"/>
        <v>0</v>
      </c>
      <c r="O811" s="22">
        <f t="shared" si="91"/>
        <v>71180</v>
      </c>
      <c r="P811" s="18">
        <f>IF([1]DEPURADO!I805&gt;1,0,[1]DEPURADO!B805)</f>
        <v>0</v>
      </c>
      <c r="Q811" s="24">
        <f t="shared" si="92"/>
        <v>0</v>
      </c>
      <c r="R811" s="25">
        <f t="shared" si="93"/>
        <v>71180</v>
      </c>
      <c r="S811" s="25">
        <f>+[1]DEPURADO!K805</f>
        <v>0</v>
      </c>
      <c r="T811" s="17" t="s">
        <v>44</v>
      </c>
      <c r="U811" s="25">
        <f>+[1]DEPURADO!J805</f>
        <v>0</v>
      </c>
      <c r="V811" s="24"/>
      <c r="W811" s="17" t="s">
        <v>44</v>
      </c>
      <c r="X811" s="25">
        <f>+[1]DEPURADO!L805+[1]DEPURADO!M805</f>
        <v>0</v>
      </c>
      <c r="Y811" s="17" t="s">
        <v>44</v>
      </c>
      <c r="Z811" s="25">
        <f t="shared" si="94"/>
        <v>0</v>
      </c>
      <c r="AA811" s="25"/>
      <c r="AB811" s="25">
        <v>0</v>
      </c>
      <c r="AC811" s="25">
        <v>0</v>
      </c>
      <c r="AD811" s="24"/>
      <c r="AE811" s="24">
        <f>+[1]DEPURADO!L805</f>
        <v>0</v>
      </c>
      <c r="AF811" s="24">
        <v>0</v>
      </c>
      <c r="AG811" s="24">
        <f t="shared" si="95"/>
        <v>0</v>
      </c>
      <c r="AH811" s="24">
        <v>0</v>
      </c>
      <c r="AI811" s="24" t="str">
        <f>+[1]DEPURADO!G805</f>
        <v>NO RADICADO</v>
      </c>
      <c r="AJ811" s="26"/>
      <c r="AK811" s="27"/>
    </row>
    <row r="812" spans="1:37" s="28" customFormat="1" x14ac:dyDescent="0.25">
      <c r="A812" s="17">
        <f t="shared" si="96"/>
        <v>804</v>
      </c>
      <c r="B812" s="18"/>
      <c r="C812" s="17">
        <f>+[1]DEPURADO!A806</f>
        <v>230</v>
      </c>
      <c r="D812" s="17">
        <f>+[1]DEPURADO!B806</f>
        <v>230</v>
      </c>
      <c r="E812" s="19">
        <f>+[1]DEPURADO!C806</f>
        <v>44230</v>
      </c>
      <c r="F812" s="20" t="str">
        <f>+IF([1]DEPURADO!D806&gt;1,[1]DEPURADO!D806," ")</f>
        <v xml:space="preserve"> </v>
      </c>
      <c r="G812" s="21">
        <f>[1]DEPURADO!F806</f>
        <v>71180</v>
      </c>
      <c r="H812" s="22">
        <v>0</v>
      </c>
      <c r="I812" s="22">
        <f>+[1]DEPURADO!N806+[1]DEPURADO!O806</f>
        <v>0</v>
      </c>
      <c r="J812" s="22">
        <f>+[1]DEPURADO!S806</f>
        <v>0</v>
      </c>
      <c r="K812" s="23">
        <f>+[1]DEPURADO!Q806+[1]DEPURADO!R806</f>
        <v>0</v>
      </c>
      <c r="L812" s="22">
        <v>0</v>
      </c>
      <c r="M812" s="22">
        <v>0</v>
      </c>
      <c r="N812" s="22">
        <f t="shared" si="90"/>
        <v>0</v>
      </c>
      <c r="O812" s="22">
        <f t="shared" si="91"/>
        <v>71180</v>
      </c>
      <c r="P812" s="18">
        <f>IF([1]DEPURADO!I806&gt;1,0,[1]DEPURADO!B806)</f>
        <v>0</v>
      </c>
      <c r="Q812" s="24">
        <f t="shared" si="92"/>
        <v>0</v>
      </c>
      <c r="R812" s="25">
        <f t="shared" si="93"/>
        <v>71180</v>
      </c>
      <c r="S812" s="25">
        <f>+[1]DEPURADO!K806</f>
        <v>0</v>
      </c>
      <c r="T812" s="17" t="s">
        <v>44</v>
      </c>
      <c r="U812" s="25">
        <f>+[1]DEPURADO!J806</f>
        <v>0</v>
      </c>
      <c r="V812" s="24"/>
      <c r="W812" s="17" t="s">
        <v>44</v>
      </c>
      <c r="X812" s="25">
        <f>+[1]DEPURADO!L806+[1]DEPURADO!M806</f>
        <v>0</v>
      </c>
      <c r="Y812" s="17" t="s">
        <v>44</v>
      </c>
      <c r="Z812" s="25">
        <f t="shared" si="94"/>
        <v>0</v>
      </c>
      <c r="AA812" s="25"/>
      <c r="AB812" s="25">
        <v>0</v>
      </c>
      <c r="AC812" s="25">
        <v>0</v>
      </c>
      <c r="AD812" s="24"/>
      <c r="AE812" s="24">
        <f>+[1]DEPURADO!L806</f>
        <v>0</v>
      </c>
      <c r="AF812" s="24">
        <v>0</v>
      </c>
      <c r="AG812" s="24">
        <f t="shared" si="95"/>
        <v>0</v>
      </c>
      <c r="AH812" s="24">
        <v>0</v>
      </c>
      <c r="AI812" s="24" t="str">
        <f>+[1]DEPURADO!G806</f>
        <v>NO RADICADO</v>
      </c>
      <c r="AJ812" s="26"/>
      <c r="AK812" s="27"/>
    </row>
    <row r="813" spans="1:37" s="28" customFormat="1" x14ac:dyDescent="0.25">
      <c r="A813" s="17">
        <f t="shared" si="96"/>
        <v>805</v>
      </c>
      <c r="B813" s="18"/>
      <c r="C813" s="17">
        <f>+[1]DEPURADO!A807</f>
        <v>256</v>
      </c>
      <c r="D813" s="17">
        <f>+[1]DEPURADO!B807</f>
        <v>256</v>
      </c>
      <c r="E813" s="19">
        <f>+[1]DEPURADO!C807</f>
        <v>44248</v>
      </c>
      <c r="F813" s="20" t="str">
        <f>+IF([1]DEPURADO!D807&gt;1,[1]DEPURADO!D807," ")</f>
        <v xml:space="preserve"> </v>
      </c>
      <c r="G813" s="21">
        <f>[1]DEPURADO!F807</f>
        <v>66248</v>
      </c>
      <c r="H813" s="22">
        <v>0</v>
      </c>
      <c r="I813" s="22">
        <f>+[1]DEPURADO!N807+[1]DEPURADO!O807</f>
        <v>0</v>
      </c>
      <c r="J813" s="22">
        <f>+[1]DEPURADO!S807</f>
        <v>0</v>
      </c>
      <c r="K813" s="23">
        <f>+[1]DEPURADO!Q807+[1]DEPURADO!R807</f>
        <v>0</v>
      </c>
      <c r="L813" s="22">
        <v>0</v>
      </c>
      <c r="M813" s="22">
        <v>0</v>
      </c>
      <c r="N813" s="22">
        <f t="shared" si="90"/>
        <v>0</v>
      </c>
      <c r="O813" s="22">
        <f t="shared" si="91"/>
        <v>66248</v>
      </c>
      <c r="P813" s="18">
        <f>IF([1]DEPURADO!I807&gt;1,0,[1]DEPURADO!B807)</f>
        <v>0</v>
      </c>
      <c r="Q813" s="24">
        <f t="shared" si="92"/>
        <v>0</v>
      </c>
      <c r="R813" s="25">
        <f t="shared" si="93"/>
        <v>66248</v>
      </c>
      <c r="S813" s="25">
        <f>+[1]DEPURADO!K807</f>
        <v>0</v>
      </c>
      <c r="T813" s="17" t="s">
        <v>44</v>
      </c>
      <c r="U813" s="25">
        <f>+[1]DEPURADO!J807</f>
        <v>0</v>
      </c>
      <c r="V813" s="24"/>
      <c r="W813" s="17" t="s">
        <v>44</v>
      </c>
      <c r="X813" s="25">
        <f>+[1]DEPURADO!L807+[1]DEPURADO!M807</f>
        <v>0</v>
      </c>
      <c r="Y813" s="17" t="s">
        <v>44</v>
      </c>
      <c r="Z813" s="25">
        <f t="shared" si="94"/>
        <v>0</v>
      </c>
      <c r="AA813" s="25"/>
      <c r="AB813" s="25">
        <v>0</v>
      </c>
      <c r="AC813" s="25">
        <v>0</v>
      </c>
      <c r="AD813" s="24"/>
      <c r="AE813" s="24">
        <f>+[1]DEPURADO!L807</f>
        <v>0</v>
      </c>
      <c r="AF813" s="24">
        <v>0</v>
      </c>
      <c r="AG813" s="24">
        <f t="shared" si="95"/>
        <v>0</v>
      </c>
      <c r="AH813" s="24">
        <v>0</v>
      </c>
      <c r="AI813" s="24" t="str">
        <f>+[1]DEPURADO!G807</f>
        <v>NO RADICADO</v>
      </c>
      <c r="AJ813" s="26"/>
      <c r="AK813" s="27"/>
    </row>
    <row r="814" spans="1:37" s="28" customFormat="1" x14ac:dyDescent="0.25">
      <c r="A814" s="17">
        <f t="shared" si="96"/>
        <v>806</v>
      </c>
      <c r="B814" s="18"/>
      <c r="C814" s="17">
        <f>+[1]DEPURADO!A808</f>
        <v>295</v>
      </c>
      <c r="D814" s="17">
        <f>+[1]DEPURADO!B808</f>
        <v>295</v>
      </c>
      <c r="E814" s="19">
        <f>+[1]DEPURADO!C808</f>
        <v>44248</v>
      </c>
      <c r="F814" s="20" t="str">
        <f>+IF([1]DEPURADO!D808&gt;1,[1]DEPURADO!D808," ")</f>
        <v xml:space="preserve"> </v>
      </c>
      <c r="G814" s="21">
        <f>[1]DEPURADO!F808</f>
        <v>57949</v>
      </c>
      <c r="H814" s="22">
        <v>0</v>
      </c>
      <c r="I814" s="22">
        <f>+[1]DEPURADO!N808+[1]DEPURADO!O808</f>
        <v>0</v>
      </c>
      <c r="J814" s="22">
        <f>+[1]DEPURADO!S808</f>
        <v>0</v>
      </c>
      <c r="K814" s="23">
        <f>+[1]DEPURADO!Q808+[1]DEPURADO!R808</f>
        <v>0</v>
      </c>
      <c r="L814" s="22">
        <v>0</v>
      </c>
      <c r="M814" s="22">
        <v>0</v>
      </c>
      <c r="N814" s="22">
        <f t="shared" si="90"/>
        <v>0</v>
      </c>
      <c r="O814" s="22">
        <f t="shared" si="91"/>
        <v>57949</v>
      </c>
      <c r="P814" s="18">
        <f>IF([1]DEPURADO!I808&gt;1,0,[1]DEPURADO!B808)</f>
        <v>0</v>
      </c>
      <c r="Q814" s="24">
        <f t="shared" si="92"/>
        <v>0</v>
      </c>
      <c r="R814" s="25">
        <f t="shared" si="93"/>
        <v>57949</v>
      </c>
      <c r="S814" s="25">
        <f>+[1]DEPURADO!K808</f>
        <v>0</v>
      </c>
      <c r="T814" s="17" t="s">
        <v>44</v>
      </c>
      <c r="U814" s="25">
        <f>+[1]DEPURADO!J808</f>
        <v>0</v>
      </c>
      <c r="V814" s="24"/>
      <c r="W814" s="17" t="s">
        <v>44</v>
      </c>
      <c r="X814" s="25">
        <f>+[1]DEPURADO!L808+[1]DEPURADO!M808</f>
        <v>0</v>
      </c>
      <c r="Y814" s="17" t="s">
        <v>44</v>
      </c>
      <c r="Z814" s="25">
        <f t="shared" si="94"/>
        <v>0</v>
      </c>
      <c r="AA814" s="25"/>
      <c r="AB814" s="25">
        <v>0</v>
      </c>
      <c r="AC814" s="25">
        <v>0</v>
      </c>
      <c r="AD814" s="24"/>
      <c r="AE814" s="24">
        <f>+[1]DEPURADO!L808</f>
        <v>0</v>
      </c>
      <c r="AF814" s="24">
        <v>0</v>
      </c>
      <c r="AG814" s="24">
        <f t="shared" si="95"/>
        <v>0</v>
      </c>
      <c r="AH814" s="24">
        <v>0</v>
      </c>
      <c r="AI814" s="24" t="str">
        <f>+[1]DEPURADO!G808</f>
        <v>NO RADICADO</v>
      </c>
      <c r="AJ814" s="26"/>
      <c r="AK814" s="27"/>
    </row>
    <row r="815" spans="1:37" s="28" customFormat="1" x14ac:dyDescent="0.25">
      <c r="A815" s="17">
        <f t="shared" si="96"/>
        <v>807</v>
      </c>
      <c r="B815" s="18"/>
      <c r="C815" s="17">
        <f>+[1]DEPURADO!A809</f>
        <v>299</v>
      </c>
      <c r="D815" s="17">
        <f>+[1]DEPURADO!B809</f>
        <v>299</v>
      </c>
      <c r="E815" s="19">
        <f>+[1]DEPURADO!C809</f>
        <v>44253</v>
      </c>
      <c r="F815" s="20" t="str">
        <f>+IF([1]DEPURADO!D809&gt;1,[1]DEPURADO!D809," ")</f>
        <v xml:space="preserve"> </v>
      </c>
      <c r="G815" s="21">
        <f>[1]DEPURADO!F809</f>
        <v>71180</v>
      </c>
      <c r="H815" s="22">
        <v>0</v>
      </c>
      <c r="I815" s="22">
        <f>+[1]DEPURADO!N809+[1]DEPURADO!O809</f>
        <v>0</v>
      </c>
      <c r="J815" s="22">
        <f>+[1]DEPURADO!S809</f>
        <v>0</v>
      </c>
      <c r="K815" s="23">
        <f>+[1]DEPURADO!Q809+[1]DEPURADO!R809</f>
        <v>0</v>
      </c>
      <c r="L815" s="22">
        <v>0</v>
      </c>
      <c r="M815" s="22">
        <v>0</v>
      </c>
      <c r="N815" s="22">
        <f t="shared" si="90"/>
        <v>0</v>
      </c>
      <c r="O815" s="22">
        <f t="shared" si="91"/>
        <v>71180</v>
      </c>
      <c r="P815" s="18">
        <f>IF([1]DEPURADO!I809&gt;1,0,[1]DEPURADO!B809)</f>
        <v>0</v>
      </c>
      <c r="Q815" s="24">
        <f t="shared" si="92"/>
        <v>0</v>
      </c>
      <c r="R815" s="25">
        <f t="shared" si="93"/>
        <v>71180</v>
      </c>
      <c r="S815" s="25">
        <f>+[1]DEPURADO!K809</f>
        <v>0</v>
      </c>
      <c r="T815" s="17" t="s">
        <v>44</v>
      </c>
      <c r="U815" s="25">
        <f>+[1]DEPURADO!J809</f>
        <v>0</v>
      </c>
      <c r="V815" s="24"/>
      <c r="W815" s="17" t="s">
        <v>44</v>
      </c>
      <c r="X815" s="25">
        <f>+[1]DEPURADO!L809+[1]DEPURADO!M809</f>
        <v>0</v>
      </c>
      <c r="Y815" s="17" t="s">
        <v>44</v>
      </c>
      <c r="Z815" s="25">
        <f t="shared" si="94"/>
        <v>0</v>
      </c>
      <c r="AA815" s="25"/>
      <c r="AB815" s="25">
        <v>0</v>
      </c>
      <c r="AC815" s="25">
        <v>0</v>
      </c>
      <c r="AD815" s="24"/>
      <c r="AE815" s="24">
        <f>+[1]DEPURADO!L809</f>
        <v>0</v>
      </c>
      <c r="AF815" s="24">
        <v>0</v>
      </c>
      <c r="AG815" s="24">
        <f t="shared" si="95"/>
        <v>0</v>
      </c>
      <c r="AH815" s="24">
        <v>0</v>
      </c>
      <c r="AI815" s="24" t="str">
        <f>+[1]DEPURADO!G809</f>
        <v>NO RADICADO</v>
      </c>
      <c r="AJ815" s="26"/>
      <c r="AK815" s="27"/>
    </row>
    <row r="816" spans="1:37" s="28" customFormat="1" x14ac:dyDescent="0.25">
      <c r="A816" s="17">
        <f t="shared" si="96"/>
        <v>808</v>
      </c>
      <c r="B816" s="18"/>
      <c r="C816" s="17">
        <f>+[1]DEPURADO!A810</f>
        <v>290</v>
      </c>
      <c r="D816" s="17">
        <f>+[1]DEPURADO!B810</f>
        <v>290</v>
      </c>
      <c r="E816" s="19">
        <f>+[1]DEPURADO!C810</f>
        <v>44254</v>
      </c>
      <c r="F816" s="20" t="str">
        <f>+IF([1]DEPURADO!D810&gt;1,[1]DEPURADO!D810," ")</f>
        <v xml:space="preserve"> </v>
      </c>
      <c r="G816" s="21">
        <f>[1]DEPURADO!F810</f>
        <v>44949</v>
      </c>
      <c r="H816" s="22">
        <v>0</v>
      </c>
      <c r="I816" s="22">
        <f>+[1]DEPURADO!N810+[1]DEPURADO!O810</f>
        <v>0</v>
      </c>
      <c r="J816" s="22">
        <f>+[1]DEPURADO!S810</f>
        <v>0</v>
      </c>
      <c r="K816" s="23">
        <f>+[1]DEPURADO!Q810+[1]DEPURADO!R810</f>
        <v>0</v>
      </c>
      <c r="L816" s="22">
        <v>0</v>
      </c>
      <c r="M816" s="22">
        <v>0</v>
      </c>
      <c r="N816" s="22">
        <f t="shared" si="90"/>
        <v>0</v>
      </c>
      <c r="O816" s="22">
        <f t="shared" si="91"/>
        <v>44949</v>
      </c>
      <c r="P816" s="18">
        <f>IF([1]DEPURADO!I810&gt;1,0,[1]DEPURADO!B810)</f>
        <v>0</v>
      </c>
      <c r="Q816" s="24">
        <f t="shared" si="92"/>
        <v>0</v>
      </c>
      <c r="R816" s="25">
        <f t="shared" si="93"/>
        <v>44949</v>
      </c>
      <c r="S816" s="25">
        <f>+[1]DEPURADO!K810</f>
        <v>0</v>
      </c>
      <c r="T816" s="17" t="s">
        <v>44</v>
      </c>
      <c r="U816" s="25">
        <f>+[1]DEPURADO!J810</f>
        <v>0</v>
      </c>
      <c r="V816" s="24"/>
      <c r="W816" s="17" t="s">
        <v>44</v>
      </c>
      <c r="X816" s="25">
        <f>+[1]DEPURADO!L810+[1]DEPURADO!M810</f>
        <v>0</v>
      </c>
      <c r="Y816" s="17" t="s">
        <v>44</v>
      </c>
      <c r="Z816" s="25">
        <f t="shared" si="94"/>
        <v>0</v>
      </c>
      <c r="AA816" s="25"/>
      <c r="AB816" s="25">
        <v>0</v>
      </c>
      <c r="AC816" s="25">
        <v>0</v>
      </c>
      <c r="AD816" s="24"/>
      <c r="AE816" s="24">
        <f>+[1]DEPURADO!L810</f>
        <v>0</v>
      </c>
      <c r="AF816" s="24">
        <v>0</v>
      </c>
      <c r="AG816" s="24">
        <f t="shared" si="95"/>
        <v>0</v>
      </c>
      <c r="AH816" s="24">
        <v>0</v>
      </c>
      <c r="AI816" s="24" t="str">
        <f>+[1]DEPURADO!G810</f>
        <v>NO RADICADO</v>
      </c>
      <c r="AJ816" s="26"/>
      <c r="AK816" s="27"/>
    </row>
    <row r="817" spans="1:37" s="28" customFormat="1" x14ac:dyDescent="0.25">
      <c r="A817" s="17">
        <f t="shared" si="96"/>
        <v>809</v>
      </c>
      <c r="B817" s="18"/>
      <c r="C817" s="17">
        <f>+[1]DEPURADO!A811</f>
        <v>291</v>
      </c>
      <c r="D817" s="17">
        <f>+[1]DEPURADO!B811</f>
        <v>291</v>
      </c>
      <c r="E817" s="19">
        <f>+[1]DEPURADO!C811</f>
        <v>44255</v>
      </c>
      <c r="F817" s="20" t="str">
        <f>+IF([1]DEPURADO!D811&gt;1,[1]DEPURADO!D811," ")</f>
        <v xml:space="preserve"> </v>
      </c>
      <c r="G817" s="21">
        <f>[1]DEPURADO!F811</f>
        <v>49020</v>
      </c>
      <c r="H817" s="22">
        <v>0</v>
      </c>
      <c r="I817" s="22">
        <f>+[1]DEPURADO!N811+[1]DEPURADO!O811</f>
        <v>0</v>
      </c>
      <c r="J817" s="22">
        <f>+[1]DEPURADO!S811</f>
        <v>0</v>
      </c>
      <c r="K817" s="23">
        <f>+[1]DEPURADO!Q811+[1]DEPURADO!R811</f>
        <v>0</v>
      </c>
      <c r="L817" s="22">
        <v>0</v>
      </c>
      <c r="M817" s="22">
        <v>0</v>
      </c>
      <c r="N817" s="22">
        <f t="shared" si="90"/>
        <v>0</v>
      </c>
      <c r="O817" s="22">
        <f t="shared" si="91"/>
        <v>49020</v>
      </c>
      <c r="P817" s="18">
        <f>IF([1]DEPURADO!I811&gt;1,0,[1]DEPURADO!B811)</f>
        <v>0</v>
      </c>
      <c r="Q817" s="24">
        <f t="shared" si="92"/>
        <v>0</v>
      </c>
      <c r="R817" s="25">
        <f t="shared" si="93"/>
        <v>49020</v>
      </c>
      <c r="S817" s="25">
        <f>+[1]DEPURADO!K811</f>
        <v>0</v>
      </c>
      <c r="T817" s="17" t="s">
        <v>44</v>
      </c>
      <c r="U817" s="25">
        <f>+[1]DEPURADO!J811</f>
        <v>0</v>
      </c>
      <c r="V817" s="24"/>
      <c r="W817" s="17" t="s">
        <v>44</v>
      </c>
      <c r="X817" s="25">
        <f>+[1]DEPURADO!L811+[1]DEPURADO!M811</f>
        <v>0</v>
      </c>
      <c r="Y817" s="17" t="s">
        <v>44</v>
      </c>
      <c r="Z817" s="25">
        <f t="shared" si="94"/>
        <v>0</v>
      </c>
      <c r="AA817" s="25"/>
      <c r="AB817" s="25">
        <v>0</v>
      </c>
      <c r="AC817" s="25">
        <v>0</v>
      </c>
      <c r="AD817" s="24"/>
      <c r="AE817" s="24">
        <f>+[1]DEPURADO!L811</f>
        <v>0</v>
      </c>
      <c r="AF817" s="24">
        <v>0</v>
      </c>
      <c r="AG817" s="24">
        <f t="shared" si="95"/>
        <v>0</v>
      </c>
      <c r="AH817" s="24">
        <v>0</v>
      </c>
      <c r="AI817" s="24" t="str">
        <f>+[1]DEPURADO!G811</f>
        <v>NO RADICADO</v>
      </c>
      <c r="AJ817" s="26"/>
      <c r="AK817" s="27"/>
    </row>
    <row r="818" spans="1:37" s="28" customFormat="1" x14ac:dyDescent="0.25">
      <c r="A818" s="17">
        <f t="shared" si="96"/>
        <v>810</v>
      </c>
      <c r="B818" s="18"/>
      <c r="C818" s="17">
        <f>+[1]DEPURADO!A812</f>
        <v>324</v>
      </c>
      <c r="D818" s="17">
        <f>+[1]DEPURADO!B812</f>
        <v>324</v>
      </c>
      <c r="E818" s="19">
        <f>+[1]DEPURADO!C812</f>
        <v>44255</v>
      </c>
      <c r="F818" s="20" t="str">
        <f>+IF([1]DEPURADO!D812&gt;1,[1]DEPURADO!D812," ")</f>
        <v xml:space="preserve"> </v>
      </c>
      <c r="G818" s="21">
        <f>[1]DEPURADO!F812</f>
        <v>109541</v>
      </c>
      <c r="H818" s="22">
        <v>0</v>
      </c>
      <c r="I818" s="22">
        <f>+[1]DEPURADO!N812+[1]DEPURADO!O812</f>
        <v>0</v>
      </c>
      <c r="J818" s="22">
        <f>+[1]DEPURADO!S812</f>
        <v>0</v>
      </c>
      <c r="K818" s="23">
        <f>+[1]DEPURADO!Q812+[1]DEPURADO!R812</f>
        <v>0</v>
      </c>
      <c r="L818" s="22">
        <v>0</v>
      </c>
      <c r="M818" s="22">
        <v>0</v>
      </c>
      <c r="N818" s="22">
        <f t="shared" si="90"/>
        <v>0</v>
      </c>
      <c r="O818" s="22">
        <f t="shared" si="91"/>
        <v>109541</v>
      </c>
      <c r="P818" s="18">
        <f>IF([1]DEPURADO!I812&gt;1,0,[1]DEPURADO!B812)</f>
        <v>0</v>
      </c>
      <c r="Q818" s="24">
        <f t="shared" si="92"/>
        <v>0</v>
      </c>
      <c r="R818" s="25">
        <f t="shared" si="93"/>
        <v>109541</v>
      </c>
      <c r="S818" s="25">
        <f>+[1]DEPURADO!K812</f>
        <v>0</v>
      </c>
      <c r="T818" s="17" t="s">
        <v>44</v>
      </c>
      <c r="U818" s="25">
        <f>+[1]DEPURADO!J812</f>
        <v>0</v>
      </c>
      <c r="V818" s="24"/>
      <c r="W818" s="17" t="s">
        <v>44</v>
      </c>
      <c r="X818" s="25">
        <f>+[1]DEPURADO!L812+[1]DEPURADO!M812</f>
        <v>0</v>
      </c>
      <c r="Y818" s="17" t="s">
        <v>44</v>
      </c>
      <c r="Z818" s="25">
        <f t="shared" si="94"/>
        <v>0</v>
      </c>
      <c r="AA818" s="25"/>
      <c r="AB818" s="25">
        <v>0</v>
      </c>
      <c r="AC818" s="25">
        <v>0</v>
      </c>
      <c r="AD818" s="24"/>
      <c r="AE818" s="24">
        <f>+[1]DEPURADO!L812</f>
        <v>0</v>
      </c>
      <c r="AF818" s="24">
        <v>0</v>
      </c>
      <c r="AG818" s="24">
        <f t="shared" si="95"/>
        <v>0</v>
      </c>
      <c r="AH818" s="24">
        <v>0</v>
      </c>
      <c r="AI818" s="24" t="str">
        <f>+[1]DEPURADO!G812</f>
        <v>NO RADICADO</v>
      </c>
      <c r="AJ818" s="26"/>
      <c r="AK818" s="27"/>
    </row>
    <row r="819" spans="1:37" s="28" customFormat="1" x14ac:dyDescent="0.25">
      <c r="A819" s="17">
        <f t="shared" si="96"/>
        <v>811</v>
      </c>
      <c r="B819" s="18"/>
      <c r="C819" s="17">
        <f>+[1]DEPURADO!A813</f>
        <v>390</v>
      </c>
      <c r="D819" s="17">
        <f>+[1]DEPURADO!B813</f>
        <v>390</v>
      </c>
      <c r="E819" s="19">
        <f>+[1]DEPURADO!C813</f>
        <v>44264</v>
      </c>
      <c r="F819" s="20" t="str">
        <f>+IF([1]DEPURADO!D813&gt;1,[1]DEPURADO!D813," ")</f>
        <v xml:space="preserve"> </v>
      </c>
      <c r="G819" s="21">
        <f>[1]DEPURADO!F813</f>
        <v>69326</v>
      </c>
      <c r="H819" s="22">
        <v>0</v>
      </c>
      <c r="I819" s="22">
        <f>+[1]DEPURADO!N813+[1]DEPURADO!O813</f>
        <v>0</v>
      </c>
      <c r="J819" s="22">
        <f>+[1]DEPURADO!S813</f>
        <v>0</v>
      </c>
      <c r="K819" s="23">
        <f>+[1]DEPURADO!Q813+[1]DEPURADO!R813</f>
        <v>0</v>
      </c>
      <c r="L819" s="22">
        <v>0</v>
      </c>
      <c r="M819" s="22">
        <v>0</v>
      </c>
      <c r="N819" s="22">
        <f t="shared" si="90"/>
        <v>0</v>
      </c>
      <c r="O819" s="22">
        <f t="shared" si="91"/>
        <v>69326</v>
      </c>
      <c r="P819" s="18">
        <f>IF([1]DEPURADO!I813&gt;1,0,[1]DEPURADO!B813)</f>
        <v>0</v>
      </c>
      <c r="Q819" s="24">
        <f t="shared" si="92"/>
        <v>0</v>
      </c>
      <c r="R819" s="25">
        <f t="shared" si="93"/>
        <v>69326</v>
      </c>
      <c r="S819" s="25">
        <f>+[1]DEPURADO!K813</f>
        <v>0</v>
      </c>
      <c r="T819" s="17" t="s">
        <v>44</v>
      </c>
      <c r="U819" s="25">
        <f>+[1]DEPURADO!J813</f>
        <v>0</v>
      </c>
      <c r="V819" s="24"/>
      <c r="W819" s="17" t="s">
        <v>44</v>
      </c>
      <c r="X819" s="25">
        <f>+[1]DEPURADO!L813+[1]DEPURADO!M813</f>
        <v>0</v>
      </c>
      <c r="Y819" s="17" t="s">
        <v>44</v>
      </c>
      <c r="Z819" s="25">
        <f t="shared" si="94"/>
        <v>0</v>
      </c>
      <c r="AA819" s="25"/>
      <c r="AB819" s="25">
        <v>0</v>
      </c>
      <c r="AC819" s="25">
        <v>0</v>
      </c>
      <c r="AD819" s="24"/>
      <c r="AE819" s="24">
        <f>+[1]DEPURADO!L813</f>
        <v>0</v>
      </c>
      <c r="AF819" s="24">
        <v>0</v>
      </c>
      <c r="AG819" s="24">
        <f t="shared" si="95"/>
        <v>0</v>
      </c>
      <c r="AH819" s="24">
        <v>0</v>
      </c>
      <c r="AI819" s="24" t="str">
        <f>+[1]DEPURADO!G813</f>
        <v>NO RADICADO</v>
      </c>
      <c r="AJ819" s="26"/>
      <c r="AK819" s="27"/>
    </row>
    <row r="820" spans="1:37" s="28" customFormat="1" x14ac:dyDescent="0.25">
      <c r="A820" s="17">
        <f t="shared" si="96"/>
        <v>812</v>
      </c>
      <c r="B820" s="18"/>
      <c r="C820" s="17">
        <f>+[1]DEPURADO!A814</f>
        <v>440</v>
      </c>
      <c r="D820" s="17">
        <f>+[1]DEPURADO!B814</f>
        <v>440</v>
      </c>
      <c r="E820" s="19">
        <f>+[1]DEPURADO!C814</f>
        <v>44267</v>
      </c>
      <c r="F820" s="20" t="str">
        <f>+IF([1]DEPURADO!D814&gt;1,[1]DEPURADO!D814," ")</f>
        <v xml:space="preserve"> </v>
      </c>
      <c r="G820" s="21">
        <f>[1]DEPURADO!F814</f>
        <v>63952</v>
      </c>
      <c r="H820" s="22">
        <v>0</v>
      </c>
      <c r="I820" s="22">
        <f>+[1]DEPURADO!N814+[1]DEPURADO!O814</f>
        <v>0</v>
      </c>
      <c r="J820" s="22">
        <f>+[1]DEPURADO!S814</f>
        <v>0</v>
      </c>
      <c r="K820" s="23">
        <f>+[1]DEPURADO!Q814+[1]DEPURADO!R814</f>
        <v>0</v>
      </c>
      <c r="L820" s="22">
        <v>0</v>
      </c>
      <c r="M820" s="22">
        <v>0</v>
      </c>
      <c r="N820" s="22">
        <f t="shared" ref="N820:N827" si="97">+SUM(J820:M820)</f>
        <v>0</v>
      </c>
      <c r="O820" s="22">
        <f t="shared" ref="O820:O827" si="98">+G820-I820-N820</f>
        <v>63952</v>
      </c>
      <c r="P820" s="18">
        <f>IF([1]DEPURADO!I814&gt;1,0,[1]DEPURADO!B814)</f>
        <v>0</v>
      </c>
      <c r="Q820" s="24">
        <f t="shared" ref="Q820:Q827" si="99">+IF(P820&gt;0,G820,0)</f>
        <v>0</v>
      </c>
      <c r="R820" s="25">
        <f t="shared" ref="R820:R827" si="100">IF(P820=0,G820,0)</f>
        <v>63952</v>
      </c>
      <c r="S820" s="25">
        <f>+[1]DEPURADO!K814</f>
        <v>0</v>
      </c>
      <c r="T820" s="17" t="s">
        <v>44</v>
      </c>
      <c r="U820" s="25">
        <f>+[1]DEPURADO!J814</f>
        <v>0</v>
      </c>
      <c r="V820" s="24"/>
      <c r="W820" s="17" t="s">
        <v>44</v>
      </c>
      <c r="X820" s="25">
        <f>+[1]DEPURADO!L814+[1]DEPURADO!M814</f>
        <v>0</v>
      </c>
      <c r="Y820" s="17" t="s">
        <v>44</v>
      </c>
      <c r="Z820" s="25">
        <f t="shared" ref="Z820:Z827" si="101">+X820-AE820+IF(X820-AE820&lt;-1,-X820+AE820,0)</f>
        <v>0</v>
      </c>
      <c r="AA820" s="25"/>
      <c r="AB820" s="25">
        <v>0</v>
      </c>
      <c r="AC820" s="25">
        <v>0</v>
      </c>
      <c r="AD820" s="24"/>
      <c r="AE820" s="24">
        <f>+[1]DEPURADO!L814</f>
        <v>0</v>
      </c>
      <c r="AF820" s="24">
        <v>0</v>
      </c>
      <c r="AG820" s="24">
        <f t="shared" ref="AG820:AG827" si="102">+G820-I820-N820-R820-Z820-AC820-AE820-S820-U820</f>
        <v>0</v>
      </c>
      <c r="AH820" s="24">
        <v>0</v>
      </c>
      <c r="AI820" s="24" t="str">
        <f>+[1]DEPURADO!G814</f>
        <v>NO RADICADO</v>
      </c>
      <c r="AJ820" s="26"/>
      <c r="AK820" s="27"/>
    </row>
    <row r="821" spans="1:37" s="28" customFormat="1" x14ac:dyDescent="0.25">
      <c r="A821" s="17">
        <f t="shared" si="96"/>
        <v>813</v>
      </c>
      <c r="B821" s="18"/>
      <c r="C821" s="17">
        <f>+[1]DEPURADO!A815</f>
        <v>331</v>
      </c>
      <c r="D821" s="17">
        <f>+[1]DEPURADO!B815</f>
        <v>331</v>
      </c>
      <c r="E821" s="19">
        <f>+[1]DEPURADO!C815</f>
        <v>44270</v>
      </c>
      <c r="F821" s="20" t="str">
        <f>+IF([1]DEPURADO!D815&gt;1,[1]DEPURADO!D815," ")</f>
        <v xml:space="preserve"> </v>
      </c>
      <c r="G821" s="21">
        <f>[1]DEPURADO!F815</f>
        <v>98783</v>
      </c>
      <c r="H821" s="22">
        <v>0</v>
      </c>
      <c r="I821" s="22">
        <f>+[1]DEPURADO!N815+[1]DEPURADO!O815</f>
        <v>0</v>
      </c>
      <c r="J821" s="22">
        <f>+[1]DEPURADO!S815</f>
        <v>0</v>
      </c>
      <c r="K821" s="23">
        <f>+[1]DEPURADO!Q815+[1]DEPURADO!R815</f>
        <v>0</v>
      </c>
      <c r="L821" s="22">
        <v>0</v>
      </c>
      <c r="M821" s="22">
        <v>0</v>
      </c>
      <c r="N821" s="22">
        <f t="shared" si="97"/>
        <v>0</v>
      </c>
      <c r="O821" s="22">
        <f t="shared" si="98"/>
        <v>98783</v>
      </c>
      <c r="P821" s="18">
        <f>IF([1]DEPURADO!I815&gt;1,0,[1]DEPURADO!B815)</f>
        <v>0</v>
      </c>
      <c r="Q821" s="24">
        <f t="shared" si="99"/>
        <v>0</v>
      </c>
      <c r="R821" s="25">
        <f t="shared" si="100"/>
        <v>98783</v>
      </c>
      <c r="S821" s="25">
        <f>+[1]DEPURADO!K815</f>
        <v>0</v>
      </c>
      <c r="T821" s="17" t="s">
        <v>44</v>
      </c>
      <c r="U821" s="25">
        <f>+[1]DEPURADO!J815</f>
        <v>0</v>
      </c>
      <c r="V821" s="24"/>
      <c r="W821" s="17" t="s">
        <v>44</v>
      </c>
      <c r="X821" s="25">
        <f>+[1]DEPURADO!L815+[1]DEPURADO!M815</f>
        <v>0</v>
      </c>
      <c r="Y821" s="17" t="s">
        <v>44</v>
      </c>
      <c r="Z821" s="25">
        <f t="shared" si="101"/>
        <v>0</v>
      </c>
      <c r="AA821" s="25"/>
      <c r="AB821" s="25">
        <v>0</v>
      </c>
      <c r="AC821" s="25">
        <v>0</v>
      </c>
      <c r="AD821" s="24"/>
      <c r="AE821" s="24">
        <f>+[1]DEPURADO!L815</f>
        <v>0</v>
      </c>
      <c r="AF821" s="24">
        <v>0</v>
      </c>
      <c r="AG821" s="24">
        <f t="shared" si="102"/>
        <v>0</v>
      </c>
      <c r="AH821" s="24">
        <v>0</v>
      </c>
      <c r="AI821" s="24" t="str">
        <f>+[1]DEPURADO!G815</f>
        <v>NO RADICADO</v>
      </c>
      <c r="AJ821" s="26"/>
      <c r="AK821" s="27"/>
    </row>
    <row r="822" spans="1:37" s="28" customFormat="1" x14ac:dyDescent="0.25">
      <c r="A822" s="17">
        <f t="shared" si="96"/>
        <v>814</v>
      </c>
      <c r="B822" s="18"/>
      <c r="C822" s="17">
        <f>+[1]DEPURADO!A816</f>
        <v>367</v>
      </c>
      <c r="D822" s="17">
        <f>+[1]DEPURADO!B816</f>
        <v>367</v>
      </c>
      <c r="E822" s="19">
        <f>+[1]DEPURADO!C816</f>
        <v>44277</v>
      </c>
      <c r="F822" s="20" t="str">
        <f>+IF([1]DEPURADO!D816&gt;1,[1]DEPURADO!D816," ")</f>
        <v xml:space="preserve"> </v>
      </c>
      <c r="G822" s="21">
        <f>[1]DEPURADO!F816</f>
        <v>104451</v>
      </c>
      <c r="H822" s="22">
        <v>0</v>
      </c>
      <c r="I822" s="22">
        <f>+[1]DEPURADO!N816+[1]DEPURADO!O816</f>
        <v>0</v>
      </c>
      <c r="J822" s="22">
        <f>+[1]DEPURADO!S816</f>
        <v>0</v>
      </c>
      <c r="K822" s="23">
        <f>+[1]DEPURADO!Q816+[1]DEPURADO!R816</f>
        <v>0</v>
      </c>
      <c r="L822" s="22">
        <v>0</v>
      </c>
      <c r="M822" s="22">
        <v>0</v>
      </c>
      <c r="N822" s="22">
        <f t="shared" si="97"/>
        <v>0</v>
      </c>
      <c r="O822" s="22">
        <f t="shared" si="98"/>
        <v>104451</v>
      </c>
      <c r="P822" s="18">
        <f>IF([1]DEPURADO!I816&gt;1,0,[1]DEPURADO!B816)</f>
        <v>0</v>
      </c>
      <c r="Q822" s="24">
        <f t="shared" si="99"/>
        <v>0</v>
      </c>
      <c r="R822" s="25">
        <f t="shared" si="100"/>
        <v>104451</v>
      </c>
      <c r="S822" s="25">
        <f>+[1]DEPURADO!K816</f>
        <v>0</v>
      </c>
      <c r="T822" s="17" t="s">
        <v>44</v>
      </c>
      <c r="U822" s="25">
        <f>+[1]DEPURADO!J816</f>
        <v>0</v>
      </c>
      <c r="V822" s="24"/>
      <c r="W822" s="17" t="s">
        <v>44</v>
      </c>
      <c r="X822" s="25">
        <f>+[1]DEPURADO!L816+[1]DEPURADO!M816</f>
        <v>0</v>
      </c>
      <c r="Y822" s="17" t="s">
        <v>44</v>
      </c>
      <c r="Z822" s="25">
        <f t="shared" si="101"/>
        <v>0</v>
      </c>
      <c r="AA822" s="25"/>
      <c r="AB822" s="25">
        <v>0</v>
      </c>
      <c r="AC822" s="25">
        <v>0</v>
      </c>
      <c r="AD822" s="24"/>
      <c r="AE822" s="24">
        <f>+[1]DEPURADO!L816</f>
        <v>0</v>
      </c>
      <c r="AF822" s="24">
        <v>0</v>
      </c>
      <c r="AG822" s="24">
        <f t="shared" si="102"/>
        <v>0</v>
      </c>
      <c r="AH822" s="24">
        <v>0</v>
      </c>
      <c r="AI822" s="24" t="str">
        <f>+[1]DEPURADO!G816</f>
        <v>NO RADICADO</v>
      </c>
      <c r="AJ822" s="26"/>
      <c r="AK822" s="27"/>
    </row>
    <row r="823" spans="1:37" s="28" customFormat="1" x14ac:dyDescent="0.25">
      <c r="A823" s="17">
        <f t="shared" si="96"/>
        <v>815</v>
      </c>
      <c r="B823" s="18"/>
      <c r="C823" s="17">
        <f>+[1]DEPURADO!A817</f>
        <v>428</v>
      </c>
      <c r="D823" s="17">
        <f>+[1]DEPURADO!B817</f>
        <v>428</v>
      </c>
      <c r="E823" s="19">
        <f>+[1]DEPURADO!C817</f>
        <v>44277</v>
      </c>
      <c r="F823" s="20" t="str">
        <f>+IF([1]DEPURADO!D817&gt;1,[1]DEPURADO!D817," ")</f>
        <v xml:space="preserve"> </v>
      </c>
      <c r="G823" s="21">
        <f>[1]DEPURADO!F817</f>
        <v>83705</v>
      </c>
      <c r="H823" s="22">
        <v>0</v>
      </c>
      <c r="I823" s="22">
        <f>+[1]DEPURADO!N817+[1]DEPURADO!O817</f>
        <v>0</v>
      </c>
      <c r="J823" s="22">
        <f>+[1]DEPURADO!S817</f>
        <v>0</v>
      </c>
      <c r="K823" s="23">
        <f>+[1]DEPURADO!Q817+[1]DEPURADO!R817</f>
        <v>0</v>
      </c>
      <c r="L823" s="22">
        <v>0</v>
      </c>
      <c r="M823" s="22">
        <v>0</v>
      </c>
      <c r="N823" s="22">
        <f t="shared" si="97"/>
        <v>0</v>
      </c>
      <c r="O823" s="22">
        <f t="shared" si="98"/>
        <v>83705</v>
      </c>
      <c r="P823" s="18">
        <f>IF([1]DEPURADO!I817&gt;1,0,[1]DEPURADO!B817)</f>
        <v>0</v>
      </c>
      <c r="Q823" s="24">
        <f t="shared" si="99"/>
        <v>0</v>
      </c>
      <c r="R823" s="25">
        <f t="shared" si="100"/>
        <v>83705</v>
      </c>
      <c r="S823" s="25">
        <f>+[1]DEPURADO!K817</f>
        <v>0</v>
      </c>
      <c r="T823" s="17" t="s">
        <v>44</v>
      </c>
      <c r="U823" s="25">
        <f>+[1]DEPURADO!J817</f>
        <v>0</v>
      </c>
      <c r="V823" s="24"/>
      <c r="W823" s="17" t="s">
        <v>44</v>
      </c>
      <c r="X823" s="25">
        <f>+[1]DEPURADO!L817+[1]DEPURADO!M817</f>
        <v>0</v>
      </c>
      <c r="Y823" s="17" t="s">
        <v>44</v>
      </c>
      <c r="Z823" s="25">
        <f t="shared" si="101"/>
        <v>0</v>
      </c>
      <c r="AA823" s="25"/>
      <c r="AB823" s="25">
        <v>0</v>
      </c>
      <c r="AC823" s="25">
        <v>0</v>
      </c>
      <c r="AD823" s="24"/>
      <c r="AE823" s="24">
        <f>+[1]DEPURADO!L817</f>
        <v>0</v>
      </c>
      <c r="AF823" s="24">
        <v>0</v>
      </c>
      <c r="AG823" s="24">
        <f t="shared" si="102"/>
        <v>0</v>
      </c>
      <c r="AH823" s="24">
        <v>0</v>
      </c>
      <c r="AI823" s="24" t="str">
        <f>+[1]DEPURADO!G817</f>
        <v>NO RADICADO</v>
      </c>
      <c r="AJ823" s="26"/>
      <c r="AK823" s="27"/>
    </row>
    <row r="824" spans="1:37" s="28" customFormat="1" x14ac:dyDescent="0.25">
      <c r="A824" s="17">
        <f t="shared" si="96"/>
        <v>816</v>
      </c>
      <c r="B824" s="18"/>
      <c r="C824" s="17">
        <f>+[1]DEPURADO!A818</f>
        <v>347</v>
      </c>
      <c r="D824" s="17">
        <f>+[1]DEPURADO!B818</f>
        <v>347</v>
      </c>
      <c r="E824" s="19">
        <f>+[1]DEPURADO!C818</f>
        <v>44284</v>
      </c>
      <c r="F824" s="20" t="str">
        <f>+IF([1]DEPURADO!D818&gt;1,[1]DEPURADO!D818," ")</f>
        <v xml:space="preserve"> </v>
      </c>
      <c r="G824" s="21">
        <f>[1]DEPURADO!F818</f>
        <v>174904</v>
      </c>
      <c r="H824" s="22">
        <v>0</v>
      </c>
      <c r="I824" s="22">
        <f>+[1]DEPURADO!N818+[1]DEPURADO!O818</f>
        <v>0</v>
      </c>
      <c r="J824" s="22">
        <f>+[1]DEPURADO!S818</f>
        <v>0</v>
      </c>
      <c r="K824" s="23">
        <f>+[1]DEPURADO!Q818+[1]DEPURADO!R818</f>
        <v>0</v>
      </c>
      <c r="L824" s="22">
        <v>0</v>
      </c>
      <c r="M824" s="22">
        <v>0</v>
      </c>
      <c r="N824" s="22">
        <f t="shared" si="97"/>
        <v>0</v>
      </c>
      <c r="O824" s="22">
        <f t="shared" si="98"/>
        <v>174904</v>
      </c>
      <c r="P824" s="18">
        <f>IF([1]DEPURADO!I818&gt;1,0,[1]DEPURADO!B818)</f>
        <v>0</v>
      </c>
      <c r="Q824" s="24">
        <f t="shared" si="99"/>
        <v>0</v>
      </c>
      <c r="R824" s="25">
        <f t="shared" si="100"/>
        <v>174904</v>
      </c>
      <c r="S824" s="25">
        <f>+[1]DEPURADO!K818</f>
        <v>0</v>
      </c>
      <c r="T824" s="17" t="s">
        <v>44</v>
      </c>
      <c r="U824" s="25">
        <f>+[1]DEPURADO!J818</f>
        <v>0</v>
      </c>
      <c r="V824" s="24"/>
      <c r="W824" s="17" t="s">
        <v>44</v>
      </c>
      <c r="X824" s="25">
        <f>+[1]DEPURADO!L818+[1]DEPURADO!M818</f>
        <v>0</v>
      </c>
      <c r="Y824" s="17" t="s">
        <v>44</v>
      </c>
      <c r="Z824" s="25">
        <f t="shared" si="101"/>
        <v>0</v>
      </c>
      <c r="AA824" s="25"/>
      <c r="AB824" s="25">
        <v>0</v>
      </c>
      <c r="AC824" s="25">
        <v>0</v>
      </c>
      <c r="AD824" s="24"/>
      <c r="AE824" s="24">
        <f>+[1]DEPURADO!L818</f>
        <v>0</v>
      </c>
      <c r="AF824" s="24">
        <v>0</v>
      </c>
      <c r="AG824" s="24">
        <f t="shared" si="102"/>
        <v>0</v>
      </c>
      <c r="AH824" s="24">
        <v>0</v>
      </c>
      <c r="AI824" s="24" t="str">
        <f>+[1]DEPURADO!G818</f>
        <v>NO RADICADO</v>
      </c>
      <c r="AJ824" s="26"/>
      <c r="AK824" s="27"/>
    </row>
    <row r="825" spans="1:37" s="28" customFormat="1" x14ac:dyDescent="0.25">
      <c r="A825" s="17">
        <f t="shared" si="96"/>
        <v>817</v>
      </c>
      <c r="B825" s="18"/>
      <c r="C825" s="17">
        <f>+[1]DEPURADO!A819</f>
        <v>368</v>
      </c>
      <c r="D825" s="17">
        <f>+[1]DEPURADO!B819</f>
        <v>368</v>
      </c>
      <c r="E825" s="19">
        <f>+[1]DEPURADO!C819</f>
        <v>44284</v>
      </c>
      <c r="F825" s="20" t="str">
        <f>+IF([1]DEPURADO!D819&gt;1,[1]DEPURADO!D819," ")</f>
        <v xml:space="preserve"> </v>
      </c>
      <c r="G825" s="21">
        <f>[1]DEPURADO!F819</f>
        <v>97902</v>
      </c>
      <c r="H825" s="22">
        <v>0</v>
      </c>
      <c r="I825" s="22">
        <f>+[1]DEPURADO!N819+[1]DEPURADO!O819</f>
        <v>0</v>
      </c>
      <c r="J825" s="22">
        <f>+[1]DEPURADO!S819</f>
        <v>0</v>
      </c>
      <c r="K825" s="23">
        <f>+[1]DEPURADO!Q819+[1]DEPURADO!R819</f>
        <v>0</v>
      </c>
      <c r="L825" s="22">
        <v>0</v>
      </c>
      <c r="M825" s="22">
        <v>0</v>
      </c>
      <c r="N825" s="22">
        <f t="shared" si="97"/>
        <v>0</v>
      </c>
      <c r="O825" s="22">
        <f t="shared" si="98"/>
        <v>97902</v>
      </c>
      <c r="P825" s="18">
        <f>IF([1]DEPURADO!I819&gt;1,0,[1]DEPURADO!B819)</f>
        <v>0</v>
      </c>
      <c r="Q825" s="24">
        <f t="shared" si="99"/>
        <v>0</v>
      </c>
      <c r="R825" s="25">
        <f t="shared" si="100"/>
        <v>97902</v>
      </c>
      <c r="S825" s="25">
        <f>+[1]DEPURADO!K819</f>
        <v>0</v>
      </c>
      <c r="T825" s="17" t="s">
        <v>44</v>
      </c>
      <c r="U825" s="25">
        <f>+[1]DEPURADO!J819</f>
        <v>0</v>
      </c>
      <c r="V825" s="24"/>
      <c r="W825" s="17" t="s">
        <v>44</v>
      </c>
      <c r="X825" s="25">
        <f>+[1]DEPURADO!L819+[1]DEPURADO!M819</f>
        <v>0</v>
      </c>
      <c r="Y825" s="17" t="s">
        <v>44</v>
      </c>
      <c r="Z825" s="25">
        <f t="shared" si="101"/>
        <v>0</v>
      </c>
      <c r="AA825" s="25"/>
      <c r="AB825" s="25">
        <v>0</v>
      </c>
      <c r="AC825" s="25">
        <v>0</v>
      </c>
      <c r="AD825" s="24"/>
      <c r="AE825" s="24">
        <f>+[1]DEPURADO!L819</f>
        <v>0</v>
      </c>
      <c r="AF825" s="24">
        <v>0</v>
      </c>
      <c r="AG825" s="24">
        <f t="shared" si="102"/>
        <v>0</v>
      </c>
      <c r="AH825" s="24">
        <v>0</v>
      </c>
      <c r="AI825" s="24" t="str">
        <f>+[1]DEPURADO!G819</f>
        <v>NO RADICADO</v>
      </c>
      <c r="AJ825" s="26"/>
      <c r="AK825" s="27"/>
    </row>
    <row r="826" spans="1:37" s="28" customFormat="1" x14ac:dyDescent="0.25">
      <c r="A826" s="17">
        <f t="shared" si="96"/>
        <v>818</v>
      </c>
      <c r="B826" s="18"/>
      <c r="C826" s="17">
        <f>+[1]DEPURADO!A820</f>
        <v>379</v>
      </c>
      <c r="D826" s="17">
        <f>+[1]DEPURADO!B820</f>
        <v>379</v>
      </c>
      <c r="E826" s="19">
        <f>+[1]DEPURADO!C820</f>
        <v>44286</v>
      </c>
      <c r="F826" s="20" t="str">
        <f>+IF([1]DEPURADO!D820&gt;1,[1]DEPURADO!D820," ")</f>
        <v xml:space="preserve"> </v>
      </c>
      <c r="G826" s="21">
        <f>[1]DEPURADO!F820</f>
        <v>71180</v>
      </c>
      <c r="H826" s="22">
        <v>0</v>
      </c>
      <c r="I826" s="22">
        <f>+[1]DEPURADO!N820+[1]DEPURADO!O820</f>
        <v>0</v>
      </c>
      <c r="J826" s="22">
        <f>+[1]DEPURADO!S820</f>
        <v>0</v>
      </c>
      <c r="K826" s="23">
        <f>+[1]DEPURADO!Q820+[1]DEPURADO!R820</f>
        <v>0</v>
      </c>
      <c r="L826" s="22">
        <v>0</v>
      </c>
      <c r="M826" s="22">
        <v>0</v>
      </c>
      <c r="N826" s="22">
        <f t="shared" si="97"/>
        <v>0</v>
      </c>
      <c r="O826" s="22">
        <f t="shared" si="98"/>
        <v>71180</v>
      </c>
      <c r="P826" s="18">
        <f>IF([1]DEPURADO!I820&gt;1,0,[1]DEPURADO!B820)</f>
        <v>0</v>
      </c>
      <c r="Q826" s="24">
        <f t="shared" si="99"/>
        <v>0</v>
      </c>
      <c r="R826" s="25">
        <f t="shared" si="100"/>
        <v>71180</v>
      </c>
      <c r="S826" s="25">
        <f>+[1]DEPURADO!K820</f>
        <v>0</v>
      </c>
      <c r="T826" s="17" t="s">
        <v>44</v>
      </c>
      <c r="U826" s="25">
        <f>+[1]DEPURADO!J820</f>
        <v>0</v>
      </c>
      <c r="V826" s="24"/>
      <c r="W826" s="17" t="s">
        <v>44</v>
      </c>
      <c r="X826" s="25">
        <f>+[1]DEPURADO!L820+[1]DEPURADO!M820</f>
        <v>0</v>
      </c>
      <c r="Y826" s="17" t="s">
        <v>44</v>
      </c>
      <c r="Z826" s="25">
        <f t="shared" si="101"/>
        <v>0</v>
      </c>
      <c r="AA826" s="25"/>
      <c r="AB826" s="25">
        <v>0</v>
      </c>
      <c r="AC826" s="25">
        <v>0</v>
      </c>
      <c r="AD826" s="24"/>
      <c r="AE826" s="24">
        <f>+[1]DEPURADO!L820</f>
        <v>0</v>
      </c>
      <c r="AF826" s="24">
        <v>0</v>
      </c>
      <c r="AG826" s="24">
        <f t="shared" si="102"/>
        <v>0</v>
      </c>
      <c r="AH826" s="24">
        <v>0</v>
      </c>
      <c r="AI826" s="24" t="str">
        <f>+[1]DEPURADO!G820</f>
        <v>NO RADICADO</v>
      </c>
      <c r="AJ826" s="26"/>
      <c r="AK826" s="27"/>
    </row>
    <row r="827" spans="1:37" s="28" customFormat="1" x14ac:dyDescent="0.25">
      <c r="A827" s="17">
        <f t="shared" si="96"/>
        <v>819</v>
      </c>
      <c r="B827" s="18"/>
      <c r="C827" s="17">
        <f>+[1]DEPURADO!A821</f>
        <v>381</v>
      </c>
      <c r="D827" s="17">
        <f>+[1]DEPURADO!B821</f>
        <v>381</v>
      </c>
      <c r="E827" s="19">
        <f>+[1]DEPURADO!C821</f>
        <v>44286</v>
      </c>
      <c r="F827" s="20" t="str">
        <f>+IF([1]DEPURADO!D821&gt;1,[1]DEPURADO!D821," ")</f>
        <v xml:space="preserve"> </v>
      </c>
      <c r="G827" s="21">
        <f>[1]DEPURADO!F821</f>
        <v>52790</v>
      </c>
      <c r="H827" s="22">
        <v>0</v>
      </c>
      <c r="I827" s="22">
        <f>+[1]DEPURADO!N821+[1]DEPURADO!O821</f>
        <v>0</v>
      </c>
      <c r="J827" s="22">
        <f>+[1]DEPURADO!S821</f>
        <v>0</v>
      </c>
      <c r="K827" s="23">
        <f>+[1]DEPURADO!Q821+[1]DEPURADO!R821</f>
        <v>0</v>
      </c>
      <c r="L827" s="22">
        <v>0</v>
      </c>
      <c r="M827" s="22">
        <v>0</v>
      </c>
      <c r="N827" s="22">
        <f t="shared" si="97"/>
        <v>0</v>
      </c>
      <c r="O827" s="22">
        <f t="shared" si="98"/>
        <v>52790</v>
      </c>
      <c r="P827" s="18">
        <f>IF([1]DEPURADO!I821&gt;1,0,[1]DEPURADO!B821)</f>
        <v>0</v>
      </c>
      <c r="Q827" s="24">
        <f t="shared" si="99"/>
        <v>0</v>
      </c>
      <c r="R827" s="25">
        <f t="shared" si="100"/>
        <v>52790</v>
      </c>
      <c r="S827" s="25">
        <f>+[1]DEPURADO!K821</f>
        <v>0</v>
      </c>
      <c r="T827" s="17" t="s">
        <v>44</v>
      </c>
      <c r="U827" s="25">
        <f>+[1]DEPURADO!J821</f>
        <v>0</v>
      </c>
      <c r="V827" s="24"/>
      <c r="W827" s="17" t="s">
        <v>44</v>
      </c>
      <c r="X827" s="25">
        <f>+[1]DEPURADO!L821+[1]DEPURADO!M821</f>
        <v>0</v>
      </c>
      <c r="Y827" s="17" t="s">
        <v>44</v>
      </c>
      <c r="Z827" s="25">
        <f t="shared" si="101"/>
        <v>0</v>
      </c>
      <c r="AA827" s="25"/>
      <c r="AB827" s="25">
        <v>0</v>
      </c>
      <c r="AC827" s="25">
        <v>0</v>
      </c>
      <c r="AD827" s="24"/>
      <c r="AE827" s="24">
        <f>+[1]DEPURADO!L821</f>
        <v>0</v>
      </c>
      <c r="AF827" s="24">
        <v>0</v>
      </c>
      <c r="AG827" s="24">
        <f t="shared" si="102"/>
        <v>0</v>
      </c>
      <c r="AH827" s="24">
        <v>0</v>
      </c>
      <c r="AI827" s="24" t="str">
        <f>+[1]DEPURADO!G821</f>
        <v>NO RADICADO</v>
      </c>
      <c r="AJ827" s="26"/>
      <c r="AK827" s="27"/>
    </row>
    <row r="828" spans="1:37" s="28" customFormat="1" x14ac:dyDescent="0.25">
      <c r="A828" s="43"/>
      <c r="B828" s="44"/>
      <c r="C828" s="43"/>
      <c r="D828" s="43"/>
      <c r="E828" s="45"/>
      <c r="F828" s="46"/>
      <c r="G828" s="47"/>
      <c r="H828" s="48"/>
      <c r="I828" s="48"/>
      <c r="J828" s="48"/>
      <c r="K828" s="49"/>
      <c r="L828" s="48"/>
      <c r="M828" s="48"/>
      <c r="N828" s="48"/>
      <c r="O828" s="48"/>
      <c r="P828" s="44"/>
      <c r="Q828" s="50"/>
      <c r="R828" s="51"/>
      <c r="S828" s="51"/>
      <c r="T828" s="43"/>
      <c r="U828" s="51"/>
      <c r="V828" s="50"/>
      <c r="W828" s="43"/>
      <c r="X828" s="51"/>
      <c r="Y828" s="43"/>
      <c r="Z828" s="51"/>
      <c r="AA828" s="51"/>
      <c r="AB828" s="51"/>
      <c r="AC828" s="51"/>
      <c r="AD828" s="50"/>
      <c r="AE828" s="50"/>
      <c r="AF828" s="50"/>
      <c r="AG828" s="50"/>
      <c r="AH828" s="50"/>
      <c r="AI828" s="52"/>
      <c r="AJ828" s="53"/>
      <c r="AK828" s="27"/>
    </row>
    <row r="829" spans="1:37" x14ac:dyDescent="0.25">
      <c r="A829" s="42" t="s">
        <v>45</v>
      </c>
      <c r="B829" s="42"/>
      <c r="C829" s="42"/>
      <c r="D829" s="42"/>
      <c r="E829" s="42"/>
      <c r="F829" s="42"/>
      <c r="G829" s="29">
        <f>SUM(G9:G828)</f>
        <v>4776713091</v>
      </c>
      <c r="H829" s="29">
        <f t="shared" ref="H829:AG829" si="103">SUM(H9:H828)</f>
        <v>0</v>
      </c>
      <c r="I829" s="29">
        <f t="shared" si="103"/>
        <v>2697753362.3899999</v>
      </c>
      <c r="J829" s="29">
        <f t="shared" si="103"/>
        <v>1769224348.5399997</v>
      </c>
      <c r="K829" s="29">
        <f t="shared" si="103"/>
        <v>221335246.06999999</v>
      </c>
      <c r="L829" s="29">
        <f t="shared" si="103"/>
        <v>0</v>
      </c>
      <c r="M829" s="29">
        <f t="shared" si="103"/>
        <v>0</v>
      </c>
      <c r="N829" s="29">
        <f t="shared" si="103"/>
        <v>1990559594.6100001</v>
      </c>
      <c r="O829" s="29">
        <f t="shared" si="103"/>
        <v>88400134</v>
      </c>
      <c r="P829" s="29">
        <f t="shared" si="103"/>
        <v>10237183</v>
      </c>
      <c r="Q829" s="29">
        <f t="shared" si="103"/>
        <v>4691315143</v>
      </c>
      <c r="R829" s="29">
        <f t="shared" si="103"/>
        <v>85397948</v>
      </c>
      <c r="S829" s="29">
        <f t="shared" si="103"/>
        <v>0</v>
      </c>
      <c r="T829" s="29">
        <f t="shared" si="103"/>
        <v>0</v>
      </c>
      <c r="U829" s="29">
        <f t="shared" si="103"/>
        <v>0</v>
      </c>
      <c r="V829" s="29">
        <f t="shared" si="103"/>
        <v>0</v>
      </c>
      <c r="W829" s="29">
        <f t="shared" si="103"/>
        <v>0</v>
      </c>
      <c r="X829" s="29">
        <f t="shared" si="103"/>
        <v>2953996</v>
      </c>
      <c r="Y829" s="29">
        <f t="shared" si="103"/>
        <v>0</v>
      </c>
      <c r="Z829" s="29">
        <f t="shared" si="103"/>
        <v>0</v>
      </c>
      <c r="AA829" s="29">
        <f t="shared" si="103"/>
        <v>0</v>
      </c>
      <c r="AB829" s="29">
        <f t="shared" si="103"/>
        <v>0</v>
      </c>
      <c r="AC829" s="29">
        <f t="shared" si="103"/>
        <v>0</v>
      </c>
      <c r="AD829" s="29">
        <f t="shared" si="103"/>
        <v>0</v>
      </c>
      <c r="AE829" s="29">
        <f t="shared" si="103"/>
        <v>2953996</v>
      </c>
      <c r="AF829" s="29">
        <f t="shared" si="103"/>
        <v>0</v>
      </c>
      <c r="AG829" s="29">
        <f t="shared" si="103"/>
        <v>48190</v>
      </c>
      <c r="AH829" s="30"/>
    </row>
    <row r="832" spans="1:37" x14ac:dyDescent="0.25">
      <c r="B832" s="31" t="s">
        <v>46</v>
      </c>
      <c r="C832" s="32"/>
      <c r="D832" s="33"/>
      <c r="E832" s="32"/>
    </row>
    <row r="833" spans="2:5" x14ac:dyDescent="0.25">
      <c r="B833" s="32"/>
      <c r="C833" s="33"/>
      <c r="D833" s="32"/>
      <c r="E833" s="32"/>
    </row>
    <row r="834" spans="2:5" x14ac:dyDescent="0.25">
      <c r="B834" s="31" t="s">
        <v>47</v>
      </c>
      <c r="C834" s="32"/>
      <c r="D834" s="34" t="str">
        <f>+[1]ACTA!C9</f>
        <v>LUISA MATUTE ROMERO</v>
      </c>
      <c r="E834" s="32"/>
    </row>
    <row r="835" spans="2:5" x14ac:dyDescent="0.25">
      <c r="B835" s="31" t="s">
        <v>48</v>
      </c>
      <c r="C835" s="32"/>
      <c r="D835" s="35">
        <f ca="1">TODAY()</f>
        <v>44384</v>
      </c>
      <c r="E835" s="32"/>
    </row>
    <row r="837" spans="2:5" x14ac:dyDescent="0.25">
      <c r="B837" s="31" t="s">
        <v>49</v>
      </c>
      <c r="D837" t="str">
        <f>+[1]ACTA!H9</f>
        <v>DEIMER ANDRES MARZAN PETRO</v>
      </c>
    </row>
  </sheetData>
  <mergeCells count="3">
    <mergeCell ref="A7:O7"/>
    <mergeCell ref="P7:AG7"/>
    <mergeCell ref="A829:F829"/>
  </mergeCells>
  <dataValidations count="2">
    <dataValidation type="custom" allowBlank="1" showInputMessage="1" showErrorMessage="1" sqref="AI9:AI828 AE9:AE828 X9:X828 L9:O828 F9:F828 AG9:AG828 Q9:Q828 Z9:Z828" xr:uid="{6651F0BF-8B9E-4837-B579-8A2E02E25F03}">
      <formula1>0</formula1>
    </dataValidation>
    <dataValidation type="custom" allowBlank="1" showInputMessage="1" showErrorMessage="1" sqref="M6" xr:uid="{E8E1468C-D8FA-4183-9E03-326D9460EC8A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2021-06-03T17:24:42Z</dcterms:created>
  <dcterms:modified xsi:type="dcterms:W3CDTF">2021-07-07T19:22:12Z</dcterms:modified>
</cp:coreProperties>
</file>