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NACIONALES/ESE HOSPITAL SAN RAFAEL DE FACATATIVÁ/"/>
    </mc:Choice>
  </mc:AlternateContent>
  <xr:revisionPtr revIDLastSave="0" documentId="8_{B0218128-4ACB-43AB-A955-84E9218394AC}" xr6:coauthVersionLast="46" xr6:coauthVersionMax="46" xr10:uidLastSave="{00000000-0000-0000-0000-000000000000}"/>
  <bookViews>
    <workbookView xWindow="-120" yWindow="-120" windowWidth="20730" windowHeight="11160" xr2:uid="{F688CE75-A364-4AFA-B62D-60E5F88D1F33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AIFT010'!$A$8:$AM$270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8" i="1" l="1"/>
  <c r="D276" i="1"/>
  <c r="D275" i="1"/>
  <c r="AG270" i="1"/>
  <c r="AD270" i="1"/>
  <c r="AC270" i="1"/>
  <c r="AB270" i="1"/>
  <c r="AA270" i="1"/>
  <c r="M270" i="1"/>
  <c r="L270" i="1"/>
  <c r="K270" i="1"/>
  <c r="J270" i="1"/>
  <c r="AI269" i="1"/>
  <c r="AF269" i="1"/>
  <c r="AE269" i="1"/>
  <c r="X269" i="1"/>
  <c r="U269" i="1"/>
  <c r="S269" i="1"/>
  <c r="P269" i="1"/>
  <c r="R269" i="1" s="1"/>
  <c r="N269" i="1"/>
  <c r="I269" i="1"/>
  <c r="H269" i="1"/>
  <c r="G269" i="1"/>
  <c r="O269" i="1" s="1"/>
  <c r="F269" i="1"/>
  <c r="E269" i="1"/>
  <c r="D269" i="1"/>
  <c r="C269" i="1"/>
  <c r="AI268" i="1"/>
  <c r="AF268" i="1"/>
  <c r="AE268" i="1"/>
  <c r="Z268" i="1"/>
  <c r="X268" i="1"/>
  <c r="U268" i="1"/>
  <c r="S268" i="1"/>
  <c r="R268" i="1"/>
  <c r="P268" i="1"/>
  <c r="Q268" i="1" s="1"/>
  <c r="N268" i="1"/>
  <c r="I268" i="1"/>
  <c r="H268" i="1"/>
  <c r="G268" i="1"/>
  <c r="O268" i="1" s="1"/>
  <c r="F268" i="1"/>
  <c r="E268" i="1"/>
  <c r="D268" i="1"/>
  <c r="C268" i="1"/>
  <c r="AI267" i="1"/>
  <c r="AF267" i="1"/>
  <c r="AE267" i="1"/>
  <c r="X267" i="1"/>
  <c r="Z267" i="1" s="1"/>
  <c r="U267" i="1"/>
  <c r="S267" i="1"/>
  <c r="R267" i="1"/>
  <c r="Q267" i="1"/>
  <c r="P267" i="1"/>
  <c r="N267" i="1"/>
  <c r="I267" i="1"/>
  <c r="H267" i="1"/>
  <c r="G267" i="1"/>
  <c r="O267" i="1" s="1"/>
  <c r="F267" i="1"/>
  <c r="E267" i="1"/>
  <c r="D267" i="1"/>
  <c r="C267" i="1"/>
  <c r="AI266" i="1"/>
  <c r="AF266" i="1"/>
  <c r="AE266" i="1"/>
  <c r="X266" i="1"/>
  <c r="Z266" i="1" s="1"/>
  <c r="U266" i="1"/>
  <c r="S266" i="1"/>
  <c r="P266" i="1"/>
  <c r="N266" i="1"/>
  <c r="I266" i="1"/>
  <c r="H266" i="1"/>
  <c r="G266" i="1"/>
  <c r="O266" i="1" s="1"/>
  <c r="F266" i="1"/>
  <c r="E266" i="1"/>
  <c r="D266" i="1"/>
  <c r="C266" i="1"/>
  <c r="AI265" i="1"/>
  <c r="AF265" i="1"/>
  <c r="AE265" i="1"/>
  <c r="X265" i="1"/>
  <c r="Z265" i="1" s="1"/>
  <c r="U265" i="1"/>
  <c r="S265" i="1"/>
  <c r="P265" i="1"/>
  <c r="R265" i="1" s="1"/>
  <c r="N265" i="1"/>
  <c r="I265" i="1"/>
  <c r="H265" i="1"/>
  <c r="G265" i="1"/>
  <c r="O265" i="1" s="1"/>
  <c r="F265" i="1"/>
  <c r="E265" i="1"/>
  <c r="D265" i="1"/>
  <c r="C265" i="1"/>
  <c r="AI264" i="1"/>
  <c r="AF264" i="1"/>
  <c r="AE264" i="1"/>
  <c r="Z264" i="1"/>
  <c r="X264" i="1"/>
  <c r="U264" i="1"/>
  <c r="S264" i="1"/>
  <c r="R264" i="1"/>
  <c r="P264" i="1"/>
  <c r="Q264" i="1" s="1"/>
  <c r="N264" i="1"/>
  <c r="I264" i="1"/>
  <c r="H264" i="1"/>
  <c r="G264" i="1"/>
  <c r="O264" i="1" s="1"/>
  <c r="F264" i="1"/>
  <c r="E264" i="1"/>
  <c r="D264" i="1"/>
  <c r="C264" i="1"/>
  <c r="AI263" i="1"/>
  <c r="AF263" i="1"/>
  <c r="AE263" i="1"/>
  <c r="Z263" i="1"/>
  <c r="X263" i="1"/>
  <c r="U263" i="1"/>
  <c r="S263" i="1"/>
  <c r="R263" i="1"/>
  <c r="Q263" i="1"/>
  <c r="P263" i="1"/>
  <c r="N263" i="1"/>
  <c r="I263" i="1"/>
  <c r="H263" i="1"/>
  <c r="G263" i="1"/>
  <c r="O263" i="1" s="1"/>
  <c r="F263" i="1"/>
  <c r="E263" i="1"/>
  <c r="D263" i="1"/>
  <c r="C263" i="1"/>
  <c r="AI262" i="1"/>
  <c r="AF262" i="1"/>
  <c r="AE262" i="1"/>
  <c r="X262" i="1"/>
  <c r="Z262" i="1" s="1"/>
  <c r="U262" i="1"/>
  <c r="S262" i="1"/>
  <c r="P262" i="1"/>
  <c r="N262" i="1"/>
  <c r="I262" i="1"/>
  <c r="H262" i="1"/>
  <c r="G262" i="1"/>
  <c r="O262" i="1" s="1"/>
  <c r="F262" i="1"/>
  <c r="E262" i="1"/>
  <c r="D262" i="1"/>
  <c r="C262" i="1"/>
  <c r="AI261" i="1"/>
  <c r="AF261" i="1"/>
  <c r="AE261" i="1"/>
  <c r="X261" i="1"/>
  <c r="Z261" i="1" s="1"/>
  <c r="U261" i="1"/>
  <c r="S261" i="1"/>
  <c r="P261" i="1"/>
  <c r="N261" i="1"/>
  <c r="I261" i="1"/>
  <c r="H261" i="1"/>
  <c r="G261" i="1"/>
  <c r="O261" i="1" s="1"/>
  <c r="F261" i="1"/>
  <c r="E261" i="1"/>
  <c r="D261" i="1"/>
  <c r="C261" i="1"/>
  <c r="AI260" i="1"/>
  <c r="AF260" i="1"/>
  <c r="AE260" i="1"/>
  <c r="Z260" i="1"/>
  <c r="X260" i="1"/>
  <c r="U260" i="1"/>
  <c r="S260" i="1"/>
  <c r="R260" i="1"/>
  <c r="P260" i="1"/>
  <c r="N260" i="1"/>
  <c r="I260" i="1"/>
  <c r="H260" i="1"/>
  <c r="G260" i="1"/>
  <c r="O260" i="1" s="1"/>
  <c r="F260" i="1"/>
  <c r="E260" i="1"/>
  <c r="D260" i="1"/>
  <c r="C260" i="1"/>
  <c r="AI259" i="1"/>
  <c r="AF259" i="1"/>
  <c r="AE259" i="1"/>
  <c r="X259" i="1"/>
  <c r="Z259" i="1" s="1"/>
  <c r="U259" i="1"/>
  <c r="S259" i="1"/>
  <c r="R259" i="1"/>
  <c r="Q259" i="1"/>
  <c r="P259" i="1"/>
  <c r="N259" i="1"/>
  <c r="I259" i="1"/>
  <c r="H259" i="1"/>
  <c r="G259" i="1"/>
  <c r="O259" i="1" s="1"/>
  <c r="F259" i="1"/>
  <c r="E259" i="1"/>
  <c r="D259" i="1"/>
  <c r="C259" i="1"/>
  <c r="AI258" i="1"/>
  <c r="AF258" i="1"/>
  <c r="AE258" i="1"/>
  <c r="X258" i="1"/>
  <c r="Z258" i="1" s="1"/>
  <c r="U258" i="1"/>
  <c r="S258" i="1"/>
  <c r="P258" i="1"/>
  <c r="N258" i="1"/>
  <c r="I258" i="1"/>
  <c r="H258" i="1"/>
  <c r="G258" i="1"/>
  <c r="O258" i="1" s="1"/>
  <c r="F258" i="1"/>
  <c r="E258" i="1"/>
  <c r="D258" i="1"/>
  <c r="C258" i="1"/>
  <c r="AI257" i="1"/>
  <c r="AF257" i="1"/>
  <c r="AE257" i="1"/>
  <c r="X257" i="1"/>
  <c r="Z257" i="1" s="1"/>
  <c r="U257" i="1"/>
  <c r="S257" i="1"/>
  <c r="P257" i="1"/>
  <c r="N257" i="1"/>
  <c r="I257" i="1"/>
  <c r="H257" i="1"/>
  <c r="G257" i="1"/>
  <c r="O257" i="1" s="1"/>
  <c r="F257" i="1"/>
  <c r="E257" i="1"/>
  <c r="D257" i="1"/>
  <c r="C257" i="1"/>
  <c r="AI256" i="1"/>
  <c r="AF256" i="1"/>
  <c r="AE256" i="1"/>
  <c r="Z256" i="1"/>
  <c r="X256" i="1"/>
  <c r="U256" i="1"/>
  <c r="S256" i="1"/>
  <c r="R256" i="1"/>
  <c r="P256" i="1"/>
  <c r="N256" i="1"/>
  <c r="I256" i="1"/>
  <c r="H256" i="1"/>
  <c r="G256" i="1"/>
  <c r="O256" i="1" s="1"/>
  <c r="F256" i="1"/>
  <c r="E256" i="1"/>
  <c r="D256" i="1"/>
  <c r="C256" i="1"/>
  <c r="AI255" i="1"/>
  <c r="AF255" i="1"/>
  <c r="AE255" i="1"/>
  <c r="X255" i="1"/>
  <c r="Z255" i="1" s="1"/>
  <c r="U255" i="1"/>
  <c r="S255" i="1"/>
  <c r="R255" i="1"/>
  <c r="Q255" i="1"/>
  <c r="P255" i="1"/>
  <c r="N255" i="1"/>
  <c r="I255" i="1"/>
  <c r="H255" i="1"/>
  <c r="G255" i="1"/>
  <c r="O255" i="1" s="1"/>
  <c r="F255" i="1"/>
  <c r="E255" i="1"/>
  <c r="D255" i="1"/>
  <c r="C255" i="1"/>
  <c r="AI254" i="1"/>
  <c r="AF254" i="1"/>
  <c r="AE254" i="1"/>
  <c r="X254" i="1"/>
  <c r="Z254" i="1" s="1"/>
  <c r="U254" i="1"/>
  <c r="S254" i="1"/>
  <c r="P254" i="1"/>
  <c r="N254" i="1"/>
  <c r="I254" i="1"/>
  <c r="H254" i="1"/>
  <c r="G254" i="1"/>
  <c r="O254" i="1" s="1"/>
  <c r="F254" i="1"/>
  <c r="E254" i="1"/>
  <c r="D254" i="1"/>
  <c r="C254" i="1"/>
  <c r="AI253" i="1"/>
  <c r="AF253" i="1"/>
  <c r="AE253" i="1"/>
  <c r="X253" i="1"/>
  <c r="Z253" i="1" s="1"/>
  <c r="U253" i="1"/>
  <c r="S253" i="1"/>
  <c r="P253" i="1"/>
  <c r="N253" i="1"/>
  <c r="I253" i="1"/>
  <c r="H253" i="1"/>
  <c r="G253" i="1"/>
  <c r="O253" i="1" s="1"/>
  <c r="F253" i="1"/>
  <c r="E253" i="1"/>
  <c r="D253" i="1"/>
  <c r="C253" i="1"/>
  <c r="AI252" i="1"/>
  <c r="AF252" i="1"/>
  <c r="AE252" i="1"/>
  <c r="Z252" i="1"/>
  <c r="X252" i="1"/>
  <c r="U252" i="1"/>
  <c r="S252" i="1"/>
  <c r="R252" i="1"/>
  <c r="P252" i="1"/>
  <c r="Q252" i="1" s="1"/>
  <c r="N252" i="1"/>
  <c r="I252" i="1"/>
  <c r="H252" i="1"/>
  <c r="G252" i="1"/>
  <c r="O252" i="1" s="1"/>
  <c r="F252" i="1"/>
  <c r="E252" i="1"/>
  <c r="D252" i="1"/>
  <c r="C252" i="1"/>
  <c r="AI251" i="1"/>
  <c r="AF251" i="1"/>
  <c r="AE251" i="1"/>
  <c r="X251" i="1"/>
  <c r="Z251" i="1" s="1"/>
  <c r="U251" i="1"/>
  <c r="S251" i="1"/>
  <c r="R251" i="1"/>
  <c r="Q251" i="1"/>
  <c r="P251" i="1"/>
  <c r="N251" i="1"/>
  <c r="I251" i="1"/>
  <c r="H251" i="1"/>
  <c r="G251" i="1"/>
  <c r="O251" i="1" s="1"/>
  <c r="F251" i="1"/>
  <c r="E251" i="1"/>
  <c r="D251" i="1"/>
  <c r="C251" i="1"/>
  <c r="AI250" i="1"/>
  <c r="AF250" i="1"/>
  <c r="AE250" i="1"/>
  <c r="X250" i="1"/>
  <c r="Z250" i="1" s="1"/>
  <c r="U250" i="1"/>
  <c r="S250" i="1"/>
  <c r="P250" i="1"/>
  <c r="N250" i="1"/>
  <c r="I250" i="1"/>
  <c r="H250" i="1"/>
  <c r="G250" i="1"/>
  <c r="O250" i="1" s="1"/>
  <c r="F250" i="1"/>
  <c r="E250" i="1"/>
  <c r="D250" i="1"/>
  <c r="C250" i="1"/>
  <c r="AI249" i="1"/>
  <c r="AF249" i="1"/>
  <c r="AE249" i="1"/>
  <c r="X249" i="1"/>
  <c r="Z249" i="1" s="1"/>
  <c r="U249" i="1"/>
  <c r="S249" i="1"/>
  <c r="P249" i="1"/>
  <c r="N249" i="1"/>
  <c r="I249" i="1"/>
  <c r="H249" i="1"/>
  <c r="G249" i="1"/>
  <c r="O249" i="1" s="1"/>
  <c r="F249" i="1"/>
  <c r="E249" i="1"/>
  <c r="D249" i="1"/>
  <c r="C249" i="1"/>
  <c r="AI248" i="1"/>
  <c r="AF248" i="1"/>
  <c r="AE248" i="1"/>
  <c r="Z248" i="1"/>
  <c r="X248" i="1"/>
  <c r="U248" i="1"/>
  <c r="S248" i="1"/>
  <c r="R248" i="1"/>
  <c r="P248" i="1"/>
  <c r="Q248" i="1" s="1"/>
  <c r="N248" i="1"/>
  <c r="I248" i="1"/>
  <c r="H248" i="1"/>
  <c r="G248" i="1"/>
  <c r="O248" i="1" s="1"/>
  <c r="F248" i="1"/>
  <c r="E248" i="1"/>
  <c r="D248" i="1"/>
  <c r="C248" i="1"/>
  <c r="AI247" i="1"/>
  <c r="AF247" i="1"/>
  <c r="AE247" i="1"/>
  <c r="X247" i="1"/>
  <c r="Z247" i="1" s="1"/>
  <c r="U247" i="1"/>
  <c r="S247" i="1"/>
  <c r="R247" i="1"/>
  <c r="Q247" i="1"/>
  <c r="P247" i="1"/>
  <c r="N247" i="1"/>
  <c r="I247" i="1"/>
  <c r="H247" i="1"/>
  <c r="G247" i="1"/>
  <c r="O247" i="1" s="1"/>
  <c r="F247" i="1"/>
  <c r="E247" i="1"/>
  <c r="D247" i="1"/>
  <c r="C247" i="1"/>
  <c r="AI246" i="1"/>
  <c r="AF246" i="1"/>
  <c r="AE246" i="1"/>
  <c r="X246" i="1"/>
  <c r="Z246" i="1" s="1"/>
  <c r="U246" i="1"/>
  <c r="S246" i="1"/>
  <c r="P246" i="1"/>
  <c r="N246" i="1"/>
  <c r="I246" i="1"/>
  <c r="H246" i="1"/>
  <c r="G246" i="1"/>
  <c r="O246" i="1" s="1"/>
  <c r="F246" i="1"/>
  <c r="E246" i="1"/>
  <c r="D246" i="1"/>
  <c r="C246" i="1"/>
  <c r="AI245" i="1"/>
  <c r="AF245" i="1"/>
  <c r="AE245" i="1"/>
  <c r="X245" i="1"/>
  <c r="Z245" i="1" s="1"/>
  <c r="U245" i="1"/>
  <c r="S245" i="1"/>
  <c r="P245" i="1"/>
  <c r="N245" i="1"/>
  <c r="I245" i="1"/>
  <c r="H245" i="1"/>
  <c r="G245" i="1"/>
  <c r="O245" i="1" s="1"/>
  <c r="F245" i="1"/>
  <c r="E245" i="1"/>
  <c r="D245" i="1"/>
  <c r="C245" i="1"/>
  <c r="AI244" i="1"/>
  <c r="AF244" i="1"/>
  <c r="AE244" i="1"/>
  <c r="Z244" i="1"/>
  <c r="X244" i="1"/>
  <c r="U244" i="1"/>
  <c r="S244" i="1"/>
  <c r="R244" i="1"/>
  <c r="P244" i="1"/>
  <c r="N244" i="1"/>
  <c r="I244" i="1"/>
  <c r="H244" i="1"/>
  <c r="G244" i="1"/>
  <c r="O244" i="1" s="1"/>
  <c r="F244" i="1"/>
  <c r="E244" i="1"/>
  <c r="D244" i="1"/>
  <c r="C244" i="1"/>
  <c r="AI243" i="1"/>
  <c r="AF243" i="1"/>
  <c r="AE243" i="1"/>
  <c r="X243" i="1"/>
  <c r="Z243" i="1" s="1"/>
  <c r="U243" i="1"/>
  <c r="S243" i="1"/>
  <c r="R243" i="1"/>
  <c r="Q243" i="1"/>
  <c r="P243" i="1"/>
  <c r="N243" i="1"/>
  <c r="I243" i="1"/>
  <c r="H243" i="1"/>
  <c r="G243" i="1"/>
  <c r="O243" i="1" s="1"/>
  <c r="F243" i="1"/>
  <c r="E243" i="1"/>
  <c r="D243" i="1"/>
  <c r="C243" i="1"/>
  <c r="AI242" i="1"/>
  <c r="AF242" i="1"/>
  <c r="AE242" i="1"/>
  <c r="X242" i="1"/>
  <c r="Z242" i="1" s="1"/>
  <c r="U242" i="1"/>
  <c r="S242" i="1"/>
  <c r="P242" i="1"/>
  <c r="N242" i="1"/>
  <c r="I242" i="1"/>
  <c r="H242" i="1"/>
  <c r="G242" i="1"/>
  <c r="O242" i="1" s="1"/>
  <c r="F242" i="1"/>
  <c r="E242" i="1"/>
  <c r="D242" i="1"/>
  <c r="C242" i="1"/>
  <c r="AI241" i="1"/>
  <c r="AF241" i="1"/>
  <c r="AE241" i="1"/>
  <c r="X241" i="1"/>
  <c r="Z241" i="1" s="1"/>
  <c r="U241" i="1"/>
  <c r="S241" i="1"/>
  <c r="P241" i="1"/>
  <c r="N241" i="1"/>
  <c r="I241" i="1"/>
  <c r="H241" i="1"/>
  <c r="G241" i="1"/>
  <c r="O241" i="1" s="1"/>
  <c r="F241" i="1"/>
  <c r="E241" i="1"/>
  <c r="D241" i="1"/>
  <c r="C241" i="1"/>
  <c r="AI240" i="1"/>
  <c r="AF240" i="1"/>
  <c r="AE240" i="1"/>
  <c r="Z240" i="1"/>
  <c r="X240" i="1"/>
  <c r="U240" i="1"/>
  <c r="S240" i="1"/>
  <c r="R240" i="1"/>
  <c r="P240" i="1"/>
  <c r="N240" i="1"/>
  <c r="I240" i="1"/>
  <c r="H240" i="1"/>
  <c r="G240" i="1"/>
  <c r="O240" i="1" s="1"/>
  <c r="F240" i="1"/>
  <c r="E240" i="1"/>
  <c r="D240" i="1"/>
  <c r="C240" i="1"/>
  <c r="AI239" i="1"/>
  <c r="AF239" i="1"/>
  <c r="AE239" i="1"/>
  <c r="X239" i="1"/>
  <c r="Z239" i="1" s="1"/>
  <c r="U239" i="1"/>
  <c r="S239" i="1"/>
  <c r="R239" i="1"/>
  <c r="Q239" i="1"/>
  <c r="P239" i="1"/>
  <c r="N239" i="1"/>
  <c r="I239" i="1"/>
  <c r="H239" i="1"/>
  <c r="G239" i="1"/>
  <c r="O239" i="1" s="1"/>
  <c r="F239" i="1"/>
  <c r="E239" i="1"/>
  <c r="D239" i="1"/>
  <c r="C239" i="1"/>
  <c r="AI238" i="1"/>
  <c r="AF238" i="1"/>
  <c r="AE238" i="1"/>
  <c r="X238" i="1"/>
  <c r="Z238" i="1" s="1"/>
  <c r="U238" i="1"/>
  <c r="S238" i="1"/>
  <c r="P238" i="1"/>
  <c r="N238" i="1"/>
  <c r="I238" i="1"/>
  <c r="H238" i="1"/>
  <c r="G238" i="1"/>
  <c r="O238" i="1" s="1"/>
  <c r="F238" i="1"/>
  <c r="E238" i="1"/>
  <c r="D238" i="1"/>
  <c r="C238" i="1"/>
  <c r="AI237" i="1"/>
  <c r="AF237" i="1"/>
  <c r="AE237" i="1"/>
  <c r="X237" i="1"/>
  <c r="Z237" i="1" s="1"/>
  <c r="U237" i="1"/>
  <c r="S237" i="1"/>
  <c r="P237" i="1"/>
  <c r="N237" i="1"/>
  <c r="I237" i="1"/>
  <c r="H237" i="1"/>
  <c r="G237" i="1"/>
  <c r="O237" i="1" s="1"/>
  <c r="F237" i="1"/>
  <c r="E237" i="1"/>
  <c r="D237" i="1"/>
  <c r="C237" i="1"/>
  <c r="AI236" i="1"/>
  <c r="AF236" i="1"/>
  <c r="AE236" i="1"/>
  <c r="Z236" i="1"/>
  <c r="X236" i="1"/>
  <c r="U236" i="1"/>
  <c r="S236" i="1"/>
  <c r="R236" i="1"/>
  <c r="P236" i="1"/>
  <c r="N236" i="1"/>
  <c r="I236" i="1"/>
  <c r="H236" i="1"/>
  <c r="G236" i="1"/>
  <c r="O236" i="1" s="1"/>
  <c r="F236" i="1"/>
  <c r="E236" i="1"/>
  <c r="D236" i="1"/>
  <c r="C236" i="1"/>
  <c r="AI235" i="1"/>
  <c r="AF235" i="1"/>
  <c r="AE235" i="1"/>
  <c r="X235" i="1"/>
  <c r="Z235" i="1" s="1"/>
  <c r="U235" i="1"/>
  <c r="S235" i="1"/>
  <c r="R235" i="1"/>
  <c r="Q235" i="1"/>
  <c r="P235" i="1"/>
  <c r="N235" i="1"/>
  <c r="I235" i="1"/>
  <c r="H235" i="1"/>
  <c r="G235" i="1"/>
  <c r="O235" i="1" s="1"/>
  <c r="F235" i="1"/>
  <c r="E235" i="1"/>
  <c r="D235" i="1"/>
  <c r="C235" i="1"/>
  <c r="AI234" i="1"/>
  <c r="AF234" i="1"/>
  <c r="AE234" i="1"/>
  <c r="X234" i="1"/>
  <c r="Z234" i="1" s="1"/>
  <c r="U234" i="1"/>
  <c r="S234" i="1"/>
  <c r="P234" i="1"/>
  <c r="N234" i="1"/>
  <c r="I234" i="1"/>
  <c r="H234" i="1"/>
  <c r="G234" i="1"/>
  <c r="O234" i="1" s="1"/>
  <c r="F234" i="1"/>
  <c r="E234" i="1"/>
  <c r="D234" i="1"/>
  <c r="C234" i="1"/>
  <c r="AI233" i="1"/>
  <c r="AF233" i="1"/>
  <c r="AE233" i="1"/>
  <c r="X233" i="1"/>
  <c r="Z233" i="1" s="1"/>
  <c r="U233" i="1"/>
  <c r="S233" i="1"/>
  <c r="P233" i="1"/>
  <c r="N233" i="1"/>
  <c r="I233" i="1"/>
  <c r="H233" i="1"/>
  <c r="G233" i="1"/>
  <c r="O233" i="1" s="1"/>
  <c r="F233" i="1"/>
  <c r="E233" i="1"/>
  <c r="D233" i="1"/>
  <c r="C233" i="1"/>
  <c r="AI232" i="1"/>
  <c r="AF232" i="1"/>
  <c r="AE232" i="1"/>
  <c r="Z232" i="1"/>
  <c r="X232" i="1"/>
  <c r="U232" i="1"/>
  <c r="S232" i="1"/>
  <c r="R232" i="1"/>
  <c r="P232" i="1"/>
  <c r="N232" i="1"/>
  <c r="I232" i="1"/>
  <c r="H232" i="1"/>
  <c r="G232" i="1"/>
  <c r="O232" i="1" s="1"/>
  <c r="F232" i="1"/>
  <c r="E232" i="1"/>
  <c r="D232" i="1"/>
  <c r="C232" i="1"/>
  <c r="AI231" i="1"/>
  <c r="AF231" i="1"/>
  <c r="AE231" i="1"/>
  <c r="X231" i="1"/>
  <c r="Z231" i="1" s="1"/>
  <c r="U231" i="1"/>
  <c r="S231" i="1"/>
  <c r="R231" i="1"/>
  <c r="Q231" i="1"/>
  <c r="P231" i="1"/>
  <c r="N231" i="1"/>
  <c r="I231" i="1"/>
  <c r="H231" i="1"/>
  <c r="G231" i="1"/>
  <c r="O231" i="1" s="1"/>
  <c r="F231" i="1"/>
  <c r="E231" i="1"/>
  <c r="D231" i="1"/>
  <c r="C231" i="1"/>
  <c r="AI230" i="1"/>
  <c r="AF230" i="1"/>
  <c r="AE230" i="1"/>
  <c r="X230" i="1"/>
  <c r="Z230" i="1" s="1"/>
  <c r="U230" i="1"/>
  <c r="S230" i="1"/>
  <c r="R230" i="1"/>
  <c r="Q230" i="1"/>
  <c r="P230" i="1"/>
  <c r="N230" i="1"/>
  <c r="I230" i="1"/>
  <c r="H230" i="1"/>
  <c r="G230" i="1"/>
  <c r="F230" i="1"/>
  <c r="E230" i="1"/>
  <c r="D230" i="1"/>
  <c r="C230" i="1"/>
  <c r="AI229" i="1"/>
  <c r="AF229" i="1"/>
  <c r="AE229" i="1"/>
  <c r="X229" i="1"/>
  <c r="U229" i="1"/>
  <c r="S229" i="1"/>
  <c r="Q229" i="1"/>
  <c r="P229" i="1"/>
  <c r="R229" i="1" s="1"/>
  <c r="N229" i="1"/>
  <c r="I229" i="1"/>
  <c r="H229" i="1"/>
  <c r="G229" i="1"/>
  <c r="O229" i="1" s="1"/>
  <c r="F229" i="1"/>
  <c r="E229" i="1"/>
  <c r="D229" i="1"/>
  <c r="C229" i="1"/>
  <c r="AI228" i="1"/>
  <c r="AF228" i="1"/>
  <c r="AE228" i="1"/>
  <c r="Z228" i="1"/>
  <c r="X228" i="1"/>
  <c r="U228" i="1"/>
  <c r="S228" i="1"/>
  <c r="R228" i="1"/>
  <c r="P228" i="1"/>
  <c r="N228" i="1"/>
  <c r="I228" i="1"/>
  <c r="H228" i="1"/>
  <c r="G228" i="1"/>
  <c r="O228" i="1" s="1"/>
  <c r="F228" i="1"/>
  <c r="E228" i="1"/>
  <c r="D228" i="1"/>
  <c r="C228" i="1"/>
  <c r="AI227" i="1"/>
  <c r="AF227" i="1"/>
  <c r="AE227" i="1"/>
  <c r="Z227" i="1"/>
  <c r="X227" i="1"/>
  <c r="U227" i="1"/>
  <c r="S227" i="1"/>
  <c r="R227" i="1"/>
  <c r="P227" i="1"/>
  <c r="N227" i="1"/>
  <c r="I227" i="1"/>
  <c r="H227" i="1"/>
  <c r="G227" i="1"/>
  <c r="Q227" i="1" s="1"/>
  <c r="F227" i="1"/>
  <c r="E227" i="1"/>
  <c r="D227" i="1"/>
  <c r="C227" i="1"/>
  <c r="AI226" i="1"/>
  <c r="AF226" i="1"/>
  <c r="AE226" i="1"/>
  <c r="X226" i="1"/>
  <c r="Z226" i="1" s="1"/>
  <c r="U226" i="1"/>
  <c r="S226" i="1"/>
  <c r="R226" i="1"/>
  <c r="Q226" i="1"/>
  <c r="P226" i="1"/>
  <c r="N226" i="1"/>
  <c r="I226" i="1"/>
  <c r="H226" i="1"/>
  <c r="G226" i="1"/>
  <c r="F226" i="1"/>
  <c r="E226" i="1"/>
  <c r="D226" i="1"/>
  <c r="C226" i="1"/>
  <c r="AI225" i="1"/>
  <c r="AF225" i="1"/>
  <c r="AE225" i="1"/>
  <c r="X225" i="1"/>
  <c r="U225" i="1"/>
  <c r="S225" i="1"/>
  <c r="Q225" i="1"/>
  <c r="P225" i="1"/>
  <c r="R225" i="1" s="1"/>
  <c r="N225" i="1"/>
  <c r="I225" i="1"/>
  <c r="H225" i="1"/>
  <c r="G225" i="1"/>
  <c r="O225" i="1" s="1"/>
  <c r="F225" i="1"/>
  <c r="E225" i="1"/>
  <c r="D225" i="1"/>
  <c r="C225" i="1"/>
  <c r="AI224" i="1"/>
  <c r="AF224" i="1"/>
  <c r="AE224" i="1"/>
  <c r="Z224" i="1"/>
  <c r="X224" i="1"/>
  <c r="U224" i="1"/>
  <c r="S224" i="1"/>
  <c r="R224" i="1"/>
  <c r="P224" i="1"/>
  <c r="N224" i="1"/>
  <c r="I224" i="1"/>
  <c r="H224" i="1"/>
  <c r="G224" i="1"/>
  <c r="O224" i="1" s="1"/>
  <c r="F224" i="1"/>
  <c r="E224" i="1"/>
  <c r="D224" i="1"/>
  <c r="C224" i="1"/>
  <c r="AI223" i="1"/>
  <c r="AF223" i="1"/>
  <c r="AE223" i="1"/>
  <c r="Z223" i="1"/>
  <c r="X223" i="1"/>
  <c r="U223" i="1"/>
  <c r="S223" i="1"/>
  <c r="R223" i="1"/>
  <c r="P223" i="1"/>
  <c r="N223" i="1"/>
  <c r="I223" i="1"/>
  <c r="H223" i="1"/>
  <c r="G223" i="1"/>
  <c r="Q223" i="1" s="1"/>
  <c r="F223" i="1"/>
  <c r="E223" i="1"/>
  <c r="D223" i="1"/>
  <c r="C223" i="1"/>
  <c r="AI222" i="1"/>
  <c r="AF222" i="1"/>
  <c r="AE222" i="1"/>
  <c r="X222" i="1"/>
  <c r="Z222" i="1" s="1"/>
  <c r="U222" i="1"/>
  <c r="S222" i="1"/>
  <c r="R222" i="1"/>
  <c r="Q222" i="1"/>
  <c r="P222" i="1"/>
  <c r="N222" i="1"/>
  <c r="I222" i="1"/>
  <c r="H222" i="1"/>
  <c r="G222" i="1"/>
  <c r="F222" i="1"/>
  <c r="E222" i="1"/>
  <c r="D222" i="1"/>
  <c r="C222" i="1"/>
  <c r="AI221" i="1"/>
  <c r="AF221" i="1"/>
  <c r="AE221" i="1"/>
  <c r="X221" i="1"/>
  <c r="U221" i="1"/>
  <c r="S221" i="1"/>
  <c r="Q221" i="1"/>
  <c r="P221" i="1"/>
  <c r="R221" i="1" s="1"/>
  <c r="N221" i="1"/>
  <c r="I221" i="1"/>
  <c r="H221" i="1"/>
  <c r="G221" i="1"/>
  <c r="O221" i="1" s="1"/>
  <c r="F221" i="1"/>
  <c r="E221" i="1"/>
  <c r="D221" i="1"/>
  <c r="C221" i="1"/>
  <c r="AI220" i="1"/>
  <c r="AF220" i="1"/>
  <c r="AE220" i="1"/>
  <c r="Z220" i="1"/>
  <c r="X220" i="1"/>
  <c r="U220" i="1"/>
  <c r="S220" i="1"/>
  <c r="R220" i="1"/>
  <c r="P220" i="1"/>
  <c r="N220" i="1"/>
  <c r="I220" i="1"/>
  <c r="H220" i="1"/>
  <c r="G220" i="1"/>
  <c r="O220" i="1" s="1"/>
  <c r="F220" i="1"/>
  <c r="E220" i="1"/>
  <c r="D220" i="1"/>
  <c r="C220" i="1"/>
  <c r="AI219" i="1"/>
  <c r="AF219" i="1"/>
  <c r="AE219" i="1"/>
  <c r="Z219" i="1"/>
  <c r="X219" i="1"/>
  <c r="U219" i="1"/>
  <c r="S219" i="1"/>
  <c r="R219" i="1"/>
  <c r="P219" i="1"/>
  <c r="N219" i="1"/>
  <c r="I219" i="1"/>
  <c r="H219" i="1"/>
  <c r="G219" i="1"/>
  <c r="Q219" i="1" s="1"/>
  <c r="F219" i="1"/>
  <c r="E219" i="1"/>
  <c r="D219" i="1"/>
  <c r="C219" i="1"/>
  <c r="AI218" i="1"/>
  <c r="AF218" i="1"/>
  <c r="AE218" i="1"/>
  <c r="X218" i="1"/>
  <c r="Z218" i="1" s="1"/>
  <c r="U218" i="1"/>
  <c r="S218" i="1"/>
  <c r="R218" i="1"/>
  <c r="Q218" i="1"/>
  <c r="P218" i="1"/>
  <c r="N218" i="1"/>
  <c r="I218" i="1"/>
  <c r="H218" i="1"/>
  <c r="G218" i="1"/>
  <c r="F218" i="1"/>
  <c r="E218" i="1"/>
  <c r="D218" i="1"/>
  <c r="C218" i="1"/>
  <c r="AI217" i="1"/>
  <c r="AF217" i="1"/>
  <c r="AE217" i="1"/>
  <c r="X217" i="1"/>
  <c r="U217" i="1"/>
  <c r="S217" i="1"/>
  <c r="Q217" i="1"/>
  <c r="P217" i="1"/>
  <c r="R217" i="1" s="1"/>
  <c r="N217" i="1"/>
  <c r="I217" i="1"/>
  <c r="H217" i="1"/>
  <c r="G217" i="1"/>
  <c r="O217" i="1" s="1"/>
  <c r="F217" i="1"/>
  <c r="E217" i="1"/>
  <c r="D217" i="1"/>
  <c r="C217" i="1"/>
  <c r="AI216" i="1"/>
  <c r="AF216" i="1"/>
  <c r="AE216" i="1"/>
  <c r="Z216" i="1"/>
  <c r="X216" i="1"/>
  <c r="U216" i="1"/>
  <c r="S216" i="1"/>
  <c r="R216" i="1"/>
  <c r="P216" i="1"/>
  <c r="N216" i="1"/>
  <c r="I216" i="1"/>
  <c r="H216" i="1"/>
  <c r="G216" i="1"/>
  <c r="O216" i="1" s="1"/>
  <c r="F216" i="1"/>
  <c r="E216" i="1"/>
  <c r="D216" i="1"/>
  <c r="C216" i="1"/>
  <c r="AI215" i="1"/>
  <c r="AF215" i="1"/>
  <c r="AE215" i="1"/>
  <c r="Z215" i="1"/>
  <c r="X215" i="1"/>
  <c r="U215" i="1"/>
  <c r="S215" i="1"/>
  <c r="R215" i="1"/>
  <c r="P215" i="1"/>
  <c r="N215" i="1"/>
  <c r="I215" i="1"/>
  <c r="H215" i="1"/>
  <c r="G215" i="1"/>
  <c r="Q215" i="1" s="1"/>
  <c r="F215" i="1"/>
  <c r="E215" i="1"/>
  <c r="D215" i="1"/>
  <c r="C215" i="1"/>
  <c r="AI214" i="1"/>
  <c r="AF214" i="1"/>
  <c r="AE214" i="1"/>
  <c r="X214" i="1"/>
  <c r="Z214" i="1" s="1"/>
  <c r="U214" i="1"/>
  <c r="S214" i="1"/>
  <c r="R214" i="1"/>
  <c r="Q214" i="1"/>
  <c r="P214" i="1"/>
  <c r="N214" i="1"/>
  <c r="I214" i="1"/>
  <c r="H214" i="1"/>
  <c r="G214" i="1"/>
  <c r="F214" i="1"/>
  <c r="E214" i="1"/>
  <c r="D214" i="1"/>
  <c r="C214" i="1"/>
  <c r="AI213" i="1"/>
  <c r="AF213" i="1"/>
  <c r="AE213" i="1"/>
  <c r="X213" i="1"/>
  <c r="U213" i="1"/>
  <c r="S213" i="1"/>
  <c r="Q213" i="1"/>
  <c r="P213" i="1"/>
  <c r="R213" i="1" s="1"/>
  <c r="N213" i="1"/>
  <c r="I213" i="1"/>
  <c r="H213" i="1"/>
  <c r="G213" i="1"/>
  <c r="O213" i="1" s="1"/>
  <c r="F213" i="1"/>
  <c r="E213" i="1"/>
  <c r="D213" i="1"/>
  <c r="C213" i="1"/>
  <c r="AI212" i="1"/>
  <c r="AF212" i="1"/>
  <c r="AE212" i="1"/>
  <c r="Z212" i="1"/>
  <c r="X212" i="1"/>
  <c r="U212" i="1"/>
  <c r="S212" i="1"/>
  <c r="R212" i="1"/>
  <c r="P212" i="1"/>
  <c r="N212" i="1"/>
  <c r="I212" i="1"/>
  <c r="H212" i="1"/>
  <c r="G212" i="1"/>
  <c r="O212" i="1" s="1"/>
  <c r="F212" i="1"/>
  <c r="E212" i="1"/>
  <c r="D212" i="1"/>
  <c r="C212" i="1"/>
  <c r="AI211" i="1"/>
  <c r="AF211" i="1"/>
  <c r="AE211" i="1"/>
  <c r="Z211" i="1"/>
  <c r="X211" i="1"/>
  <c r="U211" i="1"/>
  <c r="S211" i="1"/>
  <c r="R211" i="1"/>
  <c r="Q211" i="1"/>
  <c r="P211" i="1"/>
  <c r="N211" i="1"/>
  <c r="I211" i="1"/>
  <c r="H211" i="1"/>
  <c r="G211" i="1"/>
  <c r="O211" i="1" s="1"/>
  <c r="F211" i="1"/>
  <c r="E211" i="1"/>
  <c r="D211" i="1"/>
  <c r="C211" i="1"/>
  <c r="AI210" i="1"/>
  <c r="AF210" i="1"/>
  <c r="AE210" i="1"/>
  <c r="X210" i="1"/>
  <c r="Z210" i="1" s="1"/>
  <c r="U210" i="1"/>
  <c r="S210" i="1"/>
  <c r="Q210" i="1"/>
  <c r="P210" i="1"/>
  <c r="R210" i="1" s="1"/>
  <c r="N210" i="1"/>
  <c r="I210" i="1"/>
  <c r="H210" i="1"/>
  <c r="G210" i="1"/>
  <c r="F210" i="1"/>
  <c r="E210" i="1"/>
  <c r="D210" i="1"/>
  <c r="C210" i="1"/>
  <c r="AI209" i="1"/>
  <c r="AF209" i="1"/>
  <c r="AE209" i="1"/>
  <c r="X209" i="1"/>
  <c r="U209" i="1"/>
  <c r="S209" i="1"/>
  <c r="Q209" i="1"/>
  <c r="P209" i="1"/>
  <c r="R209" i="1" s="1"/>
  <c r="N209" i="1"/>
  <c r="I209" i="1"/>
  <c r="H209" i="1"/>
  <c r="G209" i="1"/>
  <c r="O209" i="1" s="1"/>
  <c r="F209" i="1"/>
  <c r="E209" i="1"/>
  <c r="D209" i="1"/>
  <c r="C209" i="1"/>
  <c r="AI208" i="1"/>
  <c r="AF208" i="1"/>
  <c r="AE208" i="1"/>
  <c r="Z208" i="1"/>
  <c r="X208" i="1"/>
  <c r="U208" i="1"/>
  <c r="S208" i="1"/>
  <c r="R208" i="1"/>
  <c r="P208" i="1"/>
  <c r="N208" i="1"/>
  <c r="I208" i="1"/>
  <c r="H208" i="1"/>
  <c r="G208" i="1"/>
  <c r="O208" i="1" s="1"/>
  <c r="F208" i="1"/>
  <c r="E208" i="1"/>
  <c r="D208" i="1"/>
  <c r="C208" i="1"/>
  <c r="AI207" i="1"/>
  <c r="AF207" i="1"/>
  <c r="AE207" i="1"/>
  <c r="Z207" i="1"/>
  <c r="X207" i="1"/>
  <c r="U207" i="1"/>
  <c r="S207" i="1"/>
  <c r="R207" i="1"/>
  <c r="Q207" i="1"/>
  <c r="P207" i="1"/>
  <c r="N207" i="1"/>
  <c r="I207" i="1"/>
  <c r="H207" i="1"/>
  <c r="G207" i="1"/>
  <c r="O207" i="1" s="1"/>
  <c r="F207" i="1"/>
  <c r="E207" i="1"/>
  <c r="D207" i="1"/>
  <c r="C207" i="1"/>
  <c r="AI206" i="1"/>
  <c r="AF206" i="1"/>
  <c r="AE206" i="1"/>
  <c r="X206" i="1"/>
  <c r="Z206" i="1" s="1"/>
  <c r="U206" i="1"/>
  <c r="S206" i="1"/>
  <c r="Q206" i="1"/>
  <c r="P206" i="1"/>
  <c r="R206" i="1" s="1"/>
  <c r="N206" i="1"/>
  <c r="I206" i="1"/>
  <c r="H206" i="1"/>
  <c r="G206" i="1"/>
  <c r="F206" i="1"/>
  <c r="E206" i="1"/>
  <c r="D206" i="1"/>
  <c r="C206" i="1"/>
  <c r="AI205" i="1"/>
  <c r="AF205" i="1"/>
  <c r="AE205" i="1"/>
  <c r="X205" i="1"/>
  <c r="U205" i="1"/>
  <c r="S205" i="1"/>
  <c r="Q205" i="1"/>
  <c r="P205" i="1"/>
  <c r="N205" i="1"/>
  <c r="I205" i="1"/>
  <c r="H205" i="1"/>
  <c r="G205" i="1"/>
  <c r="O205" i="1" s="1"/>
  <c r="F205" i="1"/>
  <c r="E205" i="1"/>
  <c r="D205" i="1"/>
  <c r="C205" i="1"/>
  <c r="AI204" i="1"/>
  <c r="AF204" i="1"/>
  <c r="AE204" i="1"/>
  <c r="Z204" i="1"/>
  <c r="X204" i="1"/>
  <c r="U204" i="1"/>
  <c r="S204" i="1"/>
  <c r="R204" i="1"/>
  <c r="P204" i="1"/>
  <c r="N204" i="1"/>
  <c r="I204" i="1"/>
  <c r="H204" i="1"/>
  <c r="G204" i="1"/>
  <c r="O204" i="1" s="1"/>
  <c r="F204" i="1"/>
  <c r="E204" i="1"/>
  <c r="D204" i="1"/>
  <c r="C204" i="1"/>
  <c r="AI203" i="1"/>
  <c r="AF203" i="1"/>
  <c r="AE203" i="1"/>
  <c r="Z203" i="1"/>
  <c r="X203" i="1"/>
  <c r="U203" i="1"/>
  <c r="S203" i="1"/>
  <c r="R203" i="1"/>
  <c r="Q203" i="1"/>
  <c r="P203" i="1"/>
  <c r="N203" i="1"/>
  <c r="I203" i="1"/>
  <c r="H203" i="1"/>
  <c r="G203" i="1"/>
  <c r="O203" i="1" s="1"/>
  <c r="F203" i="1"/>
  <c r="E203" i="1"/>
  <c r="D203" i="1"/>
  <c r="C203" i="1"/>
  <c r="AI202" i="1"/>
  <c r="AF202" i="1"/>
  <c r="AE202" i="1"/>
  <c r="X202" i="1"/>
  <c r="Z202" i="1" s="1"/>
  <c r="U202" i="1"/>
  <c r="S202" i="1"/>
  <c r="Q202" i="1"/>
  <c r="P202" i="1"/>
  <c r="R202" i="1" s="1"/>
  <c r="N202" i="1"/>
  <c r="I202" i="1"/>
  <c r="H202" i="1"/>
  <c r="G202" i="1"/>
  <c r="F202" i="1"/>
  <c r="E202" i="1"/>
  <c r="D202" i="1"/>
  <c r="C202" i="1"/>
  <c r="AI201" i="1"/>
  <c r="AF201" i="1"/>
  <c r="AE201" i="1"/>
  <c r="X201" i="1"/>
  <c r="U201" i="1"/>
  <c r="S201" i="1"/>
  <c r="Q201" i="1"/>
  <c r="P201" i="1"/>
  <c r="R201" i="1" s="1"/>
  <c r="N201" i="1"/>
  <c r="I201" i="1"/>
  <c r="H201" i="1"/>
  <c r="G201" i="1"/>
  <c r="O201" i="1" s="1"/>
  <c r="F201" i="1"/>
  <c r="E201" i="1"/>
  <c r="D201" i="1"/>
  <c r="C201" i="1"/>
  <c r="AI200" i="1"/>
  <c r="AF200" i="1"/>
  <c r="AE200" i="1"/>
  <c r="Z200" i="1"/>
  <c r="X200" i="1"/>
  <c r="U200" i="1"/>
  <c r="S200" i="1"/>
  <c r="R200" i="1"/>
  <c r="P200" i="1"/>
  <c r="N200" i="1"/>
  <c r="I200" i="1"/>
  <c r="H200" i="1"/>
  <c r="G200" i="1"/>
  <c r="O200" i="1" s="1"/>
  <c r="F200" i="1"/>
  <c r="E200" i="1"/>
  <c r="D200" i="1"/>
  <c r="C200" i="1"/>
  <c r="AI199" i="1"/>
  <c r="AF199" i="1"/>
  <c r="AE199" i="1"/>
  <c r="Z199" i="1"/>
  <c r="X199" i="1"/>
  <c r="U199" i="1"/>
  <c r="S199" i="1"/>
  <c r="R199" i="1"/>
  <c r="Q199" i="1"/>
  <c r="P199" i="1"/>
  <c r="N199" i="1"/>
  <c r="I199" i="1"/>
  <c r="H199" i="1"/>
  <c r="G199" i="1"/>
  <c r="O199" i="1" s="1"/>
  <c r="F199" i="1"/>
  <c r="E199" i="1"/>
  <c r="D199" i="1"/>
  <c r="C199" i="1"/>
  <c r="AI198" i="1"/>
  <c r="AF198" i="1"/>
  <c r="AE198" i="1"/>
  <c r="X198" i="1"/>
  <c r="Z198" i="1" s="1"/>
  <c r="U198" i="1"/>
  <c r="S198" i="1"/>
  <c r="Q198" i="1"/>
  <c r="P198" i="1"/>
  <c r="R198" i="1" s="1"/>
  <c r="N198" i="1"/>
  <c r="I198" i="1"/>
  <c r="H198" i="1"/>
  <c r="G198" i="1"/>
  <c r="F198" i="1"/>
  <c r="E198" i="1"/>
  <c r="D198" i="1"/>
  <c r="C198" i="1"/>
  <c r="AI197" i="1"/>
  <c r="AF197" i="1"/>
  <c r="AE197" i="1"/>
  <c r="X197" i="1"/>
  <c r="U197" i="1"/>
  <c r="S197" i="1"/>
  <c r="Q197" i="1"/>
  <c r="P197" i="1"/>
  <c r="N197" i="1"/>
  <c r="I197" i="1"/>
  <c r="H197" i="1"/>
  <c r="G197" i="1"/>
  <c r="O197" i="1" s="1"/>
  <c r="F197" i="1"/>
  <c r="E197" i="1"/>
  <c r="D197" i="1"/>
  <c r="C197" i="1"/>
  <c r="AI196" i="1"/>
  <c r="AF196" i="1"/>
  <c r="AE196" i="1"/>
  <c r="Z196" i="1"/>
  <c r="X196" i="1"/>
  <c r="U196" i="1"/>
  <c r="S196" i="1"/>
  <c r="P196" i="1"/>
  <c r="Q196" i="1" s="1"/>
  <c r="N196" i="1"/>
  <c r="I196" i="1"/>
  <c r="H196" i="1"/>
  <c r="G196" i="1"/>
  <c r="R196" i="1" s="1"/>
  <c r="F196" i="1"/>
  <c r="E196" i="1"/>
  <c r="D196" i="1"/>
  <c r="C196" i="1"/>
  <c r="AI195" i="1"/>
  <c r="AF195" i="1"/>
  <c r="AE195" i="1"/>
  <c r="Z195" i="1"/>
  <c r="X195" i="1"/>
  <c r="U195" i="1"/>
  <c r="S195" i="1"/>
  <c r="R195" i="1"/>
  <c r="Q195" i="1"/>
  <c r="P195" i="1"/>
  <c r="N195" i="1"/>
  <c r="I195" i="1"/>
  <c r="H195" i="1"/>
  <c r="G195" i="1"/>
  <c r="F195" i="1"/>
  <c r="E195" i="1"/>
  <c r="D195" i="1"/>
  <c r="C195" i="1"/>
  <c r="AI194" i="1"/>
  <c r="AF194" i="1"/>
  <c r="AE194" i="1"/>
  <c r="X194" i="1"/>
  <c r="Z194" i="1" s="1"/>
  <c r="U194" i="1"/>
  <c r="S194" i="1"/>
  <c r="Q194" i="1"/>
  <c r="P194" i="1"/>
  <c r="R194" i="1" s="1"/>
  <c r="N194" i="1"/>
  <c r="I194" i="1"/>
  <c r="H194" i="1"/>
  <c r="G194" i="1"/>
  <c r="F194" i="1"/>
  <c r="E194" i="1"/>
  <c r="D194" i="1"/>
  <c r="C194" i="1"/>
  <c r="AI193" i="1"/>
  <c r="AF193" i="1"/>
  <c r="AE193" i="1"/>
  <c r="X193" i="1"/>
  <c r="U193" i="1"/>
  <c r="S193" i="1"/>
  <c r="Q193" i="1"/>
  <c r="P193" i="1"/>
  <c r="N193" i="1"/>
  <c r="I193" i="1"/>
  <c r="H193" i="1"/>
  <c r="G193" i="1"/>
  <c r="O193" i="1" s="1"/>
  <c r="F193" i="1"/>
  <c r="E193" i="1"/>
  <c r="D193" i="1"/>
  <c r="C193" i="1"/>
  <c r="AI192" i="1"/>
  <c r="AF192" i="1"/>
  <c r="AE192" i="1"/>
  <c r="Z192" i="1"/>
  <c r="X192" i="1"/>
  <c r="U192" i="1"/>
  <c r="S192" i="1"/>
  <c r="P192" i="1"/>
  <c r="Q192" i="1" s="1"/>
  <c r="N192" i="1"/>
  <c r="I192" i="1"/>
  <c r="H192" i="1"/>
  <c r="G192" i="1"/>
  <c r="R192" i="1" s="1"/>
  <c r="F192" i="1"/>
  <c r="E192" i="1"/>
  <c r="D192" i="1"/>
  <c r="C192" i="1"/>
  <c r="AI191" i="1"/>
  <c r="AF191" i="1"/>
  <c r="AE191" i="1"/>
  <c r="Z191" i="1"/>
  <c r="X191" i="1"/>
  <c r="U191" i="1"/>
  <c r="S191" i="1"/>
  <c r="R191" i="1"/>
  <c r="Q191" i="1"/>
  <c r="P191" i="1"/>
  <c r="N191" i="1"/>
  <c r="I191" i="1"/>
  <c r="H191" i="1"/>
  <c r="G191" i="1"/>
  <c r="O191" i="1" s="1"/>
  <c r="F191" i="1"/>
  <c r="E191" i="1"/>
  <c r="D191" i="1"/>
  <c r="C191" i="1"/>
  <c r="AI190" i="1"/>
  <c r="AF190" i="1"/>
  <c r="AE190" i="1"/>
  <c r="X190" i="1"/>
  <c r="Z190" i="1" s="1"/>
  <c r="U190" i="1"/>
  <c r="S190" i="1"/>
  <c r="Q190" i="1"/>
  <c r="P190" i="1"/>
  <c r="R190" i="1" s="1"/>
  <c r="N190" i="1"/>
  <c r="I190" i="1"/>
  <c r="H190" i="1"/>
  <c r="G190" i="1"/>
  <c r="F190" i="1"/>
  <c r="E190" i="1"/>
  <c r="D190" i="1"/>
  <c r="C190" i="1"/>
  <c r="AI189" i="1"/>
  <c r="AF189" i="1"/>
  <c r="AE189" i="1"/>
  <c r="X189" i="1"/>
  <c r="U189" i="1"/>
  <c r="S189" i="1"/>
  <c r="R189" i="1"/>
  <c r="P189" i="1"/>
  <c r="Q189" i="1" s="1"/>
  <c r="N189" i="1"/>
  <c r="I189" i="1"/>
  <c r="H189" i="1"/>
  <c r="G189" i="1"/>
  <c r="O189" i="1" s="1"/>
  <c r="F189" i="1"/>
  <c r="E189" i="1"/>
  <c r="D189" i="1"/>
  <c r="C189" i="1"/>
  <c r="AI188" i="1"/>
  <c r="AF188" i="1"/>
  <c r="AE188" i="1"/>
  <c r="X188" i="1"/>
  <c r="Z188" i="1" s="1"/>
  <c r="U188" i="1"/>
  <c r="S188" i="1"/>
  <c r="Q188" i="1"/>
  <c r="P188" i="1"/>
  <c r="R188" i="1" s="1"/>
  <c r="N188" i="1"/>
  <c r="I188" i="1"/>
  <c r="H188" i="1"/>
  <c r="G188" i="1"/>
  <c r="F188" i="1"/>
  <c r="E188" i="1"/>
  <c r="D188" i="1"/>
  <c r="C188" i="1"/>
  <c r="AI187" i="1"/>
  <c r="AF187" i="1"/>
  <c r="AE187" i="1"/>
  <c r="Z187" i="1"/>
  <c r="X187" i="1"/>
  <c r="U187" i="1"/>
  <c r="S187" i="1"/>
  <c r="P187" i="1"/>
  <c r="N187" i="1"/>
  <c r="I187" i="1"/>
  <c r="H187" i="1"/>
  <c r="G187" i="1"/>
  <c r="O187" i="1" s="1"/>
  <c r="F187" i="1"/>
  <c r="E187" i="1"/>
  <c r="D187" i="1"/>
  <c r="C187" i="1"/>
  <c r="AI186" i="1"/>
  <c r="AF186" i="1"/>
  <c r="AE186" i="1"/>
  <c r="X186" i="1"/>
  <c r="Z186" i="1" s="1"/>
  <c r="U186" i="1"/>
  <c r="S186" i="1"/>
  <c r="Q186" i="1"/>
  <c r="P186" i="1"/>
  <c r="N186" i="1"/>
  <c r="I186" i="1"/>
  <c r="H186" i="1"/>
  <c r="G186" i="1"/>
  <c r="R186" i="1" s="1"/>
  <c r="F186" i="1"/>
  <c r="E186" i="1"/>
  <c r="D186" i="1"/>
  <c r="C186" i="1"/>
  <c r="AI185" i="1"/>
  <c r="AF185" i="1"/>
  <c r="AE185" i="1"/>
  <c r="Z185" i="1"/>
  <c r="X185" i="1"/>
  <c r="U185" i="1"/>
  <c r="S185" i="1"/>
  <c r="R185" i="1"/>
  <c r="P185" i="1"/>
  <c r="Q185" i="1" s="1"/>
  <c r="N185" i="1"/>
  <c r="I185" i="1"/>
  <c r="H185" i="1"/>
  <c r="G185" i="1"/>
  <c r="O185" i="1" s="1"/>
  <c r="F185" i="1"/>
  <c r="E185" i="1"/>
  <c r="D185" i="1"/>
  <c r="C185" i="1"/>
  <c r="AI184" i="1"/>
  <c r="AF184" i="1"/>
  <c r="AE184" i="1"/>
  <c r="X184" i="1"/>
  <c r="Z184" i="1" s="1"/>
  <c r="U184" i="1"/>
  <c r="S184" i="1"/>
  <c r="Q184" i="1"/>
  <c r="P184" i="1"/>
  <c r="R184" i="1" s="1"/>
  <c r="N184" i="1"/>
  <c r="I184" i="1"/>
  <c r="H184" i="1"/>
  <c r="G184" i="1"/>
  <c r="O184" i="1" s="1"/>
  <c r="F184" i="1"/>
  <c r="E184" i="1"/>
  <c r="D184" i="1"/>
  <c r="C184" i="1"/>
  <c r="AI183" i="1"/>
  <c r="AF183" i="1"/>
  <c r="AE183" i="1"/>
  <c r="Z183" i="1"/>
  <c r="X183" i="1"/>
  <c r="U183" i="1"/>
  <c r="S183" i="1"/>
  <c r="P183" i="1"/>
  <c r="N183" i="1"/>
  <c r="I183" i="1"/>
  <c r="H183" i="1"/>
  <c r="G183" i="1"/>
  <c r="O183" i="1" s="1"/>
  <c r="F183" i="1"/>
  <c r="E183" i="1"/>
  <c r="D183" i="1"/>
  <c r="C183" i="1"/>
  <c r="AI182" i="1"/>
  <c r="AF182" i="1"/>
  <c r="AE182" i="1"/>
  <c r="X182" i="1"/>
  <c r="Z182" i="1" s="1"/>
  <c r="U182" i="1"/>
  <c r="S182" i="1"/>
  <c r="Q182" i="1"/>
  <c r="P182" i="1"/>
  <c r="N182" i="1"/>
  <c r="I182" i="1"/>
  <c r="H182" i="1"/>
  <c r="G182" i="1"/>
  <c r="R182" i="1" s="1"/>
  <c r="F182" i="1"/>
  <c r="E182" i="1"/>
  <c r="D182" i="1"/>
  <c r="C182" i="1"/>
  <c r="AI181" i="1"/>
  <c r="AF181" i="1"/>
  <c r="AE181" i="1"/>
  <c r="Z181" i="1"/>
  <c r="X181" i="1"/>
  <c r="U181" i="1"/>
  <c r="S181" i="1"/>
  <c r="R181" i="1"/>
  <c r="P181" i="1"/>
  <c r="Q181" i="1" s="1"/>
  <c r="N181" i="1"/>
  <c r="I181" i="1"/>
  <c r="H181" i="1"/>
  <c r="G181" i="1"/>
  <c r="O181" i="1" s="1"/>
  <c r="F181" i="1"/>
  <c r="E181" i="1"/>
  <c r="D181" i="1"/>
  <c r="C181" i="1"/>
  <c r="AI180" i="1"/>
  <c r="AF180" i="1"/>
  <c r="AE180" i="1"/>
  <c r="X180" i="1"/>
  <c r="Z180" i="1" s="1"/>
  <c r="U180" i="1"/>
  <c r="S180" i="1"/>
  <c r="Q180" i="1"/>
  <c r="P180" i="1"/>
  <c r="R180" i="1" s="1"/>
  <c r="N180" i="1"/>
  <c r="I180" i="1"/>
  <c r="H180" i="1"/>
  <c r="G180" i="1"/>
  <c r="F180" i="1"/>
  <c r="E180" i="1"/>
  <c r="D180" i="1"/>
  <c r="C180" i="1"/>
  <c r="AI179" i="1"/>
  <c r="AF179" i="1"/>
  <c r="AE179" i="1"/>
  <c r="Z179" i="1"/>
  <c r="X179" i="1"/>
  <c r="U179" i="1"/>
  <c r="S179" i="1"/>
  <c r="P179" i="1"/>
  <c r="N179" i="1"/>
  <c r="I179" i="1"/>
  <c r="H179" i="1"/>
  <c r="G179" i="1"/>
  <c r="O179" i="1" s="1"/>
  <c r="F179" i="1"/>
  <c r="E179" i="1"/>
  <c r="D179" i="1"/>
  <c r="C179" i="1"/>
  <c r="AI178" i="1"/>
  <c r="AF178" i="1"/>
  <c r="AE178" i="1"/>
  <c r="X178" i="1"/>
  <c r="Z178" i="1" s="1"/>
  <c r="U178" i="1"/>
  <c r="S178" i="1"/>
  <c r="Q178" i="1"/>
  <c r="P178" i="1"/>
  <c r="N178" i="1"/>
  <c r="I178" i="1"/>
  <c r="H178" i="1"/>
  <c r="G178" i="1"/>
  <c r="R178" i="1" s="1"/>
  <c r="F178" i="1"/>
  <c r="E178" i="1"/>
  <c r="D178" i="1"/>
  <c r="C178" i="1"/>
  <c r="AI177" i="1"/>
  <c r="AF177" i="1"/>
  <c r="AE177" i="1"/>
  <c r="Z177" i="1"/>
  <c r="X177" i="1"/>
  <c r="U177" i="1"/>
  <c r="S177" i="1"/>
  <c r="R177" i="1"/>
  <c r="P177" i="1"/>
  <c r="Q177" i="1" s="1"/>
  <c r="N177" i="1"/>
  <c r="I177" i="1"/>
  <c r="H177" i="1"/>
  <c r="G177" i="1"/>
  <c r="O177" i="1" s="1"/>
  <c r="F177" i="1"/>
  <c r="E177" i="1"/>
  <c r="D177" i="1"/>
  <c r="C177" i="1"/>
  <c r="AI176" i="1"/>
  <c r="AF176" i="1"/>
  <c r="AE176" i="1"/>
  <c r="X176" i="1"/>
  <c r="Z176" i="1" s="1"/>
  <c r="U176" i="1"/>
  <c r="S176" i="1"/>
  <c r="Q176" i="1"/>
  <c r="P176" i="1"/>
  <c r="R176" i="1" s="1"/>
  <c r="N176" i="1"/>
  <c r="I176" i="1"/>
  <c r="H176" i="1"/>
  <c r="G176" i="1"/>
  <c r="O176" i="1" s="1"/>
  <c r="F176" i="1"/>
  <c r="E176" i="1"/>
  <c r="D176" i="1"/>
  <c r="C176" i="1"/>
  <c r="AI175" i="1"/>
  <c r="AF175" i="1"/>
  <c r="AE175" i="1"/>
  <c r="Z175" i="1"/>
  <c r="X175" i="1"/>
  <c r="U175" i="1"/>
  <c r="S175" i="1"/>
  <c r="P175" i="1"/>
  <c r="N175" i="1"/>
  <c r="I175" i="1"/>
  <c r="H175" i="1"/>
  <c r="G175" i="1"/>
  <c r="O175" i="1" s="1"/>
  <c r="F175" i="1"/>
  <c r="E175" i="1"/>
  <c r="D175" i="1"/>
  <c r="C175" i="1"/>
  <c r="AI174" i="1"/>
  <c r="AF174" i="1"/>
  <c r="AE174" i="1"/>
  <c r="X174" i="1"/>
  <c r="Z174" i="1" s="1"/>
  <c r="U174" i="1"/>
  <c r="S174" i="1"/>
  <c r="Q174" i="1"/>
  <c r="P174" i="1"/>
  <c r="N174" i="1"/>
  <c r="I174" i="1"/>
  <c r="H174" i="1"/>
  <c r="G174" i="1"/>
  <c r="R174" i="1" s="1"/>
  <c r="F174" i="1"/>
  <c r="E174" i="1"/>
  <c r="D174" i="1"/>
  <c r="C174" i="1"/>
  <c r="AI173" i="1"/>
  <c r="AF173" i="1"/>
  <c r="AE173" i="1"/>
  <c r="Z173" i="1"/>
  <c r="X173" i="1"/>
  <c r="U173" i="1"/>
  <c r="S173" i="1"/>
  <c r="R173" i="1"/>
  <c r="P173" i="1"/>
  <c r="Q173" i="1" s="1"/>
  <c r="N173" i="1"/>
  <c r="I173" i="1"/>
  <c r="H173" i="1"/>
  <c r="G173" i="1"/>
  <c r="O173" i="1" s="1"/>
  <c r="F173" i="1"/>
  <c r="E173" i="1"/>
  <c r="D173" i="1"/>
  <c r="C173" i="1"/>
  <c r="AI172" i="1"/>
  <c r="AF172" i="1"/>
  <c r="AE172" i="1"/>
  <c r="X172" i="1"/>
  <c r="Z172" i="1" s="1"/>
  <c r="U172" i="1"/>
  <c r="S172" i="1"/>
  <c r="Q172" i="1"/>
  <c r="P172" i="1"/>
  <c r="R172" i="1" s="1"/>
  <c r="N172" i="1"/>
  <c r="I172" i="1"/>
  <c r="H172" i="1"/>
  <c r="G172" i="1"/>
  <c r="F172" i="1"/>
  <c r="E172" i="1"/>
  <c r="D172" i="1"/>
  <c r="C172" i="1"/>
  <c r="AI171" i="1"/>
  <c r="AF171" i="1"/>
  <c r="AE171" i="1"/>
  <c r="Z171" i="1"/>
  <c r="X171" i="1"/>
  <c r="U171" i="1"/>
  <c r="S171" i="1"/>
  <c r="P171" i="1"/>
  <c r="N171" i="1"/>
  <c r="I171" i="1"/>
  <c r="H171" i="1"/>
  <c r="G171" i="1"/>
  <c r="O171" i="1" s="1"/>
  <c r="F171" i="1"/>
  <c r="E171" i="1"/>
  <c r="D171" i="1"/>
  <c r="C171" i="1"/>
  <c r="AI170" i="1"/>
  <c r="AF170" i="1"/>
  <c r="AE170" i="1"/>
  <c r="X170" i="1"/>
  <c r="Z170" i="1" s="1"/>
  <c r="U170" i="1"/>
  <c r="S170" i="1"/>
  <c r="Q170" i="1"/>
  <c r="P170" i="1"/>
  <c r="N170" i="1"/>
  <c r="I170" i="1"/>
  <c r="H170" i="1"/>
  <c r="G170" i="1"/>
  <c r="R170" i="1" s="1"/>
  <c r="F170" i="1"/>
  <c r="E170" i="1"/>
  <c r="D170" i="1"/>
  <c r="C170" i="1"/>
  <c r="AI169" i="1"/>
  <c r="AF169" i="1"/>
  <c r="AE169" i="1"/>
  <c r="Z169" i="1"/>
  <c r="X169" i="1"/>
  <c r="U169" i="1"/>
  <c r="S169" i="1"/>
  <c r="R169" i="1"/>
  <c r="P169" i="1"/>
  <c r="Q169" i="1" s="1"/>
  <c r="N169" i="1"/>
  <c r="I169" i="1"/>
  <c r="H169" i="1"/>
  <c r="G169" i="1"/>
  <c r="O169" i="1" s="1"/>
  <c r="F169" i="1"/>
  <c r="E169" i="1"/>
  <c r="D169" i="1"/>
  <c r="C169" i="1"/>
  <c r="AI168" i="1"/>
  <c r="AF168" i="1"/>
  <c r="AE168" i="1"/>
  <c r="X168" i="1"/>
  <c r="Z168" i="1" s="1"/>
  <c r="U168" i="1"/>
  <c r="S168" i="1"/>
  <c r="Q168" i="1"/>
  <c r="P168" i="1"/>
  <c r="R168" i="1" s="1"/>
  <c r="N168" i="1"/>
  <c r="I168" i="1"/>
  <c r="H168" i="1"/>
  <c r="G168" i="1"/>
  <c r="O168" i="1" s="1"/>
  <c r="F168" i="1"/>
  <c r="E168" i="1"/>
  <c r="D168" i="1"/>
  <c r="C168" i="1"/>
  <c r="AI167" i="1"/>
  <c r="AF167" i="1"/>
  <c r="AE167" i="1"/>
  <c r="Z167" i="1"/>
  <c r="X167" i="1"/>
  <c r="U167" i="1"/>
  <c r="S167" i="1"/>
  <c r="P167" i="1"/>
  <c r="N167" i="1"/>
  <c r="I167" i="1"/>
  <c r="H167" i="1"/>
  <c r="G167" i="1"/>
  <c r="O167" i="1" s="1"/>
  <c r="F167" i="1"/>
  <c r="E167" i="1"/>
  <c r="D167" i="1"/>
  <c r="C167" i="1"/>
  <c r="AI166" i="1"/>
  <c r="AF166" i="1"/>
  <c r="AE166" i="1"/>
  <c r="X166" i="1"/>
  <c r="Z166" i="1" s="1"/>
  <c r="U166" i="1"/>
  <c r="S166" i="1"/>
  <c r="Q166" i="1"/>
  <c r="P166" i="1"/>
  <c r="N166" i="1"/>
  <c r="I166" i="1"/>
  <c r="H166" i="1"/>
  <c r="G166" i="1"/>
  <c r="R166" i="1" s="1"/>
  <c r="F166" i="1"/>
  <c r="E166" i="1"/>
  <c r="D166" i="1"/>
  <c r="C166" i="1"/>
  <c r="AI165" i="1"/>
  <c r="AF165" i="1"/>
  <c r="AE165" i="1"/>
  <c r="Z165" i="1"/>
  <c r="X165" i="1"/>
  <c r="U165" i="1"/>
  <c r="S165" i="1"/>
  <c r="R165" i="1"/>
  <c r="P165" i="1"/>
  <c r="Q165" i="1" s="1"/>
  <c r="N165" i="1"/>
  <c r="I165" i="1"/>
  <c r="H165" i="1"/>
  <c r="G165" i="1"/>
  <c r="O165" i="1" s="1"/>
  <c r="F165" i="1"/>
  <c r="E165" i="1"/>
  <c r="D165" i="1"/>
  <c r="C165" i="1"/>
  <c r="AI164" i="1"/>
  <c r="AF164" i="1"/>
  <c r="AE164" i="1"/>
  <c r="X164" i="1"/>
  <c r="Z164" i="1" s="1"/>
  <c r="U164" i="1"/>
  <c r="S164" i="1"/>
  <c r="Q164" i="1"/>
  <c r="P164" i="1"/>
  <c r="R164" i="1" s="1"/>
  <c r="N164" i="1"/>
  <c r="I164" i="1"/>
  <c r="H164" i="1"/>
  <c r="G164" i="1"/>
  <c r="F164" i="1"/>
  <c r="E164" i="1"/>
  <c r="D164" i="1"/>
  <c r="C164" i="1"/>
  <c r="AI163" i="1"/>
  <c r="AF163" i="1"/>
  <c r="AE163" i="1"/>
  <c r="Z163" i="1"/>
  <c r="X163" i="1"/>
  <c r="U163" i="1"/>
  <c r="S163" i="1"/>
  <c r="P163" i="1"/>
  <c r="N163" i="1"/>
  <c r="I163" i="1"/>
  <c r="H163" i="1"/>
  <c r="G163" i="1"/>
  <c r="O163" i="1" s="1"/>
  <c r="F163" i="1"/>
  <c r="E163" i="1"/>
  <c r="D163" i="1"/>
  <c r="C163" i="1"/>
  <c r="AI162" i="1"/>
  <c r="AF162" i="1"/>
  <c r="AE162" i="1"/>
  <c r="X162" i="1"/>
  <c r="Z162" i="1" s="1"/>
  <c r="U162" i="1"/>
  <c r="S162" i="1"/>
  <c r="Q162" i="1"/>
  <c r="P162" i="1"/>
  <c r="N162" i="1"/>
  <c r="I162" i="1"/>
  <c r="H162" i="1"/>
  <c r="G162" i="1"/>
  <c r="R162" i="1" s="1"/>
  <c r="F162" i="1"/>
  <c r="E162" i="1"/>
  <c r="D162" i="1"/>
  <c r="C162" i="1"/>
  <c r="AI161" i="1"/>
  <c r="AF161" i="1"/>
  <c r="AE161" i="1"/>
  <c r="Z161" i="1"/>
  <c r="X161" i="1"/>
  <c r="U161" i="1"/>
  <c r="S161" i="1"/>
  <c r="R161" i="1"/>
  <c r="P161" i="1"/>
  <c r="Q161" i="1" s="1"/>
  <c r="N161" i="1"/>
  <c r="I161" i="1"/>
  <c r="H161" i="1"/>
  <c r="G161" i="1"/>
  <c r="O161" i="1" s="1"/>
  <c r="F161" i="1"/>
  <c r="E161" i="1"/>
  <c r="D161" i="1"/>
  <c r="C161" i="1"/>
  <c r="AI160" i="1"/>
  <c r="AF160" i="1"/>
  <c r="AE160" i="1"/>
  <c r="X160" i="1"/>
  <c r="Z160" i="1" s="1"/>
  <c r="U160" i="1"/>
  <c r="S160" i="1"/>
  <c r="Q160" i="1"/>
  <c r="P160" i="1"/>
  <c r="R160" i="1" s="1"/>
  <c r="N160" i="1"/>
  <c r="I160" i="1"/>
  <c r="H160" i="1"/>
  <c r="G160" i="1"/>
  <c r="O160" i="1" s="1"/>
  <c r="F160" i="1"/>
  <c r="E160" i="1"/>
  <c r="D160" i="1"/>
  <c r="C160" i="1"/>
  <c r="AI159" i="1"/>
  <c r="AF159" i="1"/>
  <c r="AE159" i="1"/>
  <c r="Z159" i="1"/>
  <c r="X159" i="1"/>
  <c r="U159" i="1"/>
  <c r="S159" i="1"/>
  <c r="P159" i="1"/>
  <c r="N159" i="1"/>
  <c r="I159" i="1"/>
  <c r="H159" i="1"/>
  <c r="G159" i="1"/>
  <c r="O159" i="1" s="1"/>
  <c r="F159" i="1"/>
  <c r="E159" i="1"/>
  <c r="D159" i="1"/>
  <c r="C159" i="1"/>
  <c r="AI158" i="1"/>
  <c r="AF158" i="1"/>
  <c r="AE158" i="1"/>
  <c r="X158" i="1"/>
  <c r="Z158" i="1" s="1"/>
  <c r="U158" i="1"/>
  <c r="S158" i="1"/>
  <c r="Q158" i="1"/>
  <c r="P158" i="1"/>
  <c r="N158" i="1"/>
  <c r="I158" i="1"/>
  <c r="H158" i="1"/>
  <c r="G158" i="1"/>
  <c r="R158" i="1" s="1"/>
  <c r="F158" i="1"/>
  <c r="E158" i="1"/>
  <c r="D158" i="1"/>
  <c r="C158" i="1"/>
  <c r="AI157" i="1"/>
  <c r="AF157" i="1"/>
  <c r="AE157" i="1"/>
  <c r="Z157" i="1"/>
  <c r="X157" i="1"/>
  <c r="U157" i="1"/>
  <c r="S157" i="1"/>
  <c r="P157" i="1"/>
  <c r="Q157" i="1" s="1"/>
  <c r="N157" i="1"/>
  <c r="I157" i="1"/>
  <c r="H157" i="1"/>
  <c r="G157" i="1"/>
  <c r="O157" i="1" s="1"/>
  <c r="F157" i="1"/>
  <c r="E157" i="1"/>
  <c r="D157" i="1"/>
  <c r="C157" i="1"/>
  <c r="AI156" i="1"/>
  <c r="AF156" i="1"/>
  <c r="AE156" i="1"/>
  <c r="X156" i="1"/>
  <c r="Z156" i="1" s="1"/>
  <c r="U156" i="1"/>
  <c r="S156" i="1"/>
  <c r="Q156" i="1"/>
  <c r="P156" i="1"/>
  <c r="R156" i="1" s="1"/>
  <c r="N156" i="1"/>
  <c r="I156" i="1"/>
  <c r="H156" i="1"/>
  <c r="G156" i="1"/>
  <c r="O156" i="1" s="1"/>
  <c r="F156" i="1"/>
  <c r="E156" i="1"/>
  <c r="D156" i="1"/>
  <c r="C156" i="1"/>
  <c r="AI155" i="1"/>
  <c r="AF155" i="1"/>
  <c r="AE155" i="1"/>
  <c r="Z155" i="1"/>
  <c r="X155" i="1"/>
  <c r="U155" i="1"/>
  <c r="S155" i="1"/>
  <c r="P155" i="1"/>
  <c r="N155" i="1"/>
  <c r="I155" i="1"/>
  <c r="H155" i="1"/>
  <c r="G155" i="1"/>
  <c r="O155" i="1" s="1"/>
  <c r="F155" i="1"/>
  <c r="E155" i="1"/>
  <c r="D155" i="1"/>
  <c r="C155" i="1"/>
  <c r="AI154" i="1"/>
  <c r="AF154" i="1"/>
  <c r="AE154" i="1"/>
  <c r="Z154" i="1"/>
  <c r="X154" i="1"/>
  <c r="U154" i="1"/>
  <c r="S154" i="1"/>
  <c r="R154" i="1"/>
  <c r="Q154" i="1"/>
  <c r="P154" i="1"/>
  <c r="N154" i="1"/>
  <c r="I154" i="1"/>
  <c r="H154" i="1"/>
  <c r="G154" i="1"/>
  <c r="O154" i="1" s="1"/>
  <c r="F154" i="1"/>
  <c r="E154" i="1"/>
  <c r="D154" i="1"/>
  <c r="C154" i="1"/>
  <c r="AI153" i="1"/>
  <c r="AF153" i="1"/>
  <c r="AE153" i="1"/>
  <c r="X153" i="1"/>
  <c r="Z153" i="1" s="1"/>
  <c r="U153" i="1"/>
  <c r="S153" i="1"/>
  <c r="R153" i="1"/>
  <c r="Q153" i="1"/>
  <c r="P153" i="1"/>
  <c r="N153" i="1"/>
  <c r="I153" i="1"/>
  <c r="H153" i="1"/>
  <c r="G153" i="1"/>
  <c r="F153" i="1"/>
  <c r="E153" i="1"/>
  <c r="D153" i="1"/>
  <c r="C153" i="1"/>
  <c r="AI152" i="1"/>
  <c r="AF152" i="1"/>
  <c r="AE152" i="1"/>
  <c r="X152" i="1"/>
  <c r="U152" i="1"/>
  <c r="S152" i="1"/>
  <c r="Q152" i="1"/>
  <c r="P152" i="1"/>
  <c r="N152" i="1"/>
  <c r="I152" i="1"/>
  <c r="H152" i="1"/>
  <c r="G152" i="1"/>
  <c r="O152" i="1" s="1"/>
  <c r="F152" i="1"/>
  <c r="E152" i="1"/>
  <c r="D152" i="1"/>
  <c r="C152" i="1"/>
  <c r="AI151" i="1"/>
  <c r="AF151" i="1"/>
  <c r="AE151" i="1"/>
  <c r="Z151" i="1"/>
  <c r="X151" i="1"/>
  <c r="U151" i="1"/>
  <c r="S151" i="1"/>
  <c r="R151" i="1"/>
  <c r="P151" i="1"/>
  <c r="Q151" i="1" s="1"/>
  <c r="N151" i="1"/>
  <c r="I151" i="1"/>
  <c r="H151" i="1"/>
  <c r="G151" i="1"/>
  <c r="F151" i="1"/>
  <c r="E151" i="1"/>
  <c r="D151" i="1"/>
  <c r="C151" i="1"/>
  <c r="AI150" i="1"/>
  <c r="AF150" i="1"/>
  <c r="AE150" i="1"/>
  <c r="X150" i="1"/>
  <c r="Z150" i="1" s="1"/>
  <c r="U150" i="1"/>
  <c r="S150" i="1"/>
  <c r="R150" i="1"/>
  <c r="Q150" i="1"/>
  <c r="P150" i="1"/>
  <c r="N150" i="1"/>
  <c r="I150" i="1"/>
  <c r="H150" i="1"/>
  <c r="G150" i="1"/>
  <c r="F150" i="1"/>
  <c r="E150" i="1"/>
  <c r="D150" i="1"/>
  <c r="C150" i="1"/>
  <c r="AI149" i="1"/>
  <c r="AF149" i="1"/>
  <c r="AE149" i="1"/>
  <c r="Z149" i="1"/>
  <c r="X149" i="1"/>
  <c r="U149" i="1"/>
  <c r="S149" i="1"/>
  <c r="P149" i="1"/>
  <c r="N149" i="1"/>
  <c r="I149" i="1"/>
  <c r="H149" i="1"/>
  <c r="G149" i="1"/>
  <c r="O149" i="1" s="1"/>
  <c r="F149" i="1"/>
  <c r="E149" i="1"/>
  <c r="D149" i="1"/>
  <c r="C149" i="1"/>
  <c r="AI148" i="1"/>
  <c r="AF148" i="1"/>
  <c r="AE148" i="1"/>
  <c r="X148" i="1"/>
  <c r="Z148" i="1" s="1"/>
  <c r="U148" i="1"/>
  <c r="S148" i="1"/>
  <c r="P148" i="1"/>
  <c r="R148" i="1" s="1"/>
  <c r="N148" i="1"/>
  <c r="I148" i="1"/>
  <c r="H148" i="1"/>
  <c r="G148" i="1"/>
  <c r="Q148" i="1" s="1"/>
  <c r="F148" i="1"/>
  <c r="E148" i="1"/>
  <c r="D148" i="1"/>
  <c r="C148" i="1"/>
  <c r="AI147" i="1"/>
  <c r="AF147" i="1"/>
  <c r="AE147" i="1"/>
  <c r="Z147" i="1"/>
  <c r="X147" i="1"/>
  <c r="U147" i="1"/>
  <c r="S147" i="1"/>
  <c r="R147" i="1"/>
  <c r="P147" i="1"/>
  <c r="Q147" i="1" s="1"/>
  <c r="N147" i="1"/>
  <c r="I147" i="1"/>
  <c r="H147" i="1"/>
  <c r="G147" i="1"/>
  <c r="F147" i="1"/>
  <c r="E147" i="1"/>
  <c r="D147" i="1"/>
  <c r="C147" i="1"/>
  <c r="AI146" i="1"/>
  <c r="AF146" i="1"/>
  <c r="AE146" i="1"/>
  <c r="X146" i="1"/>
  <c r="Z146" i="1" s="1"/>
  <c r="U146" i="1"/>
  <c r="S146" i="1"/>
  <c r="R146" i="1"/>
  <c r="Q146" i="1"/>
  <c r="P146" i="1"/>
  <c r="N146" i="1"/>
  <c r="I146" i="1"/>
  <c r="H146" i="1"/>
  <c r="G146" i="1"/>
  <c r="O146" i="1" s="1"/>
  <c r="F146" i="1"/>
  <c r="E146" i="1"/>
  <c r="D146" i="1"/>
  <c r="C146" i="1"/>
  <c r="AI145" i="1"/>
  <c r="AF145" i="1"/>
  <c r="AE145" i="1"/>
  <c r="Z145" i="1"/>
  <c r="X145" i="1"/>
  <c r="U145" i="1"/>
  <c r="S145" i="1"/>
  <c r="P145" i="1"/>
  <c r="N145" i="1"/>
  <c r="I145" i="1"/>
  <c r="H145" i="1"/>
  <c r="G145" i="1"/>
  <c r="O145" i="1" s="1"/>
  <c r="F145" i="1"/>
  <c r="E145" i="1"/>
  <c r="D145" i="1"/>
  <c r="C145" i="1"/>
  <c r="AI144" i="1"/>
  <c r="AF144" i="1"/>
  <c r="AE144" i="1"/>
  <c r="X144" i="1"/>
  <c r="Z144" i="1" s="1"/>
  <c r="U144" i="1"/>
  <c r="S144" i="1"/>
  <c r="P144" i="1"/>
  <c r="R144" i="1" s="1"/>
  <c r="N144" i="1"/>
  <c r="I144" i="1"/>
  <c r="H144" i="1"/>
  <c r="G144" i="1"/>
  <c r="Q144" i="1" s="1"/>
  <c r="F144" i="1"/>
  <c r="E144" i="1"/>
  <c r="D144" i="1"/>
  <c r="C144" i="1"/>
  <c r="AI143" i="1"/>
  <c r="AF143" i="1"/>
  <c r="AE143" i="1"/>
  <c r="Z143" i="1"/>
  <c r="X143" i="1"/>
  <c r="U143" i="1"/>
  <c r="S143" i="1"/>
  <c r="R143" i="1"/>
  <c r="P143" i="1"/>
  <c r="Q143" i="1" s="1"/>
  <c r="N143" i="1"/>
  <c r="I143" i="1"/>
  <c r="H143" i="1"/>
  <c r="G143" i="1"/>
  <c r="F143" i="1"/>
  <c r="E143" i="1"/>
  <c r="D143" i="1"/>
  <c r="C143" i="1"/>
  <c r="AI142" i="1"/>
  <c r="AF142" i="1"/>
  <c r="AE142" i="1"/>
  <c r="X142" i="1"/>
  <c r="Z142" i="1" s="1"/>
  <c r="U142" i="1"/>
  <c r="S142" i="1"/>
  <c r="R142" i="1"/>
  <c r="Q142" i="1"/>
  <c r="P142" i="1"/>
  <c r="N142" i="1"/>
  <c r="I142" i="1"/>
  <c r="H142" i="1"/>
  <c r="G142" i="1"/>
  <c r="F142" i="1"/>
  <c r="E142" i="1"/>
  <c r="D142" i="1"/>
  <c r="C142" i="1"/>
  <c r="AI141" i="1"/>
  <c r="AF141" i="1"/>
  <c r="AE141" i="1"/>
  <c r="Z141" i="1"/>
  <c r="X141" i="1"/>
  <c r="U141" i="1"/>
  <c r="S141" i="1"/>
  <c r="P141" i="1"/>
  <c r="N141" i="1"/>
  <c r="I141" i="1"/>
  <c r="H141" i="1"/>
  <c r="G141" i="1"/>
  <c r="O141" i="1" s="1"/>
  <c r="F141" i="1"/>
  <c r="E141" i="1"/>
  <c r="D141" i="1"/>
  <c r="C141" i="1"/>
  <c r="AI140" i="1"/>
  <c r="AF140" i="1"/>
  <c r="AE140" i="1"/>
  <c r="X140" i="1"/>
  <c r="Z140" i="1" s="1"/>
  <c r="U140" i="1"/>
  <c r="S140" i="1"/>
  <c r="P140" i="1"/>
  <c r="R140" i="1" s="1"/>
  <c r="N140" i="1"/>
  <c r="I140" i="1"/>
  <c r="H140" i="1"/>
  <c r="G140" i="1"/>
  <c r="Q140" i="1" s="1"/>
  <c r="F140" i="1"/>
  <c r="E140" i="1"/>
  <c r="D140" i="1"/>
  <c r="C140" i="1"/>
  <c r="AI139" i="1"/>
  <c r="AF139" i="1"/>
  <c r="AE139" i="1"/>
  <c r="Z139" i="1"/>
  <c r="X139" i="1"/>
  <c r="U139" i="1"/>
  <c r="S139" i="1"/>
  <c r="R139" i="1"/>
  <c r="P139" i="1"/>
  <c r="Q139" i="1" s="1"/>
  <c r="N139" i="1"/>
  <c r="I139" i="1"/>
  <c r="H139" i="1"/>
  <c r="G139" i="1"/>
  <c r="F139" i="1"/>
  <c r="E139" i="1"/>
  <c r="D139" i="1"/>
  <c r="C139" i="1"/>
  <c r="AI138" i="1"/>
  <c r="AF138" i="1"/>
  <c r="AE138" i="1"/>
  <c r="X138" i="1"/>
  <c r="Z138" i="1" s="1"/>
  <c r="U138" i="1"/>
  <c r="S138" i="1"/>
  <c r="R138" i="1"/>
  <c r="Q138" i="1"/>
  <c r="P138" i="1"/>
  <c r="N138" i="1"/>
  <c r="I138" i="1"/>
  <c r="H138" i="1"/>
  <c r="G138" i="1"/>
  <c r="O138" i="1" s="1"/>
  <c r="F138" i="1"/>
  <c r="E138" i="1"/>
  <c r="D138" i="1"/>
  <c r="C138" i="1"/>
  <c r="AI137" i="1"/>
  <c r="AF137" i="1"/>
  <c r="AE137" i="1"/>
  <c r="Z137" i="1"/>
  <c r="X137" i="1"/>
  <c r="U137" i="1"/>
  <c r="S137" i="1"/>
  <c r="P137" i="1"/>
  <c r="N137" i="1"/>
  <c r="I137" i="1"/>
  <c r="H137" i="1"/>
  <c r="G137" i="1"/>
  <c r="O137" i="1" s="1"/>
  <c r="F137" i="1"/>
  <c r="E137" i="1"/>
  <c r="D137" i="1"/>
  <c r="C137" i="1"/>
  <c r="AI136" i="1"/>
  <c r="AF136" i="1"/>
  <c r="AE136" i="1"/>
  <c r="X136" i="1"/>
  <c r="Z136" i="1" s="1"/>
  <c r="U136" i="1"/>
  <c r="S136" i="1"/>
  <c r="P136" i="1"/>
  <c r="R136" i="1" s="1"/>
  <c r="N136" i="1"/>
  <c r="I136" i="1"/>
  <c r="H136" i="1"/>
  <c r="G136" i="1"/>
  <c r="Q136" i="1" s="1"/>
  <c r="F136" i="1"/>
  <c r="E136" i="1"/>
  <c r="D136" i="1"/>
  <c r="C136" i="1"/>
  <c r="AI135" i="1"/>
  <c r="AF135" i="1"/>
  <c r="AE135" i="1"/>
  <c r="Z135" i="1"/>
  <c r="X135" i="1"/>
  <c r="U135" i="1"/>
  <c r="S135" i="1"/>
  <c r="R135" i="1"/>
  <c r="P135" i="1"/>
  <c r="Q135" i="1" s="1"/>
  <c r="N135" i="1"/>
  <c r="I135" i="1"/>
  <c r="H135" i="1"/>
  <c r="G135" i="1"/>
  <c r="F135" i="1"/>
  <c r="E135" i="1"/>
  <c r="D135" i="1"/>
  <c r="C135" i="1"/>
  <c r="AI134" i="1"/>
  <c r="AF134" i="1"/>
  <c r="AE134" i="1"/>
  <c r="X134" i="1"/>
  <c r="Z134" i="1" s="1"/>
  <c r="U134" i="1"/>
  <c r="S134" i="1"/>
  <c r="R134" i="1"/>
  <c r="Q134" i="1"/>
  <c r="P134" i="1"/>
  <c r="N134" i="1"/>
  <c r="I134" i="1"/>
  <c r="H134" i="1"/>
  <c r="G134" i="1"/>
  <c r="F134" i="1"/>
  <c r="E134" i="1"/>
  <c r="D134" i="1"/>
  <c r="C134" i="1"/>
  <c r="AI133" i="1"/>
  <c r="AF133" i="1"/>
  <c r="AE133" i="1"/>
  <c r="Z133" i="1"/>
  <c r="X133" i="1"/>
  <c r="U133" i="1"/>
  <c r="S133" i="1"/>
  <c r="P133" i="1"/>
  <c r="N133" i="1"/>
  <c r="I133" i="1"/>
  <c r="H133" i="1"/>
  <c r="G133" i="1"/>
  <c r="O133" i="1" s="1"/>
  <c r="F133" i="1"/>
  <c r="E133" i="1"/>
  <c r="D133" i="1"/>
  <c r="C133" i="1"/>
  <c r="AI132" i="1"/>
  <c r="AF132" i="1"/>
  <c r="AE132" i="1"/>
  <c r="X132" i="1"/>
  <c r="Z132" i="1" s="1"/>
  <c r="U132" i="1"/>
  <c r="S132" i="1"/>
  <c r="Q132" i="1"/>
  <c r="P132" i="1"/>
  <c r="R132" i="1" s="1"/>
  <c r="N132" i="1"/>
  <c r="I132" i="1"/>
  <c r="H132" i="1"/>
  <c r="G132" i="1"/>
  <c r="O132" i="1" s="1"/>
  <c r="F132" i="1"/>
  <c r="E132" i="1"/>
  <c r="D132" i="1"/>
  <c r="C132" i="1"/>
  <c r="AI131" i="1"/>
  <c r="AF131" i="1"/>
  <c r="AE131" i="1"/>
  <c r="Z131" i="1"/>
  <c r="X131" i="1"/>
  <c r="U131" i="1"/>
  <c r="S131" i="1"/>
  <c r="R131" i="1"/>
  <c r="P131" i="1"/>
  <c r="Q131" i="1" s="1"/>
  <c r="N131" i="1"/>
  <c r="I131" i="1"/>
  <c r="H131" i="1"/>
  <c r="G131" i="1"/>
  <c r="O131" i="1" s="1"/>
  <c r="F131" i="1"/>
  <c r="E131" i="1"/>
  <c r="D131" i="1"/>
  <c r="C131" i="1"/>
  <c r="AI130" i="1"/>
  <c r="AF130" i="1"/>
  <c r="AE130" i="1"/>
  <c r="X130" i="1"/>
  <c r="Z130" i="1" s="1"/>
  <c r="U130" i="1"/>
  <c r="S130" i="1"/>
  <c r="R130" i="1"/>
  <c r="Q130" i="1"/>
  <c r="P130" i="1"/>
  <c r="N130" i="1"/>
  <c r="I130" i="1"/>
  <c r="H130" i="1"/>
  <c r="G130" i="1"/>
  <c r="O130" i="1" s="1"/>
  <c r="F130" i="1"/>
  <c r="E130" i="1"/>
  <c r="D130" i="1"/>
  <c r="C130" i="1"/>
  <c r="AI129" i="1"/>
  <c r="AF129" i="1"/>
  <c r="AE129" i="1"/>
  <c r="Z129" i="1"/>
  <c r="X129" i="1"/>
  <c r="U129" i="1"/>
  <c r="S129" i="1"/>
  <c r="P129" i="1"/>
  <c r="N129" i="1"/>
  <c r="I129" i="1"/>
  <c r="H129" i="1"/>
  <c r="G129" i="1"/>
  <c r="O129" i="1" s="1"/>
  <c r="F129" i="1"/>
  <c r="E129" i="1"/>
  <c r="D129" i="1"/>
  <c r="C129" i="1"/>
  <c r="AI128" i="1"/>
  <c r="AF128" i="1"/>
  <c r="AE128" i="1"/>
  <c r="X128" i="1"/>
  <c r="U128" i="1"/>
  <c r="S128" i="1"/>
  <c r="P128" i="1"/>
  <c r="R128" i="1" s="1"/>
  <c r="N128" i="1"/>
  <c r="I128" i="1"/>
  <c r="H128" i="1"/>
  <c r="G128" i="1"/>
  <c r="Q128" i="1" s="1"/>
  <c r="F128" i="1"/>
  <c r="E128" i="1"/>
  <c r="D128" i="1"/>
  <c r="C128" i="1"/>
  <c r="AI127" i="1"/>
  <c r="AF127" i="1"/>
  <c r="AE127" i="1"/>
  <c r="Z127" i="1"/>
  <c r="X127" i="1"/>
  <c r="U127" i="1"/>
  <c r="S127" i="1"/>
  <c r="R127" i="1"/>
  <c r="P127" i="1"/>
  <c r="Q127" i="1" s="1"/>
  <c r="N127" i="1"/>
  <c r="I127" i="1"/>
  <c r="H127" i="1"/>
  <c r="G127" i="1"/>
  <c r="O127" i="1" s="1"/>
  <c r="F127" i="1"/>
  <c r="E127" i="1"/>
  <c r="D127" i="1"/>
  <c r="C127" i="1"/>
  <c r="AI126" i="1"/>
  <c r="AF126" i="1"/>
  <c r="AE126" i="1"/>
  <c r="X126" i="1"/>
  <c r="Z126" i="1" s="1"/>
  <c r="U126" i="1"/>
  <c r="S126" i="1"/>
  <c r="R126" i="1"/>
  <c r="Q126" i="1"/>
  <c r="P126" i="1"/>
  <c r="N126" i="1"/>
  <c r="I126" i="1"/>
  <c r="H126" i="1"/>
  <c r="G126" i="1"/>
  <c r="F126" i="1"/>
  <c r="E126" i="1"/>
  <c r="D126" i="1"/>
  <c r="C126" i="1"/>
  <c r="AI125" i="1"/>
  <c r="AF125" i="1"/>
  <c r="AE125" i="1"/>
  <c r="Z125" i="1"/>
  <c r="X125" i="1"/>
  <c r="U125" i="1"/>
  <c r="S125" i="1"/>
  <c r="P125" i="1"/>
  <c r="N125" i="1"/>
  <c r="I125" i="1"/>
  <c r="H125" i="1"/>
  <c r="G125" i="1"/>
  <c r="O125" i="1" s="1"/>
  <c r="F125" i="1"/>
  <c r="E125" i="1"/>
  <c r="D125" i="1"/>
  <c r="C125" i="1"/>
  <c r="AI124" i="1"/>
  <c r="AF124" i="1"/>
  <c r="AE124" i="1"/>
  <c r="X124" i="1"/>
  <c r="U124" i="1"/>
  <c r="S124" i="1"/>
  <c r="P124" i="1"/>
  <c r="R124" i="1" s="1"/>
  <c r="N124" i="1"/>
  <c r="I124" i="1"/>
  <c r="H124" i="1"/>
  <c r="G124" i="1"/>
  <c r="Q124" i="1" s="1"/>
  <c r="F124" i="1"/>
  <c r="E124" i="1"/>
  <c r="D124" i="1"/>
  <c r="C124" i="1"/>
  <c r="AI123" i="1"/>
  <c r="AF123" i="1"/>
  <c r="AE123" i="1"/>
  <c r="Z123" i="1"/>
  <c r="X123" i="1"/>
  <c r="U123" i="1"/>
  <c r="S123" i="1"/>
  <c r="R123" i="1"/>
  <c r="P123" i="1"/>
  <c r="Q123" i="1" s="1"/>
  <c r="N123" i="1"/>
  <c r="I123" i="1"/>
  <c r="H123" i="1"/>
  <c r="G123" i="1"/>
  <c r="O123" i="1" s="1"/>
  <c r="F123" i="1"/>
  <c r="E123" i="1"/>
  <c r="D123" i="1"/>
  <c r="C123" i="1"/>
  <c r="AI122" i="1"/>
  <c r="AF122" i="1"/>
  <c r="AE122" i="1"/>
  <c r="X122" i="1"/>
  <c r="Z122" i="1" s="1"/>
  <c r="U122" i="1"/>
  <c r="S122" i="1"/>
  <c r="R122" i="1"/>
  <c r="Q122" i="1"/>
  <c r="P122" i="1"/>
  <c r="N122" i="1"/>
  <c r="I122" i="1"/>
  <c r="H122" i="1"/>
  <c r="G122" i="1"/>
  <c r="O122" i="1" s="1"/>
  <c r="F122" i="1"/>
  <c r="E122" i="1"/>
  <c r="D122" i="1"/>
  <c r="C122" i="1"/>
  <c r="AI121" i="1"/>
  <c r="AF121" i="1"/>
  <c r="AE121" i="1"/>
  <c r="Z121" i="1"/>
  <c r="X121" i="1"/>
  <c r="U121" i="1"/>
  <c r="S121" i="1"/>
  <c r="P121" i="1"/>
  <c r="N121" i="1"/>
  <c r="I121" i="1"/>
  <c r="H121" i="1"/>
  <c r="G121" i="1"/>
  <c r="O121" i="1" s="1"/>
  <c r="F121" i="1"/>
  <c r="E121" i="1"/>
  <c r="D121" i="1"/>
  <c r="C121" i="1"/>
  <c r="AI120" i="1"/>
  <c r="AF120" i="1"/>
  <c r="AE120" i="1"/>
  <c r="X120" i="1"/>
  <c r="U120" i="1"/>
  <c r="S120" i="1"/>
  <c r="P120" i="1"/>
  <c r="R120" i="1" s="1"/>
  <c r="N120" i="1"/>
  <c r="I120" i="1"/>
  <c r="H120" i="1"/>
  <c r="G120" i="1"/>
  <c r="Q120" i="1" s="1"/>
  <c r="F120" i="1"/>
  <c r="E120" i="1"/>
  <c r="D120" i="1"/>
  <c r="C120" i="1"/>
  <c r="AI119" i="1"/>
  <c r="AF119" i="1"/>
  <c r="AE119" i="1"/>
  <c r="Z119" i="1"/>
  <c r="X119" i="1"/>
  <c r="U119" i="1"/>
  <c r="S119" i="1"/>
  <c r="R119" i="1"/>
  <c r="P119" i="1"/>
  <c r="Q119" i="1" s="1"/>
  <c r="N119" i="1"/>
  <c r="I119" i="1"/>
  <c r="H119" i="1"/>
  <c r="G119" i="1"/>
  <c r="O119" i="1" s="1"/>
  <c r="F119" i="1"/>
  <c r="E119" i="1"/>
  <c r="D119" i="1"/>
  <c r="C119" i="1"/>
  <c r="AI118" i="1"/>
  <c r="AF118" i="1"/>
  <c r="AE118" i="1"/>
  <c r="X118" i="1"/>
  <c r="Z118" i="1" s="1"/>
  <c r="U118" i="1"/>
  <c r="S118" i="1"/>
  <c r="R118" i="1"/>
  <c r="Q118" i="1"/>
  <c r="P118" i="1"/>
  <c r="N118" i="1"/>
  <c r="I118" i="1"/>
  <c r="H118" i="1"/>
  <c r="G118" i="1"/>
  <c r="F118" i="1"/>
  <c r="E118" i="1"/>
  <c r="D118" i="1"/>
  <c r="C118" i="1"/>
  <c r="AI117" i="1"/>
  <c r="AF117" i="1"/>
  <c r="AE117" i="1"/>
  <c r="Z117" i="1"/>
  <c r="X117" i="1"/>
  <c r="U117" i="1"/>
  <c r="S117" i="1"/>
  <c r="P117" i="1"/>
  <c r="N117" i="1"/>
  <c r="I117" i="1"/>
  <c r="H117" i="1"/>
  <c r="G117" i="1"/>
  <c r="O117" i="1" s="1"/>
  <c r="F117" i="1"/>
  <c r="E117" i="1"/>
  <c r="D117" i="1"/>
  <c r="C117" i="1"/>
  <c r="AI116" i="1"/>
  <c r="AF116" i="1"/>
  <c r="AE116" i="1"/>
  <c r="X116" i="1"/>
  <c r="U116" i="1"/>
  <c r="S116" i="1"/>
  <c r="P116" i="1"/>
  <c r="R116" i="1" s="1"/>
  <c r="N116" i="1"/>
  <c r="I116" i="1"/>
  <c r="H116" i="1"/>
  <c r="G116" i="1"/>
  <c r="Q116" i="1" s="1"/>
  <c r="F116" i="1"/>
  <c r="E116" i="1"/>
  <c r="D116" i="1"/>
  <c r="C116" i="1"/>
  <c r="AI115" i="1"/>
  <c r="AF115" i="1"/>
  <c r="AE115" i="1"/>
  <c r="Z115" i="1"/>
  <c r="X115" i="1"/>
  <c r="U115" i="1"/>
  <c r="S115" i="1"/>
  <c r="R115" i="1"/>
  <c r="P115" i="1"/>
  <c r="Q115" i="1" s="1"/>
  <c r="N115" i="1"/>
  <c r="I115" i="1"/>
  <c r="H115" i="1"/>
  <c r="G115" i="1"/>
  <c r="O115" i="1" s="1"/>
  <c r="F115" i="1"/>
  <c r="E115" i="1"/>
  <c r="D115" i="1"/>
  <c r="C115" i="1"/>
  <c r="AI114" i="1"/>
  <c r="AF114" i="1"/>
  <c r="AE114" i="1"/>
  <c r="X114" i="1"/>
  <c r="Z114" i="1" s="1"/>
  <c r="U114" i="1"/>
  <c r="S114" i="1"/>
  <c r="R114" i="1"/>
  <c r="Q114" i="1"/>
  <c r="P114" i="1"/>
  <c r="N114" i="1"/>
  <c r="I114" i="1"/>
  <c r="H114" i="1"/>
  <c r="G114" i="1"/>
  <c r="O114" i="1" s="1"/>
  <c r="F114" i="1"/>
  <c r="E114" i="1"/>
  <c r="D114" i="1"/>
  <c r="C114" i="1"/>
  <c r="AI113" i="1"/>
  <c r="AF113" i="1"/>
  <c r="AE113" i="1"/>
  <c r="Z113" i="1"/>
  <c r="X113" i="1"/>
  <c r="U113" i="1"/>
  <c r="S113" i="1"/>
  <c r="P113" i="1"/>
  <c r="N113" i="1"/>
  <c r="I113" i="1"/>
  <c r="H113" i="1"/>
  <c r="G113" i="1"/>
  <c r="O113" i="1" s="1"/>
  <c r="F113" i="1"/>
  <c r="E113" i="1"/>
  <c r="D113" i="1"/>
  <c r="C113" i="1"/>
  <c r="AI112" i="1"/>
  <c r="AF112" i="1"/>
  <c r="AE112" i="1"/>
  <c r="X112" i="1"/>
  <c r="U112" i="1"/>
  <c r="S112" i="1"/>
  <c r="Q112" i="1"/>
  <c r="P112" i="1"/>
  <c r="R112" i="1" s="1"/>
  <c r="N112" i="1"/>
  <c r="I112" i="1"/>
  <c r="H112" i="1"/>
  <c r="G112" i="1"/>
  <c r="O112" i="1" s="1"/>
  <c r="F112" i="1"/>
  <c r="E112" i="1"/>
  <c r="D112" i="1"/>
  <c r="C112" i="1"/>
  <c r="AI111" i="1"/>
  <c r="AF111" i="1"/>
  <c r="AE111" i="1"/>
  <c r="Z111" i="1"/>
  <c r="X111" i="1"/>
  <c r="U111" i="1"/>
  <c r="S111" i="1"/>
  <c r="R111" i="1"/>
  <c r="P111" i="1"/>
  <c r="Q111" i="1" s="1"/>
  <c r="N111" i="1"/>
  <c r="I111" i="1"/>
  <c r="H111" i="1"/>
  <c r="G111" i="1"/>
  <c r="F111" i="1"/>
  <c r="E111" i="1"/>
  <c r="D111" i="1"/>
  <c r="C111" i="1"/>
  <c r="AI110" i="1"/>
  <c r="AF110" i="1"/>
  <c r="AE110" i="1"/>
  <c r="X110" i="1"/>
  <c r="Z110" i="1" s="1"/>
  <c r="U110" i="1"/>
  <c r="S110" i="1"/>
  <c r="R110" i="1"/>
  <c r="Q110" i="1"/>
  <c r="P110" i="1"/>
  <c r="N110" i="1"/>
  <c r="I110" i="1"/>
  <c r="H110" i="1"/>
  <c r="G110" i="1"/>
  <c r="O110" i="1" s="1"/>
  <c r="F110" i="1"/>
  <c r="E110" i="1"/>
  <c r="D110" i="1"/>
  <c r="C110" i="1"/>
  <c r="AI109" i="1"/>
  <c r="AF109" i="1"/>
  <c r="AE109" i="1"/>
  <c r="Z109" i="1"/>
  <c r="X109" i="1"/>
  <c r="U109" i="1"/>
  <c r="S109" i="1"/>
  <c r="P109" i="1"/>
  <c r="N109" i="1"/>
  <c r="I109" i="1"/>
  <c r="H109" i="1"/>
  <c r="G109" i="1"/>
  <c r="O109" i="1" s="1"/>
  <c r="F109" i="1"/>
  <c r="E109" i="1"/>
  <c r="D109" i="1"/>
  <c r="C109" i="1"/>
  <c r="AI108" i="1"/>
  <c r="AF108" i="1"/>
  <c r="AE108" i="1"/>
  <c r="X108" i="1"/>
  <c r="Z108" i="1" s="1"/>
  <c r="U108" i="1"/>
  <c r="S108" i="1"/>
  <c r="P108" i="1"/>
  <c r="R108" i="1" s="1"/>
  <c r="N108" i="1"/>
  <c r="I108" i="1"/>
  <c r="H108" i="1"/>
  <c r="G108" i="1"/>
  <c r="Q108" i="1" s="1"/>
  <c r="F108" i="1"/>
  <c r="E108" i="1"/>
  <c r="D108" i="1"/>
  <c r="C108" i="1"/>
  <c r="AI107" i="1"/>
  <c r="AF107" i="1"/>
  <c r="AE107" i="1"/>
  <c r="Z107" i="1"/>
  <c r="X107" i="1"/>
  <c r="U107" i="1"/>
  <c r="S107" i="1"/>
  <c r="R107" i="1"/>
  <c r="P107" i="1"/>
  <c r="Q107" i="1" s="1"/>
  <c r="N107" i="1"/>
  <c r="I107" i="1"/>
  <c r="H107" i="1"/>
  <c r="G107" i="1"/>
  <c r="O107" i="1" s="1"/>
  <c r="F107" i="1"/>
  <c r="E107" i="1"/>
  <c r="D107" i="1"/>
  <c r="C107" i="1"/>
  <c r="AI106" i="1"/>
  <c r="AF106" i="1"/>
  <c r="AE106" i="1"/>
  <c r="X106" i="1"/>
  <c r="Z106" i="1" s="1"/>
  <c r="U106" i="1"/>
  <c r="S106" i="1"/>
  <c r="R106" i="1"/>
  <c r="Q106" i="1"/>
  <c r="P106" i="1"/>
  <c r="N106" i="1"/>
  <c r="I106" i="1"/>
  <c r="H106" i="1"/>
  <c r="G106" i="1"/>
  <c r="F106" i="1"/>
  <c r="E106" i="1"/>
  <c r="D106" i="1"/>
  <c r="C106" i="1"/>
  <c r="AI105" i="1"/>
  <c r="AF105" i="1"/>
  <c r="AE105" i="1"/>
  <c r="Z105" i="1"/>
  <c r="X105" i="1"/>
  <c r="U105" i="1"/>
  <c r="S105" i="1"/>
  <c r="P105" i="1"/>
  <c r="N105" i="1"/>
  <c r="I105" i="1"/>
  <c r="H105" i="1"/>
  <c r="G105" i="1"/>
  <c r="O105" i="1" s="1"/>
  <c r="F105" i="1"/>
  <c r="E105" i="1"/>
  <c r="D105" i="1"/>
  <c r="C105" i="1"/>
  <c r="AI104" i="1"/>
  <c r="AF104" i="1"/>
  <c r="AE104" i="1"/>
  <c r="X104" i="1"/>
  <c r="U104" i="1"/>
  <c r="S104" i="1"/>
  <c r="P104" i="1"/>
  <c r="R104" i="1" s="1"/>
  <c r="N104" i="1"/>
  <c r="I104" i="1"/>
  <c r="H104" i="1"/>
  <c r="G104" i="1"/>
  <c r="Q104" i="1" s="1"/>
  <c r="F104" i="1"/>
  <c r="E104" i="1"/>
  <c r="D104" i="1"/>
  <c r="C104" i="1"/>
  <c r="AI103" i="1"/>
  <c r="AF103" i="1"/>
  <c r="AE103" i="1"/>
  <c r="Z103" i="1"/>
  <c r="X103" i="1"/>
  <c r="U103" i="1"/>
  <c r="S103" i="1"/>
  <c r="R103" i="1"/>
  <c r="P103" i="1"/>
  <c r="Q103" i="1" s="1"/>
  <c r="N103" i="1"/>
  <c r="I103" i="1"/>
  <c r="H103" i="1"/>
  <c r="G103" i="1"/>
  <c r="F103" i="1"/>
  <c r="E103" i="1"/>
  <c r="D103" i="1"/>
  <c r="C103" i="1"/>
  <c r="AI102" i="1"/>
  <c r="AF102" i="1"/>
  <c r="AE102" i="1"/>
  <c r="X102" i="1"/>
  <c r="Z102" i="1" s="1"/>
  <c r="U102" i="1"/>
  <c r="S102" i="1"/>
  <c r="Q102" i="1"/>
  <c r="P102" i="1"/>
  <c r="N102" i="1"/>
  <c r="I102" i="1"/>
  <c r="H102" i="1"/>
  <c r="G102" i="1"/>
  <c r="F102" i="1"/>
  <c r="E102" i="1"/>
  <c r="D102" i="1"/>
  <c r="C102" i="1"/>
  <c r="AI101" i="1"/>
  <c r="AF101" i="1"/>
  <c r="AE101" i="1"/>
  <c r="Z101" i="1"/>
  <c r="X101" i="1"/>
  <c r="U101" i="1"/>
  <c r="S101" i="1"/>
  <c r="P101" i="1"/>
  <c r="N101" i="1"/>
  <c r="I101" i="1"/>
  <c r="H101" i="1"/>
  <c r="G101" i="1"/>
  <c r="O101" i="1" s="1"/>
  <c r="F101" i="1"/>
  <c r="E101" i="1"/>
  <c r="D101" i="1"/>
  <c r="C101" i="1"/>
  <c r="AI100" i="1"/>
  <c r="AF100" i="1"/>
  <c r="AE100" i="1"/>
  <c r="X100" i="1"/>
  <c r="U100" i="1"/>
  <c r="S100" i="1"/>
  <c r="Q100" i="1"/>
  <c r="P100" i="1"/>
  <c r="N100" i="1"/>
  <c r="I100" i="1"/>
  <c r="H100" i="1"/>
  <c r="G100" i="1"/>
  <c r="O100" i="1" s="1"/>
  <c r="F100" i="1"/>
  <c r="E100" i="1"/>
  <c r="D100" i="1"/>
  <c r="C100" i="1"/>
  <c r="AI99" i="1"/>
  <c r="AF99" i="1"/>
  <c r="AE99" i="1"/>
  <c r="Z99" i="1"/>
  <c r="X99" i="1"/>
  <c r="U99" i="1"/>
  <c r="S99" i="1"/>
  <c r="R99" i="1"/>
  <c r="P99" i="1"/>
  <c r="Q99" i="1" s="1"/>
  <c r="N99" i="1"/>
  <c r="I99" i="1"/>
  <c r="H99" i="1"/>
  <c r="G99" i="1"/>
  <c r="O99" i="1" s="1"/>
  <c r="F99" i="1"/>
  <c r="E99" i="1"/>
  <c r="D99" i="1"/>
  <c r="C99" i="1"/>
  <c r="AI98" i="1"/>
  <c r="AF98" i="1"/>
  <c r="AE98" i="1"/>
  <c r="X98" i="1"/>
  <c r="Z98" i="1" s="1"/>
  <c r="U98" i="1"/>
  <c r="S98" i="1"/>
  <c r="Q98" i="1"/>
  <c r="P98" i="1"/>
  <c r="N98" i="1"/>
  <c r="I98" i="1"/>
  <c r="H98" i="1"/>
  <c r="G98" i="1"/>
  <c r="O98" i="1" s="1"/>
  <c r="F98" i="1"/>
  <c r="E98" i="1"/>
  <c r="D98" i="1"/>
  <c r="C98" i="1"/>
  <c r="AI97" i="1"/>
  <c r="AF97" i="1"/>
  <c r="AE97" i="1"/>
  <c r="Z97" i="1"/>
  <c r="X97" i="1"/>
  <c r="U97" i="1"/>
  <c r="S97" i="1"/>
  <c r="P97" i="1"/>
  <c r="N97" i="1"/>
  <c r="I97" i="1"/>
  <c r="H97" i="1"/>
  <c r="G97" i="1"/>
  <c r="O97" i="1" s="1"/>
  <c r="F97" i="1"/>
  <c r="E97" i="1"/>
  <c r="D97" i="1"/>
  <c r="C97" i="1"/>
  <c r="AI96" i="1"/>
  <c r="AF96" i="1"/>
  <c r="AE96" i="1"/>
  <c r="X96" i="1"/>
  <c r="U96" i="1"/>
  <c r="S96" i="1"/>
  <c r="P96" i="1"/>
  <c r="R96" i="1" s="1"/>
  <c r="N96" i="1"/>
  <c r="I96" i="1"/>
  <c r="H96" i="1"/>
  <c r="G96" i="1"/>
  <c r="Q96" i="1" s="1"/>
  <c r="F96" i="1"/>
  <c r="E96" i="1"/>
  <c r="D96" i="1"/>
  <c r="C96" i="1"/>
  <c r="AI95" i="1"/>
  <c r="AF95" i="1"/>
  <c r="AE95" i="1"/>
  <c r="Z95" i="1"/>
  <c r="X95" i="1"/>
  <c r="U95" i="1"/>
  <c r="S95" i="1"/>
  <c r="R95" i="1"/>
  <c r="P95" i="1"/>
  <c r="Q95" i="1" s="1"/>
  <c r="N95" i="1"/>
  <c r="I95" i="1"/>
  <c r="H95" i="1"/>
  <c r="G95" i="1"/>
  <c r="O95" i="1" s="1"/>
  <c r="F95" i="1"/>
  <c r="E95" i="1"/>
  <c r="D95" i="1"/>
  <c r="C95" i="1"/>
  <c r="AI94" i="1"/>
  <c r="AF94" i="1"/>
  <c r="AE94" i="1"/>
  <c r="X94" i="1"/>
  <c r="Z94" i="1" s="1"/>
  <c r="U94" i="1"/>
  <c r="S94" i="1"/>
  <c r="Q94" i="1"/>
  <c r="P94" i="1"/>
  <c r="N94" i="1"/>
  <c r="I94" i="1"/>
  <c r="H94" i="1"/>
  <c r="G94" i="1"/>
  <c r="F94" i="1"/>
  <c r="E94" i="1"/>
  <c r="D94" i="1"/>
  <c r="C94" i="1"/>
  <c r="AI93" i="1"/>
  <c r="AF93" i="1"/>
  <c r="AE93" i="1"/>
  <c r="Z93" i="1"/>
  <c r="X93" i="1"/>
  <c r="U93" i="1"/>
  <c r="S93" i="1"/>
  <c r="P93" i="1"/>
  <c r="N93" i="1"/>
  <c r="I93" i="1"/>
  <c r="H93" i="1"/>
  <c r="G93" i="1"/>
  <c r="O93" i="1" s="1"/>
  <c r="F93" i="1"/>
  <c r="E93" i="1"/>
  <c r="D93" i="1"/>
  <c r="C93" i="1"/>
  <c r="AI92" i="1"/>
  <c r="AF92" i="1"/>
  <c r="AE92" i="1"/>
  <c r="X92" i="1"/>
  <c r="U92" i="1"/>
  <c r="S92" i="1"/>
  <c r="P92" i="1"/>
  <c r="R92" i="1" s="1"/>
  <c r="N92" i="1"/>
  <c r="I92" i="1"/>
  <c r="H92" i="1"/>
  <c r="G92" i="1"/>
  <c r="Q92" i="1" s="1"/>
  <c r="F92" i="1"/>
  <c r="E92" i="1"/>
  <c r="D92" i="1"/>
  <c r="C92" i="1"/>
  <c r="AI91" i="1"/>
  <c r="AF91" i="1"/>
  <c r="AE91" i="1"/>
  <c r="Z91" i="1"/>
  <c r="X91" i="1"/>
  <c r="U91" i="1"/>
  <c r="S91" i="1"/>
  <c r="R91" i="1"/>
  <c r="P91" i="1"/>
  <c r="Q91" i="1" s="1"/>
  <c r="N91" i="1"/>
  <c r="I91" i="1"/>
  <c r="H91" i="1"/>
  <c r="G91" i="1"/>
  <c r="F91" i="1"/>
  <c r="E91" i="1"/>
  <c r="D91" i="1"/>
  <c r="C91" i="1"/>
  <c r="AI90" i="1"/>
  <c r="AF90" i="1"/>
  <c r="AE90" i="1"/>
  <c r="X90" i="1"/>
  <c r="Z90" i="1" s="1"/>
  <c r="U90" i="1"/>
  <c r="S90" i="1"/>
  <c r="R90" i="1"/>
  <c r="Q90" i="1"/>
  <c r="P90" i="1"/>
  <c r="N90" i="1"/>
  <c r="I90" i="1"/>
  <c r="H90" i="1"/>
  <c r="G90" i="1"/>
  <c r="O90" i="1" s="1"/>
  <c r="F90" i="1"/>
  <c r="E90" i="1"/>
  <c r="D90" i="1"/>
  <c r="C90" i="1"/>
  <c r="AI89" i="1"/>
  <c r="AF89" i="1"/>
  <c r="AE89" i="1"/>
  <c r="Z89" i="1"/>
  <c r="X89" i="1"/>
  <c r="U89" i="1"/>
  <c r="S89" i="1"/>
  <c r="P89" i="1"/>
  <c r="N89" i="1"/>
  <c r="I89" i="1"/>
  <c r="H89" i="1"/>
  <c r="G89" i="1"/>
  <c r="O89" i="1" s="1"/>
  <c r="F89" i="1"/>
  <c r="E89" i="1"/>
  <c r="D89" i="1"/>
  <c r="C89" i="1"/>
  <c r="AI88" i="1"/>
  <c r="AF88" i="1"/>
  <c r="AE88" i="1"/>
  <c r="X88" i="1"/>
  <c r="Z88" i="1" s="1"/>
  <c r="U88" i="1"/>
  <c r="S88" i="1"/>
  <c r="Q88" i="1"/>
  <c r="P88" i="1"/>
  <c r="R88" i="1" s="1"/>
  <c r="N88" i="1"/>
  <c r="I88" i="1"/>
  <c r="H88" i="1"/>
  <c r="G88" i="1"/>
  <c r="O88" i="1" s="1"/>
  <c r="F88" i="1"/>
  <c r="E88" i="1"/>
  <c r="D88" i="1"/>
  <c r="C88" i="1"/>
  <c r="AI87" i="1"/>
  <c r="AF87" i="1"/>
  <c r="AE87" i="1"/>
  <c r="Z87" i="1"/>
  <c r="X87" i="1"/>
  <c r="U87" i="1"/>
  <c r="S87" i="1"/>
  <c r="R87" i="1"/>
  <c r="P87" i="1"/>
  <c r="Q87" i="1" s="1"/>
  <c r="N87" i="1"/>
  <c r="I87" i="1"/>
  <c r="H87" i="1"/>
  <c r="G87" i="1"/>
  <c r="O87" i="1" s="1"/>
  <c r="F87" i="1"/>
  <c r="E87" i="1"/>
  <c r="D87" i="1"/>
  <c r="C87" i="1"/>
  <c r="AI86" i="1"/>
  <c r="AF86" i="1"/>
  <c r="AE86" i="1"/>
  <c r="X86" i="1"/>
  <c r="Z86" i="1" s="1"/>
  <c r="U86" i="1"/>
  <c r="S86" i="1"/>
  <c r="R86" i="1"/>
  <c r="Q86" i="1"/>
  <c r="P86" i="1"/>
  <c r="N86" i="1"/>
  <c r="I86" i="1"/>
  <c r="H86" i="1"/>
  <c r="G86" i="1"/>
  <c r="F86" i="1"/>
  <c r="E86" i="1"/>
  <c r="D86" i="1"/>
  <c r="C86" i="1"/>
  <c r="AI85" i="1"/>
  <c r="AF85" i="1"/>
  <c r="AE85" i="1"/>
  <c r="Z85" i="1"/>
  <c r="X85" i="1"/>
  <c r="U85" i="1"/>
  <c r="S85" i="1"/>
  <c r="P85" i="1"/>
  <c r="N85" i="1"/>
  <c r="I85" i="1"/>
  <c r="H85" i="1"/>
  <c r="G85" i="1"/>
  <c r="O85" i="1" s="1"/>
  <c r="F85" i="1"/>
  <c r="E85" i="1"/>
  <c r="D85" i="1"/>
  <c r="C85" i="1"/>
  <c r="AI84" i="1"/>
  <c r="AF84" i="1"/>
  <c r="AE84" i="1"/>
  <c r="X84" i="1"/>
  <c r="U84" i="1"/>
  <c r="S84" i="1"/>
  <c r="P84" i="1"/>
  <c r="R84" i="1" s="1"/>
  <c r="N84" i="1"/>
  <c r="I84" i="1"/>
  <c r="H84" i="1"/>
  <c r="G84" i="1"/>
  <c r="Q84" i="1" s="1"/>
  <c r="F84" i="1"/>
  <c r="E84" i="1"/>
  <c r="D84" i="1"/>
  <c r="C84" i="1"/>
  <c r="AI83" i="1"/>
  <c r="AF83" i="1"/>
  <c r="AE83" i="1"/>
  <c r="Z83" i="1"/>
  <c r="X83" i="1"/>
  <c r="U83" i="1"/>
  <c r="S83" i="1"/>
  <c r="R83" i="1"/>
  <c r="P83" i="1"/>
  <c r="Q83" i="1" s="1"/>
  <c r="N83" i="1"/>
  <c r="I83" i="1"/>
  <c r="H83" i="1"/>
  <c r="G83" i="1"/>
  <c r="O83" i="1" s="1"/>
  <c r="F83" i="1"/>
  <c r="E83" i="1"/>
  <c r="D83" i="1"/>
  <c r="C83" i="1"/>
  <c r="AI82" i="1"/>
  <c r="AF82" i="1"/>
  <c r="AE82" i="1"/>
  <c r="X82" i="1"/>
  <c r="Z82" i="1" s="1"/>
  <c r="U82" i="1"/>
  <c r="S82" i="1"/>
  <c r="Q82" i="1"/>
  <c r="P82" i="1"/>
  <c r="N82" i="1"/>
  <c r="I82" i="1"/>
  <c r="H82" i="1"/>
  <c r="G82" i="1"/>
  <c r="O82" i="1" s="1"/>
  <c r="F82" i="1"/>
  <c r="E82" i="1"/>
  <c r="D82" i="1"/>
  <c r="C82" i="1"/>
  <c r="AI81" i="1"/>
  <c r="AF81" i="1"/>
  <c r="AE81" i="1"/>
  <c r="Z81" i="1"/>
  <c r="X81" i="1"/>
  <c r="U81" i="1"/>
  <c r="S81" i="1"/>
  <c r="P81" i="1"/>
  <c r="N81" i="1"/>
  <c r="I81" i="1"/>
  <c r="H81" i="1"/>
  <c r="G81" i="1"/>
  <c r="O81" i="1" s="1"/>
  <c r="F81" i="1"/>
  <c r="E81" i="1"/>
  <c r="D81" i="1"/>
  <c r="C81" i="1"/>
  <c r="AI80" i="1"/>
  <c r="AF80" i="1"/>
  <c r="AE80" i="1"/>
  <c r="X80" i="1"/>
  <c r="Z80" i="1" s="1"/>
  <c r="U80" i="1"/>
  <c r="S80" i="1"/>
  <c r="P80" i="1"/>
  <c r="R80" i="1" s="1"/>
  <c r="N80" i="1"/>
  <c r="I80" i="1"/>
  <c r="H80" i="1"/>
  <c r="G80" i="1"/>
  <c r="Q80" i="1" s="1"/>
  <c r="F80" i="1"/>
  <c r="E80" i="1"/>
  <c r="D80" i="1"/>
  <c r="C80" i="1"/>
  <c r="AI79" i="1"/>
  <c r="AF79" i="1"/>
  <c r="AE79" i="1"/>
  <c r="Z79" i="1"/>
  <c r="X79" i="1"/>
  <c r="U79" i="1"/>
  <c r="S79" i="1"/>
  <c r="R79" i="1"/>
  <c r="P79" i="1"/>
  <c r="Q79" i="1" s="1"/>
  <c r="N79" i="1"/>
  <c r="I79" i="1"/>
  <c r="H79" i="1"/>
  <c r="G79" i="1"/>
  <c r="O79" i="1" s="1"/>
  <c r="F79" i="1"/>
  <c r="E79" i="1"/>
  <c r="D79" i="1"/>
  <c r="C79" i="1"/>
  <c r="AI78" i="1"/>
  <c r="AF78" i="1"/>
  <c r="AE78" i="1"/>
  <c r="X78" i="1"/>
  <c r="Z78" i="1" s="1"/>
  <c r="U78" i="1"/>
  <c r="S78" i="1"/>
  <c r="R78" i="1"/>
  <c r="Q78" i="1"/>
  <c r="P78" i="1"/>
  <c r="N78" i="1"/>
  <c r="I78" i="1"/>
  <c r="H78" i="1"/>
  <c r="G78" i="1"/>
  <c r="F78" i="1"/>
  <c r="E78" i="1"/>
  <c r="D78" i="1"/>
  <c r="C78" i="1"/>
  <c r="AI77" i="1"/>
  <c r="AF77" i="1"/>
  <c r="AE77" i="1"/>
  <c r="Z77" i="1"/>
  <c r="X77" i="1"/>
  <c r="U77" i="1"/>
  <c r="S77" i="1"/>
  <c r="P77" i="1"/>
  <c r="N77" i="1"/>
  <c r="I77" i="1"/>
  <c r="H77" i="1"/>
  <c r="G77" i="1"/>
  <c r="O77" i="1" s="1"/>
  <c r="F77" i="1"/>
  <c r="E77" i="1"/>
  <c r="D77" i="1"/>
  <c r="C77" i="1"/>
  <c r="AI76" i="1"/>
  <c r="AF76" i="1"/>
  <c r="AE76" i="1"/>
  <c r="X76" i="1"/>
  <c r="U76" i="1"/>
  <c r="S76" i="1"/>
  <c r="Q76" i="1"/>
  <c r="P76" i="1"/>
  <c r="R76" i="1" s="1"/>
  <c r="N76" i="1"/>
  <c r="I76" i="1"/>
  <c r="H76" i="1"/>
  <c r="G76" i="1"/>
  <c r="O76" i="1" s="1"/>
  <c r="F76" i="1"/>
  <c r="E76" i="1"/>
  <c r="D76" i="1"/>
  <c r="C76" i="1"/>
  <c r="AI75" i="1"/>
  <c r="AF75" i="1"/>
  <c r="AE75" i="1"/>
  <c r="Z75" i="1"/>
  <c r="X75" i="1"/>
  <c r="U75" i="1"/>
  <c r="S75" i="1"/>
  <c r="R75" i="1"/>
  <c r="P75" i="1"/>
  <c r="Q75" i="1" s="1"/>
  <c r="N75" i="1"/>
  <c r="I75" i="1"/>
  <c r="H75" i="1"/>
  <c r="G75" i="1"/>
  <c r="O75" i="1" s="1"/>
  <c r="F75" i="1"/>
  <c r="E75" i="1"/>
  <c r="D75" i="1"/>
  <c r="C75" i="1"/>
  <c r="AI74" i="1"/>
  <c r="AF74" i="1"/>
  <c r="AE74" i="1"/>
  <c r="X74" i="1"/>
  <c r="Z74" i="1" s="1"/>
  <c r="U74" i="1"/>
  <c r="S74" i="1"/>
  <c r="R74" i="1"/>
  <c r="Q74" i="1"/>
  <c r="P74" i="1"/>
  <c r="N74" i="1"/>
  <c r="I74" i="1"/>
  <c r="H74" i="1"/>
  <c r="G74" i="1"/>
  <c r="O74" i="1" s="1"/>
  <c r="F74" i="1"/>
  <c r="E74" i="1"/>
  <c r="D74" i="1"/>
  <c r="C74" i="1"/>
  <c r="AI73" i="1"/>
  <c r="AF73" i="1"/>
  <c r="AE73" i="1"/>
  <c r="Z73" i="1"/>
  <c r="X73" i="1"/>
  <c r="U73" i="1"/>
  <c r="S73" i="1"/>
  <c r="P73" i="1"/>
  <c r="N73" i="1"/>
  <c r="I73" i="1"/>
  <c r="H73" i="1"/>
  <c r="G73" i="1"/>
  <c r="O73" i="1" s="1"/>
  <c r="F73" i="1"/>
  <c r="E73" i="1"/>
  <c r="D73" i="1"/>
  <c r="C73" i="1"/>
  <c r="AI72" i="1"/>
  <c r="AF72" i="1"/>
  <c r="AE72" i="1"/>
  <c r="X72" i="1"/>
  <c r="U72" i="1"/>
  <c r="S72" i="1"/>
  <c r="P72" i="1"/>
  <c r="R72" i="1" s="1"/>
  <c r="N72" i="1"/>
  <c r="I72" i="1"/>
  <c r="H72" i="1"/>
  <c r="G72" i="1"/>
  <c r="Q72" i="1" s="1"/>
  <c r="F72" i="1"/>
  <c r="E72" i="1"/>
  <c r="D72" i="1"/>
  <c r="C72" i="1"/>
  <c r="AI71" i="1"/>
  <c r="AF71" i="1"/>
  <c r="AE71" i="1"/>
  <c r="Z71" i="1"/>
  <c r="X71" i="1"/>
  <c r="U71" i="1"/>
  <c r="S71" i="1"/>
  <c r="R71" i="1"/>
  <c r="P71" i="1"/>
  <c r="Q71" i="1" s="1"/>
  <c r="N71" i="1"/>
  <c r="I71" i="1"/>
  <c r="H71" i="1"/>
  <c r="G71" i="1"/>
  <c r="O71" i="1" s="1"/>
  <c r="F71" i="1"/>
  <c r="E71" i="1"/>
  <c r="D71" i="1"/>
  <c r="C71" i="1"/>
  <c r="AI70" i="1"/>
  <c r="AF70" i="1"/>
  <c r="AE70" i="1"/>
  <c r="X70" i="1"/>
  <c r="Z70" i="1" s="1"/>
  <c r="U70" i="1"/>
  <c r="S70" i="1"/>
  <c r="R70" i="1"/>
  <c r="Q70" i="1"/>
  <c r="P70" i="1"/>
  <c r="N70" i="1"/>
  <c r="I70" i="1"/>
  <c r="H70" i="1"/>
  <c r="G70" i="1"/>
  <c r="F70" i="1"/>
  <c r="E70" i="1"/>
  <c r="D70" i="1"/>
  <c r="C70" i="1"/>
  <c r="AI69" i="1"/>
  <c r="AF69" i="1"/>
  <c r="AE69" i="1"/>
  <c r="Z69" i="1"/>
  <c r="X69" i="1"/>
  <c r="U69" i="1"/>
  <c r="S69" i="1"/>
  <c r="P69" i="1"/>
  <c r="N69" i="1"/>
  <c r="I69" i="1"/>
  <c r="H69" i="1"/>
  <c r="G69" i="1"/>
  <c r="O69" i="1" s="1"/>
  <c r="F69" i="1"/>
  <c r="E69" i="1"/>
  <c r="D69" i="1"/>
  <c r="C69" i="1"/>
  <c r="AI68" i="1"/>
  <c r="AF68" i="1"/>
  <c r="AE68" i="1"/>
  <c r="X68" i="1"/>
  <c r="U68" i="1"/>
  <c r="S68" i="1"/>
  <c r="P68" i="1"/>
  <c r="R68" i="1" s="1"/>
  <c r="N68" i="1"/>
  <c r="I68" i="1"/>
  <c r="H68" i="1"/>
  <c r="G68" i="1"/>
  <c r="Q68" i="1" s="1"/>
  <c r="F68" i="1"/>
  <c r="E68" i="1"/>
  <c r="D68" i="1"/>
  <c r="C68" i="1"/>
  <c r="AI67" i="1"/>
  <c r="AF67" i="1"/>
  <c r="AE67" i="1"/>
  <c r="Z67" i="1"/>
  <c r="X67" i="1"/>
  <c r="U67" i="1"/>
  <c r="S67" i="1"/>
  <c r="R67" i="1"/>
  <c r="P67" i="1"/>
  <c r="Q67" i="1" s="1"/>
  <c r="N67" i="1"/>
  <c r="I67" i="1"/>
  <c r="H67" i="1"/>
  <c r="G67" i="1"/>
  <c r="O67" i="1" s="1"/>
  <c r="F67" i="1"/>
  <c r="E67" i="1"/>
  <c r="D67" i="1"/>
  <c r="C67" i="1"/>
  <c r="AI66" i="1"/>
  <c r="AF66" i="1"/>
  <c r="AE66" i="1"/>
  <c r="X66" i="1"/>
  <c r="Z66" i="1" s="1"/>
  <c r="U66" i="1"/>
  <c r="S66" i="1"/>
  <c r="R66" i="1"/>
  <c r="Q66" i="1"/>
  <c r="P66" i="1"/>
  <c r="N66" i="1"/>
  <c r="I66" i="1"/>
  <c r="H66" i="1"/>
  <c r="G66" i="1"/>
  <c r="O66" i="1" s="1"/>
  <c r="F66" i="1"/>
  <c r="E66" i="1"/>
  <c r="D66" i="1"/>
  <c r="C66" i="1"/>
  <c r="AI65" i="1"/>
  <c r="AF65" i="1"/>
  <c r="AE65" i="1"/>
  <c r="Z65" i="1"/>
  <c r="X65" i="1"/>
  <c r="U65" i="1"/>
  <c r="S65" i="1"/>
  <c r="P65" i="1"/>
  <c r="N65" i="1"/>
  <c r="I65" i="1"/>
  <c r="H65" i="1"/>
  <c r="G65" i="1"/>
  <c r="O65" i="1" s="1"/>
  <c r="F65" i="1"/>
  <c r="E65" i="1"/>
  <c r="D65" i="1"/>
  <c r="C65" i="1"/>
  <c r="AI64" i="1"/>
  <c r="AF64" i="1"/>
  <c r="AE64" i="1"/>
  <c r="X64" i="1"/>
  <c r="U64" i="1"/>
  <c r="S64" i="1"/>
  <c r="P64" i="1"/>
  <c r="R64" i="1" s="1"/>
  <c r="N64" i="1"/>
  <c r="I64" i="1"/>
  <c r="H64" i="1"/>
  <c r="G64" i="1"/>
  <c r="Q64" i="1" s="1"/>
  <c r="F64" i="1"/>
  <c r="E64" i="1"/>
  <c r="D64" i="1"/>
  <c r="C64" i="1"/>
  <c r="AI63" i="1"/>
  <c r="AF63" i="1"/>
  <c r="AE63" i="1"/>
  <c r="Z63" i="1"/>
  <c r="X63" i="1"/>
  <c r="U63" i="1"/>
  <c r="S63" i="1"/>
  <c r="R63" i="1"/>
  <c r="P63" i="1"/>
  <c r="Q63" i="1" s="1"/>
  <c r="N63" i="1"/>
  <c r="I63" i="1"/>
  <c r="H63" i="1"/>
  <c r="G63" i="1"/>
  <c r="O63" i="1" s="1"/>
  <c r="F63" i="1"/>
  <c r="E63" i="1"/>
  <c r="D63" i="1"/>
  <c r="C63" i="1"/>
  <c r="AI62" i="1"/>
  <c r="AF62" i="1"/>
  <c r="AE62" i="1"/>
  <c r="X62" i="1"/>
  <c r="Z62" i="1" s="1"/>
  <c r="U62" i="1"/>
  <c r="S62" i="1"/>
  <c r="R62" i="1"/>
  <c r="Q62" i="1"/>
  <c r="P62" i="1"/>
  <c r="N62" i="1"/>
  <c r="I62" i="1"/>
  <c r="H62" i="1"/>
  <c r="G62" i="1"/>
  <c r="F62" i="1"/>
  <c r="E62" i="1"/>
  <c r="D62" i="1"/>
  <c r="C62" i="1"/>
  <c r="AI61" i="1"/>
  <c r="AF61" i="1"/>
  <c r="AE61" i="1"/>
  <c r="Z61" i="1"/>
  <c r="X61" i="1"/>
  <c r="U61" i="1"/>
  <c r="S61" i="1"/>
  <c r="P61" i="1"/>
  <c r="N61" i="1"/>
  <c r="I61" i="1"/>
  <c r="H61" i="1"/>
  <c r="G61" i="1"/>
  <c r="O61" i="1" s="1"/>
  <c r="F61" i="1"/>
  <c r="E61" i="1"/>
  <c r="D61" i="1"/>
  <c r="C61" i="1"/>
  <c r="AI60" i="1"/>
  <c r="AF60" i="1"/>
  <c r="AE60" i="1"/>
  <c r="X60" i="1"/>
  <c r="U60" i="1"/>
  <c r="S60" i="1"/>
  <c r="P60" i="1"/>
  <c r="R60" i="1" s="1"/>
  <c r="N60" i="1"/>
  <c r="I60" i="1"/>
  <c r="H60" i="1"/>
  <c r="G60" i="1"/>
  <c r="Q60" i="1" s="1"/>
  <c r="F60" i="1"/>
  <c r="E60" i="1"/>
  <c r="D60" i="1"/>
  <c r="C60" i="1"/>
  <c r="AI59" i="1"/>
  <c r="AF59" i="1"/>
  <c r="AE59" i="1"/>
  <c r="Z59" i="1"/>
  <c r="X59" i="1"/>
  <c r="U59" i="1"/>
  <c r="S59" i="1"/>
  <c r="R59" i="1"/>
  <c r="P59" i="1"/>
  <c r="Q59" i="1" s="1"/>
  <c r="N59" i="1"/>
  <c r="I59" i="1"/>
  <c r="H59" i="1"/>
  <c r="G59" i="1"/>
  <c r="O59" i="1" s="1"/>
  <c r="F59" i="1"/>
  <c r="E59" i="1"/>
  <c r="D59" i="1"/>
  <c r="C59" i="1"/>
  <c r="AI58" i="1"/>
  <c r="AF58" i="1"/>
  <c r="AE58" i="1"/>
  <c r="X58" i="1"/>
  <c r="Z58" i="1" s="1"/>
  <c r="U58" i="1"/>
  <c r="S58" i="1"/>
  <c r="R58" i="1"/>
  <c r="Q58" i="1"/>
  <c r="P58" i="1"/>
  <c r="N58" i="1"/>
  <c r="I58" i="1"/>
  <c r="H58" i="1"/>
  <c r="G58" i="1"/>
  <c r="O58" i="1" s="1"/>
  <c r="F58" i="1"/>
  <c r="E58" i="1"/>
  <c r="D58" i="1"/>
  <c r="C58" i="1"/>
  <c r="AI57" i="1"/>
  <c r="AF57" i="1"/>
  <c r="AE57" i="1"/>
  <c r="Z57" i="1"/>
  <c r="X57" i="1"/>
  <c r="U57" i="1"/>
  <c r="S57" i="1"/>
  <c r="P57" i="1"/>
  <c r="N57" i="1"/>
  <c r="I57" i="1"/>
  <c r="H57" i="1"/>
  <c r="G57" i="1"/>
  <c r="O57" i="1" s="1"/>
  <c r="F57" i="1"/>
  <c r="E57" i="1"/>
  <c r="D57" i="1"/>
  <c r="C57" i="1"/>
  <c r="AI56" i="1"/>
  <c r="AF56" i="1"/>
  <c r="AE56" i="1"/>
  <c r="X56" i="1"/>
  <c r="U56" i="1"/>
  <c r="S56" i="1"/>
  <c r="P56" i="1"/>
  <c r="R56" i="1" s="1"/>
  <c r="N56" i="1"/>
  <c r="I56" i="1"/>
  <c r="H56" i="1"/>
  <c r="G56" i="1"/>
  <c r="Q56" i="1" s="1"/>
  <c r="F56" i="1"/>
  <c r="E56" i="1"/>
  <c r="D56" i="1"/>
  <c r="C56" i="1"/>
  <c r="AI55" i="1"/>
  <c r="AF55" i="1"/>
  <c r="AE55" i="1"/>
  <c r="Z55" i="1"/>
  <c r="X55" i="1"/>
  <c r="U55" i="1"/>
  <c r="S55" i="1"/>
  <c r="R55" i="1"/>
  <c r="P55" i="1"/>
  <c r="Q55" i="1" s="1"/>
  <c r="N55" i="1"/>
  <c r="I55" i="1"/>
  <c r="H55" i="1"/>
  <c r="G55" i="1"/>
  <c r="O55" i="1" s="1"/>
  <c r="F55" i="1"/>
  <c r="E55" i="1"/>
  <c r="D55" i="1"/>
  <c r="C55" i="1"/>
  <c r="AI54" i="1"/>
  <c r="AF54" i="1"/>
  <c r="AE54" i="1"/>
  <c r="X54" i="1"/>
  <c r="Z54" i="1" s="1"/>
  <c r="U54" i="1"/>
  <c r="S54" i="1"/>
  <c r="Q54" i="1"/>
  <c r="P54" i="1"/>
  <c r="N54" i="1"/>
  <c r="I54" i="1"/>
  <c r="H54" i="1"/>
  <c r="G54" i="1"/>
  <c r="F54" i="1"/>
  <c r="E54" i="1"/>
  <c r="D54" i="1"/>
  <c r="C54" i="1"/>
  <c r="AI53" i="1"/>
  <c r="AF53" i="1"/>
  <c r="AE53" i="1"/>
  <c r="Z53" i="1"/>
  <c r="X53" i="1"/>
  <c r="U53" i="1"/>
  <c r="S53" i="1"/>
  <c r="P53" i="1"/>
  <c r="N53" i="1"/>
  <c r="I53" i="1"/>
  <c r="H53" i="1"/>
  <c r="G53" i="1"/>
  <c r="O53" i="1" s="1"/>
  <c r="F53" i="1"/>
  <c r="E53" i="1"/>
  <c r="D53" i="1"/>
  <c r="C53" i="1"/>
  <c r="AI52" i="1"/>
  <c r="AF52" i="1"/>
  <c r="AE52" i="1"/>
  <c r="X52" i="1"/>
  <c r="U52" i="1"/>
  <c r="S52" i="1"/>
  <c r="Q52" i="1"/>
  <c r="P52" i="1"/>
  <c r="R52" i="1" s="1"/>
  <c r="N52" i="1"/>
  <c r="I52" i="1"/>
  <c r="H52" i="1"/>
  <c r="G52" i="1"/>
  <c r="O52" i="1" s="1"/>
  <c r="F52" i="1"/>
  <c r="E52" i="1"/>
  <c r="D52" i="1"/>
  <c r="C52" i="1"/>
  <c r="AI51" i="1"/>
  <c r="AF51" i="1"/>
  <c r="AE51" i="1"/>
  <c r="Z51" i="1"/>
  <c r="X51" i="1"/>
  <c r="U51" i="1"/>
  <c r="S51" i="1"/>
  <c r="P51" i="1"/>
  <c r="Q51" i="1" s="1"/>
  <c r="N51" i="1"/>
  <c r="I51" i="1"/>
  <c r="H51" i="1"/>
  <c r="G51" i="1"/>
  <c r="O51" i="1" s="1"/>
  <c r="F51" i="1"/>
  <c r="E51" i="1"/>
  <c r="D51" i="1"/>
  <c r="C51" i="1"/>
  <c r="AI50" i="1"/>
  <c r="AF50" i="1"/>
  <c r="AE50" i="1"/>
  <c r="X50" i="1"/>
  <c r="Z50" i="1" s="1"/>
  <c r="U50" i="1"/>
  <c r="S50" i="1"/>
  <c r="R50" i="1"/>
  <c r="Q50" i="1"/>
  <c r="P50" i="1"/>
  <c r="N50" i="1"/>
  <c r="I50" i="1"/>
  <c r="H50" i="1"/>
  <c r="G50" i="1"/>
  <c r="O50" i="1" s="1"/>
  <c r="F50" i="1"/>
  <c r="E50" i="1"/>
  <c r="D50" i="1"/>
  <c r="C50" i="1"/>
  <c r="AI49" i="1"/>
  <c r="AF49" i="1"/>
  <c r="AE49" i="1"/>
  <c r="Z49" i="1"/>
  <c r="X49" i="1"/>
  <c r="U49" i="1"/>
  <c r="S49" i="1"/>
  <c r="P49" i="1"/>
  <c r="Q49" i="1" s="1"/>
  <c r="N49" i="1"/>
  <c r="I49" i="1"/>
  <c r="H49" i="1"/>
  <c r="G49" i="1"/>
  <c r="F49" i="1"/>
  <c r="E49" i="1"/>
  <c r="D49" i="1"/>
  <c r="C49" i="1"/>
  <c r="AI48" i="1"/>
  <c r="AF48" i="1"/>
  <c r="AE48" i="1"/>
  <c r="X48" i="1"/>
  <c r="Z48" i="1" s="1"/>
  <c r="U48" i="1"/>
  <c r="S48" i="1"/>
  <c r="P48" i="1"/>
  <c r="R48" i="1" s="1"/>
  <c r="N48" i="1"/>
  <c r="I48" i="1"/>
  <c r="H48" i="1"/>
  <c r="G48" i="1"/>
  <c r="O48" i="1" s="1"/>
  <c r="F48" i="1"/>
  <c r="E48" i="1"/>
  <c r="D48" i="1"/>
  <c r="C48" i="1"/>
  <c r="AI47" i="1"/>
  <c r="AF47" i="1"/>
  <c r="AE47" i="1"/>
  <c r="Z47" i="1"/>
  <c r="X47" i="1"/>
  <c r="U47" i="1"/>
  <c r="S47" i="1"/>
  <c r="R47" i="1"/>
  <c r="P47" i="1"/>
  <c r="Q47" i="1" s="1"/>
  <c r="N47" i="1"/>
  <c r="I47" i="1"/>
  <c r="H47" i="1"/>
  <c r="G47" i="1"/>
  <c r="O47" i="1" s="1"/>
  <c r="F47" i="1"/>
  <c r="E47" i="1"/>
  <c r="D47" i="1"/>
  <c r="C47" i="1"/>
  <c r="AI46" i="1"/>
  <c r="AF46" i="1"/>
  <c r="AE46" i="1"/>
  <c r="X46" i="1"/>
  <c r="U46" i="1"/>
  <c r="S46" i="1"/>
  <c r="R46" i="1"/>
  <c r="Q46" i="1"/>
  <c r="P46" i="1"/>
  <c r="N46" i="1"/>
  <c r="I46" i="1"/>
  <c r="H46" i="1"/>
  <c r="G46" i="1"/>
  <c r="O46" i="1" s="1"/>
  <c r="F46" i="1"/>
  <c r="E46" i="1"/>
  <c r="D46" i="1"/>
  <c r="C46" i="1"/>
  <c r="AI45" i="1"/>
  <c r="AF45" i="1"/>
  <c r="AE45" i="1"/>
  <c r="Z45" i="1"/>
  <c r="X45" i="1"/>
  <c r="U45" i="1"/>
  <c r="S45" i="1"/>
  <c r="P45" i="1"/>
  <c r="Q45" i="1" s="1"/>
  <c r="N45" i="1"/>
  <c r="I45" i="1"/>
  <c r="H45" i="1"/>
  <c r="G45" i="1"/>
  <c r="O45" i="1" s="1"/>
  <c r="F45" i="1"/>
  <c r="E45" i="1"/>
  <c r="D45" i="1"/>
  <c r="C45" i="1"/>
  <c r="AI44" i="1"/>
  <c r="AF44" i="1"/>
  <c r="AE44" i="1"/>
  <c r="X44" i="1"/>
  <c r="Z44" i="1" s="1"/>
  <c r="U44" i="1"/>
  <c r="S44" i="1"/>
  <c r="P44" i="1"/>
  <c r="R44" i="1" s="1"/>
  <c r="N44" i="1"/>
  <c r="I44" i="1"/>
  <c r="H44" i="1"/>
  <c r="G44" i="1"/>
  <c r="Q44" i="1" s="1"/>
  <c r="F44" i="1"/>
  <c r="E44" i="1"/>
  <c r="D44" i="1"/>
  <c r="C44" i="1"/>
  <c r="AI43" i="1"/>
  <c r="AF43" i="1"/>
  <c r="AE43" i="1"/>
  <c r="Z43" i="1"/>
  <c r="X43" i="1"/>
  <c r="U43" i="1"/>
  <c r="S43" i="1"/>
  <c r="R43" i="1"/>
  <c r="P43" i="1"/>
  <c r="Q43" i="1" s="1"/>
  <c r="N43" i="1"/>
  <c r="I43" i="1"/>
  <c r="H43" i="1"/>
  <c r="G43" i="1"/>
  <c r="F43" i="1"/>
  <c r="E43" i="1"/>
  <c r="D43" i="1"/>
  <c r="C43" i="1"/>
  <c r="AI42" i="1"/>
  <c r="AF42" i="1"/>
  <c r="AE42" i="1"/>
  <c r="X42" i="1"/>
  <c r="U42" i="1"/>
  <c r="S42" i="1"/>
  <c r="R42" i="1"/>
  <c r="P42" i="1"/>
  <c r="N42" i="1"/>
  <c r="I42" i="1"/>
  <c r="H42" i="1"/>
  <c r="G42" i="1"/>
  <c r="O42" i="1" s="1"/>
  <c r="F42" i="1"/>
  <c r="E42" i="1"/>
  <c r="D42" i="1"/>
  <c r="C42" i="1"/>
  <c r="AI41" i="1"/>
  <c r="AF41" i="1"/>
  <c r="AE41" i="1"/>
  <c r="Z41" i="1"/>
  <c r="X41" i="1"/>
  <c r="U41" i="1"/>
  <c r="S41" i="1"/>
  <c r="R41" i="1"/>
  <c r="P41" i="1"/>
  <c r="Q41" i="1" s="1"/>
  <c r="N41" i="1"/>
  <c r="I41" i="1"/>
  <c r="H41" i="1"/>
  <c r="G41" i="1"/>
  <c r="O41" i="1" s="1"/>
  <c r="F41" i="1"/>
  <c r="E41" i="1"/>
  <c r="D41" i="1"/>
  <c r="C41" i="1"/>
  <c r="AI40" i="1"/>
  <c r="AF40" i="1"/>
  <c r="AE40" i="1"/>
  <c r="X40" i="1"/>
  <c r="U40" i="1"/>
  <c r="S40" i="1"/>
  <c r="Q40" i="1"/>
  <c r="P40" i="1"/>
  <c r="R40" i="1" s="1"/>
  <c r="N40" i="1"/>
  <c r="I40" i="1"/>
  <c r="H40" i="1"/>
  <c r="G40" i="1"/>
  <c r="O40" i="1" s="1"/>
  <c r="F40" i="1"/>
  <c r="E40" i="1"/>
  <c r="D40" i="1"/>
  <c r="C40" i="1"/>
  <c r="AI39" i="1"/>
  <c r="AF39" i="1"/>
  <c r="AE39" i="1"/>
  <c r="Z39" i="1"/>
  <c r="X39" i="1"/>
  <c r="U39" i="1"/>
  <c r="S39" i="1"/>
  <c r="R39" i="1"/>
  <c r="P39" i="1"/>
  <c r="Q39" i="1" s="1"/>
  <c r="N39" i="1"/>
  <c r="I39" i="1"/>
  <c r="H39" i="1"/>
  <c r="G39" i="1"/>
  <c r="F39" i="1"/>
  <c r="E39" i="1"/>
  <c r="D39" i="1"/>
  <c r="C39" i="1"/>
  <c r="AI38" i="1"/>
  <c r="AF38" i="1"/>
  <c r="AE38" i="1"/>
  <c r="X38" i="1"/>
  <c r="U38" i="1"/>
  <c r="S38" i="1"/>
  <c r="R38" i="1"/>
  <c r="P38" i="1"/>
  <c r="N38" i="1"/>
  <c r="I38" i="1"/>
  <c r="H38" i="1"/>
  <c r="G38" i="1"/>
  <c r="Q38" i="1" s="1"/>
  <c r="F38" i="1"/>
  <c r="E38" i="1"/>
  <c r="D38" i="1"/>
  <c r="C38" i="1"/>
  <c r="AI37" i="1"/>
  <c r="AF37" i="1"/>
  <c r="AE37" i="1"/>
  <c r="Z37" i="1"/>
  <c r="X37" i="1"/>
  <c r="U37" i="1"/>
  <c r="S37" i="1"/>
  <c r="R37" i="1"/>
  <c r="P37" i="1"/>
  <c r="Q37" i="1" s="1"/>
  <c r="N37" i="1"/>
  <c r="I37" i="1"/>
  <c r="H37" i="1"/>
  <c r="G37" i="1"/>
  <c r="O37" i="1" s="1"/>
  <c r="F37" i="1"/>
  <c r="E37" i="1"/>
  <c r="D37" i="1"/>
  <c r="C37" i="1"/>
  <c r="AI36" i="1"/>
  <c r="AF36" i="1"/>
  <c r="AE36" i="1"/>
  <c r="X36" i="1"/>
  <c r="U36" i="1"/>
  <c r="S36" i="1"/>
  <c r="Q36" i="1"/>
  <c r="P36" i="1"/>
  <c r="R36" i="1" s="1"/>
  <c r="N36" i="1"/>
  <c r="I36" i="1"/>
  <c r="H36" i="1"/>
  <c r="G36" i="1"/>
  <c r="O36" i="1" s="1"/>
  <c r="F36" i="1"/>
  <c r="E36" i="1"/>
  <c r="D36" i="1"/>
  <c r="C36" i="1"/>
  <c r="AI35" i="1"/>
  <c r="AF35" i="1"/>
  <c r="AE35" i="1"/>
  <c r="Z35" i="1"/>
  <c r="X35" i="1"/>
  <c r="U35" i="1"/>
  <c r="S35" i="1"/>
  <c r="P35" i="1"/>
  <c r="Q35" i="1" s="1"/>
  <c r="N35" i="1"/>
  <c r="I35" i="1"/>
  <c r="H35" i="1"/>
  <c r="G35" i="1"/>
  <c r="O35" i="1" s="1"/>
  <c r="F35" i="1"/>
  <c r="E35" i="1"/>
  <c r="D35" i="1"/>
  <c r="C35" i="1"/>
  <c r="AI34" i="1"/>
  <c r="AF34" i="1"/>
  <c r="AE34" i="1"/>
  <c r="X34" i="1"/>
  <c r="Z34" i="1" s="1"/>
  <c r="U34" i="1"/>
  <c r="S34" i="1"/>
  <c r="R34" i="1"/>
  <c r="Q34" i="1"/>
  <c r="P34" i="1"/>
  <c r="N34" i="1"/>
  <c r="I34" i="1"/>
  <c r="H34" i="1"/>
  <c r="G34" i="1"/>
  <c r="O34" i="1" s="1"/>
  <c r="F34" i="1"/>
  <c r="E34" i="1"/>
  <c r="D34" i="1"/>
  <c r="C34" i="1"/>
  <c r="AI33" i="1"/>
  <c r="AF33" i="1"/>
  <c r="AE33" i="1"/>
  <c r="Z33" i="1"/>
  <c r="X33" i="1"/>
  <c r="U33" i="1"/>
  <c r="S33" i="1"/>
  <c r="P33" i="1"/>
  <c r="Q33" i="1" s="1"/>
  <c r="N33" i="1"/>
  <c r="I33" i="1"/>
  <c r="H33" i="1"/>
  <c r="G33" i="1"/>
  <c r="F33" i="1"/>
  <c r="E33" i="1"/>
  <c r="D33" i="1"/>
  <c r="C33" i="1"/>
  <c r="AI32" i="1"/>
  <c r="AF32" i="1"/>
  <c r="AE32" i="1"/>
  <c r="X32" i="1"/>
  <c r="Z32" i="1" s="1"/>
  <c r="U32" i="1"/>
  <c r="S32" i="1"/>
  <c r="P32" i="1"/>
  <c r="R32" i="1" s="1"/>
  <c r="N32" i="1"/>
  <c r="I32" i="1"/>
  <c r="H32" i="1"/>
  <c r="G32" i="1"/>
  <c r="O32" i="1" s="1"/>
  <c r="F32" i="1"/>
  <c r="E32" i="1"/>
  <c r="D32" i="1"/>
  <c r="C32" i="1"/>
  <c r="AI31" i="1"/>
  <c r="AF31" i="1"/>
  <c r="AE31" i="1"/>
  <c r="Z31" i="1"/>
  <c r="X31" i="1"/>
  <c r="U31" i="1"/>
  <c r="S31" i="1"/>
  <c r="R31" i="1"/>
  <c r="P31" i="1"/>
  <c r="Q31" i="1" s="1"/>
  <c r="N31" i="1"/>
  <c r="I31" i="1"/>
  <c r="H31" i="1"/>
  <c r="G31" i="1"/>
  <c r="O31" i="1" s="1"/>
  <c r="F31" i="1"/>
  <c r="E31" i="1"/>
  <c r="D31" i="1"/>
  <c r="C31" i="1"/>
  <c r="AI30" i="1"/>
  <c r="AF30" i="1"/>
  <c r="AE30" i="1"/>
  <c r="X30" i="1"/>
  <c r="U30" i="1"/>
  <c r="S30" i="1"/>
  <c r="R30" i="1"/>
  <c r="Q30" i="1"/>
  <c r="P30" i="1"/>
  <c r="N30" i="1"/>
  <c r="I30" i="1"/>
  <c r="H30" i="1"/>
  <c r="G30" i="1"/>
  <c r="O30" i="1" s="1"/>
  <c r="F30" i="1"/>
  <c r="E30" i="1"/>
  <c r="D30" i="1"/>
  <c r="C30" i="1"/>
  <c r="AI29" i="1"/>
  <c r="AF29" i="1"/>
  <c r="AE29" i="1"/>
  <c r="Z29" i="1"/>
  <c r="X29" i="1"/>
  <c r="U29" i="1"/>
  <c r="S29" i="1"/>
  <c r="P29" i="1"/>
  <c r="Q29" i="1" s="1"/>
  <c r="N29" i="1"/>
  <c r="I29" i="1"/>
  <c r="H29" i="1"/>
  <c r="G29" i="1"/>
  <c r="O29" i="1" s="1"/>
  <c r="F29" i="1"/>
  <c r="E29" i="1"/>
  <c r="D29" i="1"/>
  <c r="C29" i="1"/>
  <c r="AI28" i="1"/>
  <c r="AF28" i="1"/>
  <c r="AE28" i="1"/>
  <c r="X28" i="1"/>
  <c r="Z28" i="1" s="1"/>
  <c r="U28" i="1"/>
  <c r="S28" i="1"/>
  <c r="P28" i="1"/>
  <c r="R28" i="1" s="1"/>
  <c r="N28" i="1"/>
  <c r="I28" i="1"/>
  <c r="H28" i="1"/>
  <c r="G28" i="1"/>
  <c r="Q28" i="1" s="1"/>
  <c r="F28" i="1"/>
  <c r="E28" i="1"/>
  <c r="D28" i="1"/>
  <c r="C28" i="1"/>
  <c r="AI27" i="1"/>
  <c r="AF27" i="1"/>
  <c r="AE27" i="1"/>
  <c r="Z27" i="1"/>
  <c r="X27" i="1"/>
  <c r="U27" i="1"/>
  <c r="S27" i="1"/>
  <c r="R27" i="1"/>
  <c r="P27" i="1"/>
  <c r="Q27" i="1" s="1"/>
  <c r="N27" i="1"/>
  <c r="I27" i="1"/>
  <c r="H27" i="1"/>
  <c r="G27" i="1"/>
  <c r="F27" i="1"/>
  <c r="E27" i="1"/>
  <c r="D27" i="1"/>
  <c r="C27" i="1"/>
  <c r="AI26" i="1"/>
  <c r="AF26" i="1"/>
  <c r="AE26" i="1"/>
  <c r="X26" i="1"/>
  <c r="U26" i="1"/>
  <c r="S26" i="1"/>
  <c r="R26" i="1"/>
  <c r="P26" i="1"/>
  <c r="N26" i="1"/>
  <c r="I26" i="1"/>
  <c r="H26" i="1"/>
  <c r="G26" i="1"/>
  <c r="O26" i="1" s="1"/>
  <c r="F26" i="1"/>
  <c r="E26" i="1"/>
  <c r="D26" i="1"/>
  <c r="C26" i="1"/>
  <c r="AI25" i="1"/>
  <c r="AF25" i="1"/>
  <c r="AE25" i="1"/>
  <c r="Z25" i="1"/>
  <c r="X25" i="1"/>
  <c r="U25" i="1"/>
  <c r="S25" i="1"/>
  <c r="R25" i="1"/>
  <c r="P25" i="1"/>
  <c r="Q25" i="1" s="1"/>
  <c r="N25" i="1"/>
  <c r="I25" i="1"/>
  <c r="H25" i="1"/>
  <c r="G25" i="1"/>
  <c r="O25" i="1" s="1"/>
  <c r="F25" i="1"/>
  <c r="E25" i="1"/>
  <c r="D25" i="1"/>
  <c r="C25" i="1"/>
  <c r="AI24" i="1"/>
  <c r="AF24" i="1"/>
  <c r="AE24" i="1"/>
  <c r="X24" i="1"/>
  <c r="U24" i="1"/>
  <c r="S24" i="1"/>
  <c r="Q24" i="1"/>
  <c r="P24" i="1"/>
  <c r="R24" i="1" s="1"/>
  <c r="N24" i="1"/>
  <c r="I24" i="1"/>
  <c r="H24" i="1"/>
  <c r="G24" i="1"/>
  <c r="O24" i="1" s="1"/>
  <c r="F24" i="1"/>
  <c r="E24" i="1"/>
  <c r="D24" i="1"/>
  <c r="C24" i="1"/>
  <c r="AI23" i="1"/>
  <c r="AF23" i="1"/>
  <c r="AE23" i="1"/>
  <c r="Z23" i="1"/>
  <c r="X23" i="1"/>
  <c r="U23" i="1"/>
  <c r="S23" i="1"/>
  <c r="R23" i="1"/>
  <c r="P23" i="1"/>
  <c r="Q23" i="1" s="1"/>
  <c r="N23" i="1"/>
  <c r="I23" i="1"/>
  <c r="H23" i="1"/>
  <c r="G23" i="1"/>
  <c r="F23" i="1"/>
  <c r="E23" i="1"/>
  <c r="D23" i="1"/>
  <c r="C23" i="1"/>
  <c r="AI22" i="1"/>
  <c r="AF22" i="1"/>
  <c r="AE22" i="1"/>
  <c r="X22" i="1"/>
  <c r="U22" i="1"/>
  <c r="S22" i="1"/>
  <c r="R22" i="1"/>
  <c r="P22" i="1"/>
  <c r="N22" i="1"/>
  <c r="I22" i="1"/>
  <c r="H22" i="1"/>
  <c r="G22" i="1"/>
  <c r="Q22" i="1" s="1"/>
  <c r="F22" i="1"/>
  <c r="E22" i="1"/>
  <c r="D22" i="1"/>
  <c r="C22" i="1"/>
  <c r="AI21" i="1"/>
  <c r="AF21" i="1"/>
  <c r="AE21" i="1"/>
  <c r="Z21" i="1"/>
  <c r="X21" i="1"/>
  <c r="U21" i="1"/>
  <c r="S21" i="1"/>
  <c r="R21" i="1"/>
  <c r="Q21" i="1"/>
  <c r="P21" i="1"/>
  <c r="N21" i="1"/>
  <c r="I21" i="1"/>
  <c r="H21" i="1"/>
  <c r="G21" i="1"/>
  <c r="F21" i="1"/>
  <c r="E21" i="1"/>
  <c r="D21" i="1"/>
  <c r="C21" i="1"/>
  <c r="AI20" i="1"/>
  <c r="AF20" i="1"/>
  <c r="AE20" i="1"/>
  <c r="X20" i="1"/>
  <c r="U20" i="1"/>
  <c r="S20" i="1"/>
  <c r="P20" i="1"/>
  <c r="R20" i="1" s="1"/>
  <c r="N20" i="1"/>
  <c r="I20" i="1"/>
  <c r="H20" i="1"/>
  <c r="G20" i="1"/>
  <c r="O20" i="1" s="1"/>
  <c r="F20" i="1"/>
  <c r="E20" i="1"/>
  <c r="D20" i="1"/>
  <c r="C20" i="1"/>
  <c r="AI19" i="1"/>
  <c r="AF19" i="1"/>
  <c r="AE19" i="1"/>
  <c r="Z19" i="1"/>
  <c r="X19" i="1"/>
  <c r="U19" i="1"/>
  <c r="S19" i="1"/>
  <c r="R19" i="1"/>
  <c r="P19" i="1"/>
  <c r="Q19" i="1" s="1"/>
  <c r="N19" i="1"/>
  <c r="I19" i="1"/>
  <c r="H19" i="1"/>
  <c r="G19" i="1"/>
  <c r="O19" i="1" s="1"/>
  <c r="F19" i="1"/>
  <c r="E19" i="1"/>
  <c r="D19" i="1"/>
  <c r="C19" i="1"/>
  <c r="AI18" i="1"/>
  <c r="AF18" i="1"/>
  <c r="AE18" i="1"/>
  <c r="Z18" i="1" s="1"/>
  <c r="X18" i="1"/>
  <c r="U18" i="1"/>
  <c r="S18" i="1"/>
  <c r="R18" i="1"/>
  <c r="P18" i="1"/>
  <c r="N18" i="1"/>
  <c r="I18" i="1"/>
  <c r="H18" i="1"/>
  <c r="G18" i="1"/>
  <c r="Q18" i="1" s="1"/>
  <c r="F18" i="1"/>
  <c r="E18" i="1"/>
  <c r="D18" i="1"/>
  <c r="C18" i="1"/>
  <c r="AI17" i="1"/>
  <c r="AF17" i="1"/>
  <c r="AE17" i="1"/>
  <c r="Z17" i="1"/>
  <c r="X17" i="1"/>
  <c r="U17" i="1"/>
  <c r="S17" i="1"/>
  <c r="R17" i="1"/>
  <c r="Q17" i="1"/>
  <c r="P17" i="1"/>
  <c r="N17" i="1"/>
  <c r="I17" i="1"/>
  <c r="H17" i="1"/>
  <c r="G17" i="1"/>
  <c r="F17" i="1"/>
  <c r="E17" i="1"/>
  <c r="D17" i="1"/>
  <c r="C17" i="1"/>
  <c r="AI16" i="1"/>
  <c r="AF16" i="1"/>
  <c r="AE16" i="1"/>
  <c r="X16" i="1"/>
  <c r="U16" i="1"/>
  <c r="S16" i="1"/>
  <c r="P16" i="1"/>
  <c r="R16" i="1" s="1"/>
  <c r="N16" i="1"/>
  <c r="I16" i="1"/>
  <c r="H16" i="1"/>
  <c r="G16" i="1"/>
  <c r="O16" i="1" s="1"/>
  <c r="F16" i="1"/>
  <c r="E16" i="1"/>
  <c r="D16" i="1"/>
  <c r="C16" i="1"/>
  <c r="AI15" i="1"/>
  <c r="AF15" i="1"/>
  <c r="AE15" i="1"/>
  <c r="Z15" i="1"/>
  <c r="X15" i="1"/>
  <c r="U15" i="1"/>
  <c r="S15" i="1"/>
  <c r="R15" i="1"/>
  <c r="P15" i="1"/>
  <c r="N15" i="1"/>
  <c r="I15" i="1"/>
  <c r="H15" i="1"/>
  <c r="G15" i="1"/>
  <c r="O15" i="1" s="1"/>
  <c r="F15" i="1"/>
  <c r="E15" i="1"/>
  <c r="D15" i="1"/>
  <c r="C15" i="1"/>
  <c r="AI14" i="1"/>
  <c r="AF14" i="1"/>
  <c r="AE14" i="1"/>
  <c r="Z14" i="1"/>
  <c r="X14" i="1"/>
  <c r="U14" i="1"/>
  <c r="S14" i="1"/>
  <c r="R14" i="1"/>
  <c r="P14" i="1"/>
  <c r="N14" i="1"/>
  <c r="I14" i="1"/>
  <c r="H14" i="1"/>
  <c r="G14" i="1"/>
  <c r="Q14" i="1" s="1"/>
  <c r="F14" i="1"/>
  <c r="E14" i="1"/>
  <c r="D14" i="1"/>
  <c r="C14" i="1"/>
  <c r="AI13" i="1"/>
  <c r="AF13" i="1"/>
  <c r="AE13" i="1"/>
  <c r="X13" i="1"/>
  <c r="Z13" i="1" s="1"/>
  <c r="U13" i="1"/>
  <c r="S13" i="1"/>
  <c r="R13" i="1"/>
  <c r="Q13" i="1"/>
  <c r="P13" i="1"/>
  <c r="N13" i="1"/>
  <c r="I13" i="1"/>
  <c r="H13" i="1"/>
  <c r="G13" i="1"/>
  <c r="F13" i="1"/>
  <c r="E13" i="1"/>
  <c r="D13" i="1"/>
  <c r="C13" i="1"/>
  <c r="AI12" i="1"/>
  <c r="AF12" i="1"/>
  <c r="AE12" i="1"/>
  <c r="X12" i="1"/>
  <c r="U12" i="1"/>
  <c r="S12" i="1"/>
  <c r="Q12" i="1"/>
  <c r="P12" i="1"/>
  <c r="R12" i="1" s="1"/>
  <c r="N12" i="1"/>
  <c r="I12" i="1"/>
  <c r="H12" i="1"/>
  <c r="G12" i="1"/>
  <c r="O12" i="1" s="1"/>
  <c r="F12" i="1"/>
  <c r="E12" i="1"/>
  <c r="D12" i="1"/>
  <c r="C12" i="1"/>
  <c r="AI11" i="1"/>
  <c r="AF11" i="1"/>
  <c r="AE11" i="1"/>
  <c r="Z11" i="1"/>
  <c r="X11" i="1"/>
  <c r="U11" i="1"/>
  <c r="S11" i="1"/>
  <c r="R11" i="1"/>
  <c r="P11" i="1"/>
  <c r="N11" i="1"/>
  <c r="I11" i="1"/>
  <c r="H11" i="1"/>
  <c r="G11" i="1"/>
  <c r="O11" i="1" s="1"/>
  <c r="F11" i="1"/>
  <c r="E11" i="1"/>
  <c r="D11" i="1"/>
  <c r="C11" i="1"/>
  <c r="AI10" i="1"/>
  <c r="AF10" i="1"/>
  <c r="AE10" i="1"/>
  <c r="Z10" i="1"/>
  <c r="X10" i="1"/>
  <c r="U10" i="1"/>
  <c r="S10" i="1"/>
  <c r="R10" i="1"/>
  <c r="P10" i="1"/>
  <c r="N10" i="1"/>
  <c r="I10" i="1"/>
  <c r="H10" i="1"/>
  <c r="G10" i="1"/>
  <c r="Q10" i="1" s="1"/>
  <c r="F10" i="1"/>
  <c r="E10" i="1"/>
  <c r="D10" i="1"/>
  <c r="C10" i="1"/>
  <c r="AI9" i="1"/>
  <c r="AF9" i="1"/>
  <c r="AE9" i="1"/>
  <c r="X9" i="1"/>
  <c r="X270" i="1" s="1"/>
  <c r="U9" i="1"/>
  <c r="S9" i="1"/>
  <c r="R9" i="1"/>
  <c r="Q9" i="1"/>
  <c r="P9" i="1"/>
  <c r="N9" i="1"/>
  <c r="I9" i="1"/>
  <c r="H9" i="1"/>
  <c r="H270" i="1" s="1"/>
  <c r="G9" i="1"/>
  <c r="F9" i="1"/>
  <c r="E9" i="1"/>
  <c r="D9" i="1"/>
  <c r="C9" i="1"/>
  <c r="E4" i="1"/>
  <c r="Q16" i="1" l="1"/>
  <c r="Q20" i="1"/>
  <c r="Q26" i="1"/>
  <c r="Z26" i="1"/>
  <c r="O27" i="1"/>
  <c r="Q32" i="1"/>
  <c r="R33" i="1"/>
  <c r="Z36" i="1"/>
  <c r="Q42" i="1"/>
  <c r="Z42" i="1"/>
  <c r="O43" i="1"/>
  <c r="Q48" i="1"/>
  <c r="R49" i="1"/>
  <c r="Z52" i="1"/>
  <c r="R53" i="1"/>
  <c r="Q53" i="1"/>
  <c r="O54" i="1"/>
  <c r="Z76" i="1"/>
  <c r="R77" i="1"/>
  <c r="Q77" i="1"/>
  <c r="O78" i="1"/>
  <c r="O92" i="1"/>
  <c r="Z92" i="1"/>
  <c r="R93" i="1"/>
  <c r="Q93" i="1"/>
  <c r="O94" i="1"/>
  <c r="O104" i="1"/>
  <c r="Z104" i="1"/>
  <c r="R105" i="1"/>
  <c r="Q105" i="1"/>
  <c r="O106" i="1"/>
  <c r="R133" i="1"/>
  <c r="Q133" i="1"/>
  <c r="O134" i="1"/>
  <c r="O140" i="1"/>
  <c r="R141" i="1"/>
  <c r="Q141" i="1"/>
  <c r="O142" i="1"/>
  <c r="O148" i="1"/>
  <c r="R149" i="1"/>
  <c r="Q149" i="1"/>
  <c r="O150" i="1"/>
  <c r="R167" i="1"/>
  <c r="Q167" i="1"/>
  <c r="R183" i="1"/>
  <c r="Q183" i="1"/>
  <c r="I270" i="1"/>
  <c r="Z9" i="1"/>
  <c r="O10" i="1"/>
  <c r="Q11" i="1"/>
  <c r="O14" i="1"/>
  <c r="Q15" i="1"/>
  <c r="O18" i="1"/>
  <c r="O22" i="1"/>
  <c r="Z24" i="1"/>
  <c r="O28" i="1"/>
  <c r="Z30" i="1"/>
  <c r="O38" i="1"/>
  <c r="Z40" i="1"/>
  <c r="O44" i="1"/>
  <c r="Z46" i="1"/>
  <c r="O56" i="1"/>
  <c r="Z56" i="1"/>
  <c r="R57" i="1"/>
  <c r="Q57" i="1"/>
  <c r="O64" i="1"/>
  <c r="Z64" i="1"/>
  <c r="R65" i="1"/>
  <c r="Q65" i="1"/>
  <c r="O72" i="1"/>
  <c r="Z72" i="1"/>
  <c r="R73" i="1"/>
  <c r="Q73" i="1"/>
  <c r="O96" i="1"/>
  <c r="Z96" i="1"/>
  <c r="R97" i="1"/>
  <c r="Q97" i="1"/>
  <c r="Z112" i="1"/>
  <c r="R113" i="1"/>
  <c r="Q113" i="1"/>
  <c r="O120" i="1"/>
  <c r="Z120" i="1"/>
  <c r="R121" i="1"/>
  <c r="Q121" i="1"/>
  <c r="O128" i="1"/>
  <c r="Z128" i="1"/>
  <c r="R129" i="1"/>
  <c r="Q129" i="1"/>
  <c r="O135" i="1"/>
  <c r="O143" i="1"/>
  <c r="O151" i="1"/>
  <c r="R238" i="1"/>
  <c r="Q238" i="1"/>
  <c r="O80" i="1"/>
  <c r="R81" i="1"/>
  <c r="Q81" i="1"/>
  <c r="R89" i="1"/>
  <c r="Q89" i="1"/>
  <c r="O108" i="1"/>
  <c r="R109" i="1"/>
  <c r="Q109" i="1"/>
  <c r="O136" i="1"/>
  <c r="R137" i="1"/>
  <c r="Q137" i="1"/>
  <c r="O144" i="1"/>
  <c r="R145" i="1"/>
  <c r="Q145" i="1"/>
  <c r="Q155" i="1"/>
  <c r="R155" i="1"/>
  <c r="R159" i="1"/>
  <c r="Q159" i="1"/>
  <c r="R175" i="1"/>
  <c r="Q175" i="1"/>
  <c r="R254" i="1"/>
  <c r="Q254" i="1"/>
  <c r="N270" i="1"/>
  <c r="U270" i="1"/>
  <c r="AF270" i="1"/>
  <c r="Z12" i="1"/>
  <c r="O13" i="1"/>
  <c r="Z16" i="1"/>
  <c r="O17" i="1"/>
  <c r="Z20" i="1"/>
  <c r="O21" i="1"/>
  <c r="Z22" i="1"/>
  <c r="O23" i="1"/>
  <c r="R29" i="1"/>
  <c r="R270" i="1" s="1"/>
  <c r="O33" i="1"/>
  <c r="R35" i="1"/>
  <c r="Z38" i="1"/>
  <c r="O39" i="1"/>
  <c r="R45" i="1"/>
  <c r="O49" i="1"/>
  <c r="R51" i="1"/>
  <c r="O60" i="1"/>
  <c r="Z60" i="1"/>
  <c r="R61" i="1"/>
  <c r="Q61" i="1"/>
  <c r="Q270" i="1" s="1"/>
  <c r="O62" i="1"/>
  <c r="O68" i="1"/>
  <c r="Z68" i="1"/>
  <c r="R69" i="1"/>
  <c r="Q69" i="1"/>
  <c r="O70" i="1"/>
  <c r="O84" i="1"/>
  <c r="Z84" i="1"/>
  <c r="R85" i="1"/>
  <c r="Q85" i="1"/>
  <c r="O86" i="1"/>
  <c r="O91" i="1"/>
  <c r="R100" i="1"/>
  <c r="Z100" i="1"/>
  <c r="R101" i="1"/>
  <c r="Q101" i="1"/>
  <c r="O102" i="1"/>
  <c r="O103" i="1"/>
  <c r="O111" i="1"/>
  <c r="O116" i="1"/>
  <c r="Z116" i="1"/>
  <c r="R117" i="1"/>
  <c r="Q117" i="1"/>
  <c r="O118" i="1"/>
  <c r="O124" i="1"/>
  <c r="Z124" i="1"/>
  <c r="R125" i="1"/>
  <c r="Q125" i="1"/>
  <c r="O126" i="1"/>
  <c r="O139" i="1"/>
  <c r="O147" i="1"/>
  <c r="R152" i="1"/>
  <c r="Z152" i="1"/>
  <c r="O192" i="1"/>
  <c r="R266" i="1"/>
  <c r="Q266" i="1"/>
  <c r="R54" i="1"/>
  <c r="R82" i="1"/>
  <c r="R94" i="1"/>
  <c r="R98" i="1"/>
  <c r="R102" i="1"/>
  <c r="O162" i="1"/>
  <c r="O170" i="1"/>
  <c r="O178" i="1"/>
  <c r="O186" i="1"/>
  <c r="O195" i="1"/>
  <c r="R242" i="1"/>
  <c r="Q242" i="1"/>
  <c r="R258" i="1"/>
  <c r="Q258" i="1"/>
  <c r="R163" i="1"/>
  <c r="Q163" i="1"/>
  <c r="O164" i="1"/>
  <c r="R171" i="1"/>
  <c r="Q171" i="1"/>
  <c r="O172" i="1"/>
  <c r="R179" i="1"/>
  <c r="Q179" i="1"/>
  <c r="O180" i="1"/>
  <c r="R187" i="1"/>
  <c r="Q187" i="1"/>
  <c r="O188" i="1"/>
  <c r="R246" i="1"/>
  <c r="Q246" i="1"/>
  <c r="R262" i="1"/>
  <c r="Q262" i="1"/>
  <c r="G270" i="1"/>
  <c r="O9" i="1"/>
  <c r="S270" i="1"/>
  <c r="AE270" i="1"/>
  <c r="O153" i="1"/>
  <c r="R157" i="1"/>
  <c r="O158" i="1"/>
  <c r="O166" i="1"/>
  <c r="O174" i="1"/>
  <c r="O182" i="1"/>
  <c r="O196" i="1"/>
  <c r="R234" i="1"/>
  <c r="Q234" i="1"/>
  <c r="R250" i="1"/>
  <c r="Q250" i="1"/>
  <c r="Q200" i="1"/>
  <c r="Q204" i="1"/>
  <c r="Q208" i="1"/>
  <c r="Q212" i="1"/>
  <c r="O215" i="1"/>
  <c r="Q216" i="1"/>
  <c r="O219" i="1"/>
  <c r="Q220" i="1"/>
  <c r="O223" i="1"/>
  <c r="Q224" i="1"/>
  <c r="O227" i="1"/>
  <c r="Q228" i="1"/>
  <c r="R233" i="1"/>
  <c r="Q233" i="1"/>
  <c r="R237" i="1"/>
  <c r="Q237" i="1"/>
  <c r="R241" i="1"/>
  <c r="Q241" i="1"/>
  <c r="R245" i="1"/>
  <c r="Q245" i="1"/>
  <c r="R249" i="1"/>
  <c r="Q249" i="1"/>
  <c r="R253" i="1"/>
  <c r="Q253" i="1"/>
  <c r="R257" i="1"/>
  <c r="Q257" i="1"/>
  <c r="R261" i="1"/>
  <c r="Q261" i="1"/>
  <c r="Z269" i="1"/>
  <c r="Z189" i="1"/>
  <c r="O190" i="1"/>
  <c r="R193" i="1"/>
  <c r="Z193" i="1"/>
  <c r="O194" i="1"/>
  <c r="R197" i="1"/>
  <c r="Z197" i="1"/>
  <c r="O198" i="1"/>
  <c r="Z201" i="1"/>
  <c r="O202" i="1"/>
  <c r="R205" i="1"/>
  <c r="Z205" i="1"/>
  <c r="O206" i="1"/>
  <c r="Z209" i="1"/>
  <c r="O210" i="1"/>
  <c r="Z213" i="1"/>
  <c r="O214" i="1"/>
  <c r="Z217" i="1"/>
  <c r="O218" i="1"/>
  <c r="Z221" i="1"/>
  <c r="O222" i="1"/>
  <c r="Z225" i="1"/>
  <c r="O226" i="1"/>
  <c r="Z229" i="1"/>
  <c r="O230" i="1"/>
  <c r="Q232" i="1"/>
  <c r="Q236" i="1"/>
  <c r="Q240" i="1"/>
  <c r="Q244" i="1"/>
  <c r="Q256" i="1"/>
  <c r="Q260" i="1"/>
  <c r="Q265" i="1"/>
  <c r="Q269" i="1"/>
  <c r="O270" i="1" l="1"/>
  <c r="Z270" i="1"/>
  <c r="B3" i="1" l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tc={98FDADF9-5A3E-4D56-96BF-6C1820792E75}</author>
    <author>tc={6F4DF588-FD9E-4B5A-9579-111B1C293816}</author>
    <author>tc={CF88F4EF-8B59-4D5F-998C-CAAACEDE859D}</author>
    <author>tc={65B612E2-3573-4D52-937A-3E084F479AD3}</author>
    <author>tc={1686B091-BE34-4522-9532-938568167ADA}</author>
    <author>tc={FB31C176-952B-41E8-8F9D-097CFFADE020}</author>
  </authors>
  <commentList>
    <comment ref="H8" authorId="0" shapeId="0" xr:uid="{51AB4C90-AFC2-4DBD-B474-806D6689F03A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98FDADF9-5A3E-4D56-96BF-6C1820792E7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6F4DF588-FD9E-4B5A-9579-111B1C29381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F88F4EF-8B59-4D5F-998C-CAAACEDE859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65B612E2-3573-4D52-937A-3E084F479AD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1686B091-BE34-4522-9532-938568167AD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FB31C176-952B-41E8-8F9D-097CFFADE02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<sst xmlns="http://schemas.openxmlformats.org/spreadsheetml/2006/main" count="1093" uniqueCount="51">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</sst>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501C072E-12C1-4923-8EE4-ECF14C08B381}"/>
    <cellStyle name="Normal 4" xfId="3" xr:uid="{E88A5E17-9ABB-44BC-AEDF-EDFDDB65C7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%20(2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ACTA"/>
      <sheetName val="FORMATO AUDITORIA"/>
      <sheetName val="FORMATO AIFT010"/>
      <sheetName val="030"/>
    </sheetNames>
    <sheetDataSet>
      <sheetData sheetId="0"/>
      <sheetData sheetId="1">
        <row r="3">
          <cell r="A3" t="str">
            <v>CM00</v>
          </cell>
          <cell r="B3">
            <v>3090</v>
          </cell>
          <cell r="C3">
            <v>43719</v>
          </cell>
          <cell r="F3">
            <v>29790</v>
          </cell>
          <cell r="G3" t="str">
            <v>CANCELADA</v>
          </cell>
        </row>
        <row r="4">
          <cell r="A4" t="str">
            <v>CM00</v>
          </cell>
          <cell r="B4">
            <v>3190</v>
          </cell>
          <cell r="C4">
            <v>43720</v>
          </cell>
          <cell r="F4">
            <v>95580</v>
          </cell>
          <cell r="G4" t="str">
            <v>CANCELADA</v>
          </cell>
        </row>
        <row r="5">
          <cell r="A5" t="str">
            <v>FEHF</v>
          </cell>
          <cell r="B5">
            <v>8019</v>
          </cell>
          <cell r="C5">
            <v>44065</v>
          </cell>
          <cell r="F5">
            <v>2623720</v>
          </cell>
          <cell r="G5" t="str">
            <v>CANCELADA</v>
          </cell>
        </row>
        <row r="6">
          <cell r="A6" t="str">
            <v>FEHF</v>
          </cell>
          <cell r="B6">
            <v>9182</v>
          </cell>
          <cell r="C6">
            <v>44068</v>
          </cell>
          <cell r="F6">
            <v>66185</v>
          </cell>
          <cell r="G6" t="str">
            <v>CANCELADA</v>
          </cell>
        </row>
        <row r="7">
          <cell r="A7" t="str">
            <v>FEHF</v>
          </cell>
          <cell r="B7">
            <v>9988</v>
          </cell>
          <cell r="C7">
            <v>44069</v>
          </cell>
          <cell r="F7">
            <v>50600</v>
          </cell>
          <cell r="G7" t="str">
            <v>NO RADICADA</v>
          </cell>
          <cell r="I7">
            <v>50600</v>
          </cell>
        </row>
        <row r="8">
          <cell r="A8" t="str">
            <v>FEHF</v>
          </cell>
          <cell r="B8">
            <v>10369</v>
          </cell>
          <cell r="C8">
            <v>44069</v>
          </cell>
          <cell r="F8">
            <v>876078</v>
          </cell>
          <cell r="G8" t="str">
            <v>CANCELADA</v>
          </cell>
        </row>
        <row r="9">
          <cell r="A9" t="str">
            <v>FEHF</v>
          </cell>
          <cell r="B9">
            <v>11182</v>
          </cell>
          <cell r="C9">
            <v>44070</v>
          </cell>
          <cell r="F9">
            <v>1543686</v>
          </cell>
          <cell r="G9" t="str">
            <v>CANCELADA</v>
          </cell>
        </row>
        <row r="10">
          <cell r="A10" t="str">
            <v>FEHF</v>
          </cell>
          <cell r="B10">
            <v>12982</v>
          </cell>
          <cell r="C10">
            <v>44073</v>
          </cell>
          <cell r="F10">
            <v>980471</v>
          </cell>
          <cell r="G10" t="str">
            <v>CANCELADA</v>
          </cell>
        </row>
        <row r="11">
          <cell r="A11" t="str">
            <v>FEHF</v>
          </cell>
          <cell r="B11">
            <v>12983</v>
          </cell>
          <cell r="C11">
            <v>44073</v>
          </cell>
          <cell r="F11">
            <v>1592500</v>
          </cell>
          <cell r="G11" t="str">
            <v>NO RADICADA</v>
          </cell>
          <cell r="I11">
            <v>1592500</v>
          </cell>
        </row>
        <row r="12">
          <cell r="A12" t="str">
            <v>FEHF</v>
          </cell>
          <cell r="B12">
            <v>13159</v>
          </cell>
          <cell r="C12">
            <v>44073</v>
          </cell>
          <cell r="F12">
            <v>442249</v>
          </cell>
          <cell r="G12" t="str">
            <v>CANCELADA</v>
          </cell>
        </row>
        <row r="13">
          <cell r="A13" t="str">
            <v>FEHF</v>
          </cell>
          <cell r="B13">
            <v>14199</v>
          </cell>
          <cell r="C13">
            <v>44074</v>
          </cell>
          <cell r="F13">
            <v>79334</v>
          </cell>
          <cell r="G13" t="str">
            <v>CANCELADA</v>
          </cell>
        </row>
        <row r="14">
          <cell r="A14" t="str">
            <v>FEHF</v>
          </cell>
          <cell r="B14">
            <v>14615</v>
          </cell>
          <cell r="C14">
            <v>44075</v>
          </cell>
          <cell r="F14">
            <v>860500</v>
          </cell>
          <cell r="G14" t="str">
            <v>SALDO A FAVOR DEL PRESTADOR</v>
          </cell>
        </row>
        <row r="15">
          <cell r="A15" t="str">
            <v>FEHF</v>
          </cell>
          <cell r="B15">
            <v>14953</v>
          </cell>
          <cell r="C15">
            <v>44075</v>
          </cell>
          <cell r="F15">
            <v>480332</v>
          </cell>
          <cell r="G15" t="str">
            <v>CANCELADA</v>
          </cell>
        </row>
        <row r="16">
          <cell r="A16" t="str">
            <v>FEHF</v>
          </cell>
          <cell r="B16">
            <v>15453</v>
          </cell>
          <cell r="C16">
            <v>44076</v>
          </cell>
          <cell r="F16">
            <v>31700</v>
          </cell>
          <cell r="G16" t="str">
            <v>SALDO A FAVOR DEL PRESTADOR</v>
          </cell>
        </row>
        <row r="17">
          <cell r="A17" t="str">
            <v>FEHF</v>
          </cell>
          <cell r="B17">
            <v>16455</v>
          </cell>
          <cell r="C17">
            <v>44078</v>
          </cell>
          <cell r="F17">
            <v>100900</v>
          </cell>
          <cell r="G17" t="str">
            <v>CANCELADA</v>
          </cell>
        </row>
        <row r="18">
          <cell r="A18" t="str">
            <v>FEHF</v>
          </cell>
          <cell r="B18">
            <v>17382</v>
          </cell>
          <cell r="C18">
            <v>44080</v>
          </cell>
          <cell r="F18">
            <v>16350</v>
          </cell>
          <cell r="G18" t="str">
            <v>CANCELADA</v>
          </cell>
        </row>
        <row r="19">
          <cell r="A19" t="str">
            <v>FEHF</v>
          </cell>
          <cell r="B19">
            <v>17477</v>
          </cell>
          <cell r="C19">
            <v>44081</v>
          </cell>
          <cell r="F19">
            <v>47300</v>
          </cell>
          <cell r="G19" t="str">
            <v>SALDO A FAVOR DEL PRESTADOR</v>
          </cell>
        </row>
        <row r="20">
          <cell r="A20" t="str">
            <v>FEHF</v>
          </cell>
          <cell r="B20">
            <v>17975</v>
          </cell>
          <cell r="C20">
            <v>44081</v>
          </cell>
          <cell r="F20">
            <v>57600</v>
          </cell>
          <cell r="G20" t="str">
            <v>CANCELADA</v>
          </cell>
        </row>
        <row r="21">
          <cell r="A21" t="str">
            <v>FEHF</v>
          </cell>
          <cell r="B21">
            <v>17993</v>
          </cell>
          <cell r="C21">
            <v>44081</v>
          </cell>
          <cell r="F21">
            <v>107408</v>
          </cell>
          <cell r="G21" t="str">
            <v>CANCELADA</v>
          </cell>
        </row>
        <row r="22">
          <cell r="A22" t="str">
            <v>FEHF</v>
          </cell>
          <cell r="B22">
            <v>18035</v>
          </cell>
          <cell r="C22">
            <v>44081</v>
          </cell>
          <cell r="F22">
            <v>157500</v>
          </cell>
          <cell r="G22" t="str">
            <v>SALDO A FAVOR DEL PRESTADOR</v>
          </cell>
        </row>
        <row r="23">
          <cell r="A23" t="str">
            <v>FEHF</v>
          </cell>
          <cell r="B23">
            <v>18134</v>
          </cell>
          <cell r="C23">
            <v>44081</v>
          </cell>
          <cell r="F23">
            <v>16360</v>
          </cell>
          <cell r="G23" t="str">
            <v>CANCELADA</v>
          </cell>
        </row>
        <row r="24">
          <cell r="A24" t="str">
            <v>FEHF</v>
          </cell>
          <cell r="B24">
            <v>18135</v>
          </cell>
          <cell r="C24">
            <v>44081</v>
          </cell>
          <cell r="F24">
            <v>260066</v>
          </cell>
          <cell r="G24" t="str">
            <v>CANCELADA</v>
          </cell>
        </row>
        <row r="25">
          <cell r="A25" t="str">
            <v>FEHF</v>
          </cell>
          <cell r="B25">
            <v>18332</v>
          </cell>
          <cell r="C25">
            <v>44082</v>
          </cell>
          <cell r="F25">
            <v>58466</v>
          </cell>
          <cell r="G25" t="str">
            <v>CANCELADA</v>
          </cell>
        </row>
        <row r="26">
          <cell r="A26" t="str">
            <v>FEHF</v>
          </cell>
          <cell r="B26">
            <v>19245</v>
          </cell>
          <cell r="C26">
            <v>44084</v>
          </cell>
          <cell r="F26">
            <v>403800</v>
          </cell>
          <cell r="G26" t="str">
            <v>CANCELADO Y MAYOR VALOR COBRADO</v>
          </cell>
          <cell r="N26">
            <v>251900</v>
          </cell>
        </row>
        <row r="27">
          <cell r="A27" t="str">
            <v>FEHF</v>
          </cell>
          <cell r="B27">
            <v>19469</v>
          </cell>
          <cell r="C27">
            <v>44084</v>
          </cell>
          <cell r="F27">
            <v>73600</v>
          </cell>
          <cell r="G27" t="str">
            <v>SALDO A FAVOR DEL PRESTADOR</v>
          </cell>
        </row>
        <row r="28">
          <cell r="A28" t="str">
            <v>FEHF</v>
          </cell>
          <cell r="B28">
            <v>19921</v>
          </cell>
          <cell r="C28">
            <v>44085</v>
          </cell>
          <cell r="F28">
            <v>31700</v>
          </cell>
          <cell r="G28" t="str">
            <v>SALDO A FAVOR DEL PRESTADOR</v>
          </cell>
        </row>
        <row r="29">
          <cell r="A29" t="str">
            <v>FEHF</v>
          </cell>
          <cell r="B29">
            <v>20456</v>
          </cell>
          <cell r="C29">
            <v>44087</v>
          </cell>
          <cell r="F29">
            <v>15482</v>
          </cell>
          <cell r="G29" t="str">
            <v>CANCELADA</v>
          </cell>
        </row>
        <row r="30">
          <cell r="A30" t="str">
            <v>FEHF</v>
          </cell>
          <cell r="B30">
            <v>20512</v>
          </cell>
          <cell r="C30">
            <v>44087</v>
          </cell>
          <cell r="F30">
            <v>414300</v>
          </cell>
          <cell r="G30" t="str">
            <v>NO RADICADA</v>
          </cell>
          <cell r="I30">
            <v>414300</v>
          </cell>
        </row>
        <row r="31">
          <cell r="A31" t="str">
            <v>FEHF</v>
          </cell>
          <cell r="B31">
            <v>20840</v>
          </cell>
          <cell r="C31">
            <v>44088</v>
          </cell>
          <cell r="F31">
            <v>47300</v>
          </cell>
          <cell r="G31" t="str">
            <v>SALDO A FAVOR DEL PRESTADOR</v>
          </cell>
        </row>
        <row r="32">
          <cell r="A32" t="str">
            <v>FEHF</v>
          </cell>
          <cell r="B32">
            <v>20905</v>
          </cell>
          <cell r="C32">
            <v>44088</v>
          </cell>
          <cell r="F32">
            <v>31700</v>
          </cell>
          <cell r="G32" t="str">
            <v>SALDO A FAVOR DEL PRESTADOR</v>
          </cell>
        </row>
        <row r="33">
          <cell r="A33" t="str">
            <v>FEHF</v>
          </cell>
          <cell r="B33">
            <v>20938</v>
          </cell>
          <cell r="C33">
            <v>44088</v>
          </cell>
          <cell r="F33">
            <v>125866</v>
          </cell>
          <cell r="G33" t="str">
            <v>CANCELADA</v>
          </cell>
        </row>
        <row r="34">
          <cell r="A34" t="str">
            <v>FEHF</v>
          </cell>
          <cell r="B34">
            <v>21018</v>
          </cell>
          <cell r="C34">
            <v>44089</v>
          </cell>
          <cell r="F34">
            <v>158807</v>
          </cell>
          <cell r="G34" t="str">
            <v>CANCELADA</v>
          </cell>
        </row>
        <row r="35">
          <cell r="A35" t="str">
            <v>FEHF</v>
          </cell>
          <cell r="B35">
            <v>21063</v>
          </cell>
          <cell r="C35">
            <v>44089</v>
          </cell>
          <cell r="F35">
            <v>10800</v>
          </cell>
          <cell r="G35" t="str">
            <v>SALDO A FAVOR DEL PRESTADOR</v>
          </cell>
        </row>
        <row r="36">
          <cell r="A36" t="str">
            <v>FEHF</v>
          </cell>
          <cell r="B36">
            <v>21204</v>
          </cell>
          <cell r="C36">
            <v>44089</v>
          </cell>
          <cell r="F36">
            <v>569700</v>
          </cell>
          <cell r="G36" t="str">
            <v>SALDO A FAVOR DEL PRESTADOR</v>
          </cell>
        </row>
        <row r="37">
          <cell r="A37" t="str">
            <v>FEHF</v>
          </cell>
          <cell r="B37">
            <v>21512</v>
          </cell>
          <cell r="C37">
            <v>44089</v>
          </cell>
          <cell r="F37">
            <v>57600</v>
          </cell>
          <cell r="G37" t="str">
            <v>CANCELADA</v>
          </cell>
        </row>
        <row r="38">
          <cell r="A38" t="str">
            <v>FEHF</v>
          </cell>
          <cell r="B38">
            <v>22155</v>
          </cell>
          <cell r="C38">
            <v>44091</v>
          </cell>
          <cell r="F38">
            <v>10800</v>
          </cell>
          <cell r="G38" t="str">
            <v>SALDO A FAVOR DEL PRESTADOR</v>
          </cell>
        </row>
        <row r="39">
          <cell r="A39" t="str">
            <v>FEHF</v>
          </cell>
          <cell r="B39">
            <v>22197</v>
          </cell>
          <cell r="C39">
            <v>44091</v>
          </cell>
          <cell r="F39">
            <v>376100</v>
          </cell>
          <cell r="G39" t="str">
            <v>SALDO A FAVOR DEL PRESTADOR</v>
          </cell>
        </row>
        <row r="40">
          <cell r="A40" t="str">
            <v>FEHF</v>
          </cell>
          <cell r="B40">
            <v>22230</v>
          </cell>
          <cell r="C40">
            <v>44091</v>
          </cell>
          <cell r="F40">
            <v>22100</v>
          </cell>
          <cell r="G40" t="str">
            <v>SALDO A FAVOR DEL PRESTADOR</v>
          </cell>
        </row>
        <row r="41">
          <cell r="A41" t="str">
            <v>FEHF</v>
          </cell>
          <cell r="B41">
            <v>22578</v>
          </cell>
          <cell r="C41">
            <v>44091</v>
          </cell>
          <cell r="F41">
            <v>22100</v>
          </cell>
          <cell r="G41" t="str">
            <v>SALDO A FAVOR DEL PRESTADOR</v>
          </cell>
        </row>
        <row r="42">
          <cell r="A42" t="str">
            <v>FEHF</v>
          </cell>
          <cell r="B42">
            <v>23064</v>
          </cell>
          <cell r="C42">
            <v>44092</v>
          </cell>
          <cell r="F42">
            <v>5760</v>
          </cell>
          <cell r="G42" t="str">
            <v>CANCELADA</v>
          </cell>
        </row>
        <row r="43">
          <cell r="A43" t="str">
            <v>FEHF</v>
          </cell>
          <cell r="B43">
            <v>23179</v>
          </cell>
          <cell r="C43">
            <v>44093</v>
          </cell>
          <cell r="F43">
            <v>14401</v>
          </cell>
          <cell r="G43" t="str">
            <v>CANCELADA</v>
          </cell>
        </row>
        <row r="44">
          <cell r="A44" t="str">
            <v>FEHF</v>
          </cell>
          <cell r="B44">
            <v>23224</v>
          </cell>
          <cell r="C44">
            <v>44093</v>
          </cell>
          <cell r="F44">
            <v>65105</v>
          </cell>
          <cell r="G44" t="str">
            <v>CANCELADA</v>
          </cell>
        </row>
        <row r="45">
          <cell r="A45" t="str">
            <v>FEHF</v>
          </cell>
          <cell r="B45">
            <v>23608</v>
          </cell>
          <cell r="C45">
            <v>44095</v>
          </cell>
          <cell r="F45">
            <v>126600</v>
          </cell>
          <cell r="G45" t="str">
            <v>SALDO A FAVOR DEL PRESTADOR</v>
          </cell>
        </row>
        <row r="46">
          <cell r="A46" t="str">
            <v>FEHF</v>
          </cell>
          <cell r="B46">
            <v>24106</v>
          </cell>
          <cell r="C46">
            <v>44096</v>
          </cell>
          <cell r="F46">
            <v>232015</v>
          </cell>
          <cell r="G46" t="str">
            <v>CANCELADA</v>
          </cell>
        </row>
        <row r="47">
          <cell r="A47" t="str">
            <v>FEHF</v>
          </cell>
          <cell r="B47">
            <v>24625</v>
          </cell>
          <cell r="C47">
            <v>44096</v>
          </cell>
          <cell r="F47">
            <v>31700</v>
          </cell>
          <cell r="G47" t="str">
            <v>SALDO A FAVOR DEL PRESTADOR</v>
          </cell>
        </row>
        <row r="48">
          <cell r="A48" t="str">
            <v>FEHF</v>
          </cell>
          <cell r="B48">
            <v>24671</v>
          </cell>
          <cell r="C48">
            <v>44096</v>
          </cell>
          <cell r="F48">
            <v>2545654</v>
          </cell>
          <cell r="G48" t="str">
            <v>NO RADICADA</v>
          </cell>
          <cell r="I48">
            <v>2545654</v>
          </cell>
        </row>
        <row r="49">
          <cell r="A49" t="str">
            <v>FEHF</v>
          </cell>
          <cell r="B49">
            <v>25538</v>
          </cell>
          <cell r="C49">
            <v>44098</v>
          </cell>
          <cell r="F49">
            <v>1314342</v>
          </cell>
          <cell r="G49" t="str">
            <v>NO RADICADA</v>
          </cell>
          <cell r="I49">
            <v>1314342</v>
          </cell>
        </row>
        <row r="50">
          <cell r="A50" t="str">
            <v>FEHF</v>
          </cell>
          <cell r="B50">
            <v>25600</v>
          </cell>
          <cell r="C50">
            <v>44098</v>
          </cell>
          <cell r="F50">
            <v>111100</v>
          </cell>
          <cell r="G50" t="str">
            <v>CANCELADA</v>
          </cell>
        </row>
        <row r="51">
          <cell r="A51" t="str">
            <v>FEHF</v>
          </cell>
          <cell r="B51">
            <v>25754</v>
          </cell>
          <cell r="C51">
            <v>44098</v>
          </cell>
          <cell r="F51">
            <v>2225370</v>
          </cell>
          <cell r="G51" t="str">
            <v>NO RADICADA</v>
          </cell>
          <cell r="I51">
            <v>2225370</v>
          </cell>
        </row>
        <row r="52">
          <cell r="A52" t="str">
            <v>FEHF</v>
          </cell>
          <cell r="B52">
            <v>25847</v>
          </cell>
          <cell r="C52">
            <v>44099</v>
          </cell>
          <cell r="F52">
            <v>39654</v>
          </cell>
          <cell r="G52" t="str">
            <v>CANCELADA</v>
          </cell>
        </row>
        <row r="53">
          <cell r="A53" t="str">
            <v>FEHF</v>
          </cell>
          <cell r="B53">
            <v>25947</v>
          </cell>
          <cell r="C53">
            <v>44099</v>
          </cell>
          <cell r="F53">
            <v>47300</v>
          </cell>
          <cell r="G53" t="str">
            <v>SALDO A FAVOR DEL PRESTADOR</v>
          </cell>
        </row>
        <row r="54">
          <cell r="A54" t="str">
            <v>FEHF</v>
          </cell>
          <cell r="B54">
            <v>26734</v>
          </cell>
          <cell r="C54">
            <v>44101</v>
          </cell>
          <cell r="F54">
            <v>293685</v>
          </cell>
          <cell r="G54" t="str">
            <v>CANCELADO Y MAYOR VALOR COBRADO</v>
          </cell>
          <cell r="N54">
            <v>251900</v>
          </cell>
        </row>
        <row r="55">
          <cell r="A55" t="str">
            <v>FEHF</v>
          </cell>
          <cell r="B55">
            <v>27449</v>
          </cell>
          <cell r="C55">
            <v>44103</v>
          </cell>
          <cell r="F55">
            <v>160931</v>
          </cell>
          <cell r="G55" t="str">
            <v>CANCELADA</v>
          </cell>
        </row>
        <row r="56">
          <cell r="A56" t="str">
            <v>FEHF</v>
          </cell>
          <cell r="B56">
            <v>27907</v>
          </cell>
          <cell r="C56">
            <v>44103</v>
          </cell>
          <cell r="F56">
            <v>58008</v>
          </cell>
          <cell r="G56" t="str">
            <v>CANCELADA</v>
          </cell>
        </row>
        <row r="57">
          <cell r="A57" t="str">
            <v>FEHF</v>
          </cell>
          <cell r="B57">
            <v>28308</v>
          </cell>
          <cell r="C57">
            <v>44104</v>
          </cell>
          <cell r="F57">
            <v>731735</v>
          </cell>
          <cell r="G57" t="str">
            <v>NO RADICADA</v>
          </cell>
          <cell r="I57">
            <v>731735</v>
          </cell>
        </row>
        <row r="58">
          <cell r="A58" t="str">
            <v>FEHF</v>
          </cell>
          <cell r="B58">
            <v>29125</v>
          </cell>
          <cell r="C58">
            <v>44105</v>
          </cell>
          <cell r="F58">
            <v>22100</v>
          </cell>
          <cell r="G58" t="str">
            <v>SALDO A FAVOR DEL PRESTADOR</v>
          </cell>
        </row>
        <row r="59">
          <cell r="A59" t="str">
            <v>FEHF</v>
          </cell>
          <cell r="B59">
            <v>29325</v>
          </cell>
          <cell r="C59">
            <v>44105</v>
          </cell>
          <cell r="F59">
            <v>163300</v>
          </cell>
          <cell r="G59" t="str">
            <v>SALDO A FAVOR DEL PRESTADOR</v>
          </cell>
        </row>
        <row r="60">
          <cell r="A60" t="str">
            <v>FEHF</v>
          </cell>
          <cell r="B60">
            <v>29352</v>
          </cell>
          <cell r="C60">
            <v>44105</v>
          </cell>
          <cell r="F60">
            <v>64700</v>
          </cell>
          <cell r="G60" t="str">
            <v>SALDO A FAVOR DEL PRESTADOR</v>
          </cell>
        </row>
        <row r="61">
          <cell r="A61" t="str">
            <v>FEHF</v>
          </cell>
          <cell r="B61">
            <v>30296</v>
          </cell>
          <cell r="C61">
            <v>44108</v>
          </cell>
          <cell r="F61">
            <v>185015</v>
          </cell>
          <cell r="G61" t="str">
            <v>CANCELADA</v>
          </cell>
        </row>
        <row r="62">
          <cell r="A62" t="str">
            <v>FEHF</v>
          </cell>
          <cell r="B62">
            <v>30302</v>
          </cell>
          <cell r="C62">
            <v>44108</v>
          </cell>
          <cell r="F62">
            <v>80100</v>
          </cell>
          <cell r="G62" t="str">
            <v>CANCELADA</v>
          </cell>
        </row>
        <row r="63">
          <cell r="A63" t="str">
            <v>FEHF</v>
          </cell>
          <cell r="B63">
            <v>30304</v>
          </cell>
          <cell r="C63">
            <v>44108</v>
          </cell>
          <cell r="F63">
            <v>1344631</v>
          </cell>
          <cell r="G63" t="str">
            <v>NO RADICADA</v>
          </cell>
          <cell r="I63">
            <v>1344631</v>
          </cell>
        </row>
        <row r="64">
          <cell r="A64" t="str">
            <v>FEHF</v>
          </cell>
          <cell r="B64">
            <v>30326</v>
          </cell>
          <cell r="C64">
            <v>44108</v>
          </cell>
          <cell r="F64">
            <v>80800</v>
          </cell>
          <cell r="G64" t="str">
            <v>DEVUELTA</v>
          </cell>
          <cell r="K64">
            <v>80800</v>
          </cell>
        </row>
        <row r="65">
          <cell r="A65" t="str">
            <v>FEHF</v>
          </cell>
          <cell r="B65">
            <v>30555</v>
          </cell>
          <cell r="C65">
            <v>44109</v>
          </cell>
          <cell r="F65">
            <v>47300</v>
          </cell>
          <cell r="G65" t="str">
            <v>CANCELADA</v>
          </cell>
        </row>
        <row r="66">
          <cell r="A66" t="str">
            <v>FEHF</v>
          </cell>
          <cell r="B66">
            <v>30597</v>
          </cell>
          <cell r="C66">
            <v>44109</v>
          </cell>
          <cell r="F66">
            <v>498770</v>
          </cell>
          <cell r="G66" t="str">
            <v>CANCELADA</v>
          </cell>
        </row>
        <row r="67">
          <cell r="A67" t="str">
            <v>FEHF</v>
          </cell>
          <cell r="B67">
            <v>30725</v>
          </cell>
          <cell r="C67">
            <v>44109</v>
          </cell>
          <cell r="F67">
            <v>50600</v>
          </cell>
          <cell r="G67" t="str">
            <v>CANCELADA</v>
          </cell>
        </row>
        <row r="68">
          <cell r="A68" t="str">
            <v>FEHF</v>
          </cell>
          <cell r="B68">
            <v>31103</v>
          </cell>
          <cell r="C68">
            <v>44110</v>
          </cell>
          <cell r="F68">
            <v>22100</v>
          </cell>
          <cell r="G68" t="str">
            <v>CANCELADA</v>
          </cell>
        </row>
        <row r="69">
          <cell r="A69" t="str">
            <v>FEHF</v>
          </cell>
          <cell r="B69">
            <v>31446</v>
          </cell>
          <cell r="C69">
            <v>44110</v>
          </cell>
          <cell r="F69">
            <v>734785</v>
          </cell>
          <cell r="G69" t="str">
            <v>NO RADICADA</v>
          </cell>
          <cell r="I69">
            <v>734785</v>
          </cell>
        </row>
        <row r="70">
          <cell r="A70" t="str">
            <v>FEHF</v>
          </cell>
          <cell r="B70">
            <v>31448</v>
          </cell>
          <cell r="C70">
            <v>44110</v>
          </cell>
          <cell r="F70">
            <v>1492670</v>
          </cell>
          <cell r="G70" t="str">
            <v>NO RADICADA</v>
          </cell>
          <cell r="I70">
            <v>1492670</v>
          </cell>
        </row>
        <row r="71">
          <cell r="A71" t="str">
            <v>FEHF</v>
          </cell>
          <cell r="B71">
            <v>31494</v>
          </cell>
          <cell r="C71">
            <v>44111</v>
          </cell>
          <cell r="F71">
            <v>100900</v>
          </cell>
          <cell r="G71" t="str">
            <v>NO RADICADA</v>
          </cell>
          <cell r="I71">
            <v>100900</v>
          </cell>
        </row>
        <row r="72">
          <cell r="A72" t="str">
            <v>FEHF</v>
          </cell>
          <cell r="B72">
            <v>32230</v>
          </cell>
          <cell r="C72">
            <v>44112</v>
          </cell>
          <cell r="F72">
            <v>31700</v>
          </cell>
          <cell r="G72" t="str">
            <v>CANCELADA</v>
          </cell>
        </row>
        <row r="73">
          <cell r="A73" t="str">
            <v>FEHF</v>
          </cell>
          <cell r="B73">
            <v>32555</v>
          </cell>
          <cell r="C73">
            <v>44112</v>
          </cell>
          <cell r="F73">
            <v>98999</v>
          </cell>
          <cell r="G73" t="str">
            <v>NO RADICADA</v>
          </cell>
          <cell r="I73">
            <v>98999</v>
          </cell>
        </row>
        <row r="74">
          <cell r="A74" t="str">
            <v>FEHF</v>
          </cell>
          <cell r="B74">
            <v>32678</v>
          </cell>
          <cell r="C74">
            <v>44113</v>
          </cell>
          <cell r="F74">
            <v>296600</v>
          </cell>
          <cell r="G74" t="str">
            <v>CANCELADA</v>
          </cell>
        </row>
        <row r="75">
          <cell r="A75" t="str">
            <v>FEHF</v>
          </cell>
          <cell r="B75">
            <v>32882</v>
          </cell>
          <cell r="C75">
            <v>44113</v>
          </cell>
          <cell r="F75">
            <v>58057</v>
          </cell>
          <cell r="G75" t="str">
            <v>CANCELADA</v>
          </cell>
        </row>
        <row r="76">
          <cell r="A76" t="str">
            <v>FEHF</v>
          </cell>
          <cell r="B76">
            <v>35162</v>
          </cell>
          <cell r="C76">
            <v>44119</v>
          </cell>
          <cell r="F76">
            <v>1308952</v>
          </cell>
          <cell r="G76" t="str">
            <v>NO RADICADA</v>
          </cell>
          <cell r="I76">
            <v>1308952</v>
          </cell>
        </row>
        <row r="77">
          <cell r="A77" t="str">
            <v>FEHF</v>
          </cell>
          <cell r="B77">
            <v>35200</v>
          </cell>
          <cell r="C77">
            <v>44119</v>
          </cell>
          <cell r="F77">
            <v>3826098</v>
          </cell>
          <cell r="G77" t="str">
            <v>NO RADICADA</v>
          </cell>
          <cell r="I77">
            <v>3826098</v>
          </cell>
        </row>
        <row r="78">
          <cell r="A78" t="str">
            <v>FEHF</v>
          </cell>
          <cell r="B78">
            <v>35564</v>
          </cell>
          <cell r="C78">
            <v>44120</v>
          </cell>
          <cell r="F78">
            <v>31700</v>
          </cell>
          <cell r="G78" t="str">
            <v>CANCELADA</v>
          </cell>
        </row>
        <row r="79">
          <cell r="A79" t="str">
            <v>FEHF</v>
          </cell>
          <cell r="B79">
            <v>36656</v>
          </cell>
          <cell r="C79">
            <v>44123</v>
          </cell>
          <cell r="F79">
            <v>60144</v>
          </cell>
          <cell r="G79" t="str">
            <v>CANCELADA</v>
          </cell>
        </row>
        <row r="80">
          <cell r="A80" t="str">
            <v>FEHF</v>
          </cell>
          <cell r="B80">
            <v>36662</v>
          </cell>
          <cell r="C80">
            <v>44123</v>
          </cell>
          <cell r="F80">
            <v>47300</v>
          </cell>
          <cell r="G80" t="str">
            <v>CANCELADA</v>
          </cell>
        </row>
        <row r="81">
          <cell r="A81" t="str">
            <v>FEHF</v>
          </cell>
          <cell r="B81">
            <v>36721</v>
          </cell>
          <cell r="C81">
            <v>44123</v>
          </cell>
          <cell r="F81">
            <v>47300</v>
          </cell>
          <cell r="G81" t="str">
            <v>CANCELADA</v>
          </cell>
        </row>
        <row r="82">
          <cell r="A82" t="str">
            <v>FEHF</v>
          </cell>
          <cell r="B82">
            <v>36779</v>
          </cell>
          <cell r="C82">
            <v>44123</v>
          </cell>
          <cell r="F82">
            <v>561254</v>
          </cell>
          <cell r="G82" t="str">
            <v>NO RADICADA</v>
          </cell>
          <cell r="I82">
            <v>561254</v>
          </cell>
        </row>
        <row r="83">
          <cell r="A83" t="str">
            <v>FEHF</v>
          </cell>
          <cell r="B83">
            <v>36878</v>
          </cell>
          <cell r="C83">
            <v>44124</v>
          </cell>
          <cell r="F83">
            <v>540126</v>
          </cell>
          <cell r="G83" t="str">
            <v>CANCELADA</v>
          </cell>
        </row>
        <row r="84">
          <cell r="A84" t="str">
            <v>FEHF</v>
          </cell>
          <cell r="B84">
            <v>36879</v>
          </cell>
          <cell r="C84">
            <v>44124</v>
          </cell>
          <cell r="F84">
            <v>99423</v>
          </cell>
          <cell r="G84" t="str">
            <v>EN REVISION</v>
          </cell>
          <cell r="J84">
            <v>99423</v>
          </cell>
        </row>
        <row r="85">
          <cell r="A85" t="str">
            <v>FEHF</v>
          </cell>
          <cell r="B85">
            <v>37011</v>
          </cell>
          <cell r="C85">
            <v>44124</v>
          </cell>
          <cell r="F85">
            <v>4432978</v>
          </cell>
          <cell r="G85" t="str">
            <v>NO RADICADA</v>
          </cell>
          <cell r="I85">
            <v>4432978</v>
          </cell>
        </row>
        <row r="86">
          <cell r="A86" t="str">
            <v>FEHF</v>
          </cell>
          <cell r="B86">
            <v>37190</v>
          </cell>
          <cell r="C86">
            <v>44124</v>
          </cell>
          <cell r="F86">
            <v>31700</v>
          </cell>
          <cell r="G86" t="str">
            <v>CANCELADA</v>
          </cell>
        </row>
        <row r="87">
          <cell r="A87" t="str">
            <v>FEHF</v>
          </cell>
          <cell r="B87">
            <v>37476</v>
          </cell>
          <cell r="C87">
            <v>44124</v>
          </cell>
          <cell r="F87">
            <v>57600</v>
          </cell>
          <cell r="G87" t="str">
            <v>NO RADICADA</v>
          </cell>
          <cell r="I87">
            <v>57600</v>
          </cell>
        </row>
        <row r="88">
          <cell r="A88" t="str">
            <v>FEHF</v>
          </cell>
          <cell r="B88">
            <v>38065</v>
          </cell>
          <cell r="C88">
            <v>44125</v>
          </cell>
          <cell r="F88">
            <v>462572</v>
          </cell>
          <cell r="G88" t="str">
            <v>NO RADICADA</v>
          </cell>
          <cell r="I88">
            <v>462572</v>
          </cell>
        </row>
        <row r="89">
          <cell r="A89" t="str">
            <v>FEHF</v>
          </cell>
          <cell r="B89">
            <v>38161</v>
          </cell>
          <cell r="C89">
            <v>44126</v>
          </cell>
          <cell r="F89">
            <v>36700</v>
          </cell>
          <cell r="G89" t="str">
            <v>CANCELADA</v>
          </cell>
        </row>
        <row r="90">
          <cell r="A90" t="str">
            <v>FEHF</v>
          </cell>
          <cell r="B90">
            <v>38406</v>
          </cell>
          <cell r="C90">
            <v>44126</v>
          </cell>
          <cell r="F90">
            <v>73600</v>
          </cell>
          <cell r="G90" t="str">
            <v>CANCELADA</v>
          </cell>
        </row>
        <row r="91">
          <cell r="A91" t="str">
            <v>FEHF</v>
          </cell>
          <cell r="B91">
            <v>39045</v>
          </cell>
          <cell r="C91">
            <v>44127</v>
          </cell>
          <cell r="F91">
            <v>6252975</v>
          </cell>
          <cell r="G91" t="str">
            <v>CANCELADA</v>
          </cell>
        </row>
        <row r="92">
          <cell r="A92" t="str">
            <v>FEHF</v>
          </cell>
          <cell r="B92">
            <v>39752</v>
          </cell>
          <cell r="C92">
            <v>44128</v>
          </cell>
          <cell r="F92">
            <v>141415</v>
          </cell>
          <cell r="G92" t="str">
            <v>NO RADICADA</v>
          </cell>
          <cell r="I92">
            <v>141415</v>
          </cell>
        </row>
        <row r="93">
          <cell r="A93" t="str">
            <v>FEHF</v>
          </cell>
          <cell r="B93">
            <v>39790</v>
          </cell>
          <cell r="C93">
            <v>44128</v>
          </cell>
          <cell r="F93">
            <v>1436052</v>
          </cell>
          <cell r="G93" t="str">
            <v>NO RADICADA</v>
          </cell>
          <cell r="I93">
            <v>1436052</v>
          </cell>
        </row>
        <row r="94">
          <cell r="A94" t="str">
            <v>FEHF</v>
          </cell>
          <cell r="B94">
            <v>40024</v>
          </cell>
          <cell r="C94">
            <v>44130</v>
          </cell>
          <cell r="F94">
            <v>282723</v>
          </cell>
          <cell r="G94" t="str">
            <v>NO RADICADA</v>
          </cell>
          <cell r="I94">
            <v>282723</v>
          </cell>
        </row>
        <row r="95">
          <cell r="A95" t="str">
            <v>FEHF</v>
          </cell>
          <cell r="B95">
            <v>40025</v>
          </cell>
          <cell r="C95">
            <v>44130</v>
          </cell>
          <cell r="F95">
            <v>266903</v>
          </cell>
          <cell r="G95" t="str">
            <v>EN REVISION</v>
          </cell>
          <cell r="J95">
            <v>266903</v>
          </cell>
        </row>
        <row r="96">
          <cell r="A96" t="str">
            <v>FEHF</v>
          </cell>
          <cell r="B96">
            <v>40285</v>
          </cell>
          <cell r="C96">
            <v>44130</v>
          </cell>
          <cell r="F96">
            <v>2632977</v>
          </cell>
          <cell r="G96" t="str">
            <v>NO RADICADA</v>
          </cell>
          <cell r="I96">
            <v>2632977</v>
          </cell>
        </row>
        <row r="97">
          <cell r="A97" t="str">
            <v>FEHF</v>
          </cell>
          <cell r="B97">
            <v>41296</v>
          </cell>
          <cell r="C97">
            <v>44131</v>
          </cell>
          <cell r="F97">
            <v>3230401</v>
          </cell>
          <cell r="G97" t="str">
            <v>NO RADICADA</v>
          </cell>
          <cell r="I97">
            <v>3230401</v>
          </cell>
        </row>
        <row r="98">
          <cell r="A98" t="str">
            <v>FEHF</v>
          </cell>
          <cell r="B98">
            <v>41727</v>
          </cell>
          <cell r="C98">
            <v>44132</v>
          </cell>
          <cell r="F98">
            <v>4940</v>
          </cell>
          <cell r="G98" t="str">
            <v>CANCELADA</v>
          </cell>
        </row>
        <row r="99">
          <cell r="A99" t="str">
            <v>FEHF</v>
          </cell>
          <cell r="B99">
            <v>41772</v>
          </cell>
          <cell r="C99">
            <v>44132</v>
          </cell>
          <cell r="F99">
            <v>17558348</v>
          </cell>
          <cell r="G99" t="str">
            <v>NO RADICADA</v>
          </cell>
          <cell r="I99">
            <v>17558348</v>
          </cell>
        </row>
        <row r="100">
          <cell r="A100" t="str">
            <v>FEHF</v>
          </cell>
          <cell r="B100">
            <v>42686</v>
          </cell>
          <cell r="C100">
            <v>44133</v>
          </cell>
          <cell r="F100">
            <v>73600</v>
          </cell>
          <cell r="G100" t="str">
            <v>CANCELADA</v>
          </cell>
        </row>
        <row r="101">
          <cell r="A101" t="str">
            <v>FEHF</v>
          </cell>
          <cell r="B101">
            <v>42834</v>
          </cell>
          <cell r="C101">
            <v>44134</v>
          </cell>
          <cell r="F101">
            <v>187626</v>
          </cell>
          <cell r="G101" t="str">
            <v>CANCELADA</v>
          </cell>
        </row>
        <row r="102">
          <cell r="A102" t="str">
            <v>FEHF</v>
          </cell>
          <cell r="B102">
            <v>43010</v>
          </cell>
          <cell r="C102">
            <v>44134</v>
          </cell>
          <cell r="F102">
            <v>5060</v>
          </cell>
          <cell r="G102" t="str">
            <v>CANCELADA</v>
          </cell>
        </row>
        <row r="103">
          <cell r="A103" t="str">
            <v>FEHF</v>
          </cell>
          <cell r="B103">
            <v>43022</v>
          </cell>
          <cell r="C103">
            <v>44134</v>
          </cell>
          <cell r="F103">
            <v>714300</v>
          </cell>
          <cell r="G103" t="str">
            <v>CANCELADA</v>
          </cell>
        </row>
        <row r="104">
          <cell r="A104" t="str">
            <v>FEHF</v>
          </cell>
          <cell r="B104">
            <v>43397</v>
          </cell>
          <cell r="C104">
            <v>44134</v>
          </cell>
          <cell r="F104">
            <v>27000</v>
          </cell>
          <cell r="G104" t="str">
            <v>CANCELADA</v>
          </cell>
        </row>
        <row r="105">
          <cell r="A105" t="str">
            <v>FEHF</v>
          </cell>
          <cell r="B105">
            <v>43573</v>
          </cell>
          <cell r="C105">
            <v>44134</v>
          </cell>
          <cell r="F105">
            <v>39900</v>
          </cell>
          <cell r="G105" t="str">
            <v>CANCELADA</v>
          </cell>
        </row>
        <row r="106">
          <cell r="A106" t="str">
            <v>FEHF</v>
          </cell>
          <cell r="B106">
            <v>43596</v>
          </cell>
          <cell r="C106">
            <v>44134</v>
          </cell>
          <cell r="F106">
            <v>2345746</v>
          </cell>
          <cell r="G106" t="str">
            <v>NO RADICADA</v>
          </cell>
          <cell r="I106">
            <v>2345746</v>
          </cell>
        </row>
        <row r="107">
          <cell r="A107" t="str">
            <v>FEHF</v>
          </cell>
          <cell r="B107">
            <v>43607</v>
          </cell>
          <cell r="C107">
            <v>44134</v>
          </cell>
          <cell r="F107">
            <v>182800</v>
          </cell>
          <cell r="G107" t="str">
            <v>CANCELADA</v>
          </cell>
        </row>
        <row r="108">
          <cell r="A108" t="str">
            <v>FEHF</v>
          </cell>
          <cell r="B108">
            <v>44145</v>
          </cell>
          <cell r="C108">
            <v>44137</v>
          </cell>
          <cell r="F108">
            <v>136201</v>
          </cell>
          <cell r="G108" t="str">
            <v>CANCELADA</v>
          </cell>
        </row>
        <row r="109">
          <cell r="A109" t="str">
            <v>FEHF</v>
          </cell>
          <cell r="B109">
            <v>44539</v>
          </cell>
          <cell r="C109">
            <v>44138</v>
          </cell>
          <cell r="F109">
            <v>190900</v>
          </cell>
          <cell r="G109" t="str">
            <v>NO RADICADA</v>
          </cell>
          <cell r="I109">
            <v>190900</v>
          </cell>
        </row>
        <row r="110">
          <cell r="A110" t="str">
            <v>FEHF</v>
          </cell>
          <cell r="B110">
            <v>44581</v>
          </cell>
          <cell r="C110">
            <v>44138</v>
          </cell>
          <cell r="F110">
            <v>59461</v>
          </cell>
          <cell r="G110" t="str">
            <v>CANCELADA</v>
          </cell>
        </row>
        <row r="111">
          <cell r="A111" t="str">
            <v>FEHF</v>
          </cell>
          <cell r="B111">
            <v>44616</v>
          </cell>
          <cell r="C111">
            <v>44138</v>
          </cell>
          <cell r="F111">
            <v>609999</v>
          </cell>
          <cell r="G111" t="str">
            <v>NO RADICADA</v>
          </cell>
          <cell r="I111">
            <v>609999</v>
          </cell>
        </row>
        <row r="112">
          <cell r="A112" t="str">
            <v>FEHF</v>
          </cell>
          <cell r="B112">
            <v>46208</v>
          </cell>
          <cell r="C112">
            <v>44140</v>
          </cell>
          <cell r="F112">
            <v>231400</v>
          </cell>
          <cell r="G112" t="str">
            <v>CANCELADA</v>
          </cell>
        </row>
        <row r="113">
          <cell r="A113" t="str">
            <v>FEHF</v>
          </cell>
          <cell r="B113">
            <v>46219</v>
          </cell>
          <cell r="C113">
            <v>44140</v>
          </cell>
          <cell r="F113">
            <v>211557</v>
          </cell>
          <cell r="G113" t="str">
            <v>CANCELADA</v>
          </cell>
        </row>
        <row r="114">
          <cell r="A114" t="str">
            <v>FEHF</v>
          </cell>
          <cell r="B114">
            <v>46647</v>
          </cell>
          <cell r="C114">
            <v>44141</v>
          </cell>
          <cell r="F114">
            <v>47300</v>
          </cell>
          <cell r="G114" t="str">
            <v>CANCELADA</v>
          </cell>
        </row>
        <row r="115">
          <cell r="A115" t="str">
            <v>FEHF</v>
          </cell>
          <cell r="B115">
            <v>46753</v>
          </cell>
          <cell r="C115">
            <v>44141</v>
          </cell>
          <cell r="F115">
            <v>31700</v>
          </cell>
          <cell r="G115" t="str">
            <v>CANCELADA</v>
          </cell>
        </row>
        <row r="116">
          <cell r="A116" t="str">
            <v>FEHF</v>
          </cell>
          <cell r="B116">
            <v>47087</v>
          </cell>
          <cell r="C116">
            <v>44141</v>
          </cell>
          <cell r="F116">
            <v>179437</v>
          </cell>
          <cell r="G116" t="str">
            <v>CANCELADA</v>
          </cell>
        </row>
        <row r="117">
          <cell r="A117" t="str">
            <v>FEHF</v>
          </cell>
          <cell r="B117">
            <v>47366</v>
          </cell>
          <cell r="C117">
            <v>44143</v>
          </cell>
          <cell r="F117">
            <v>57600</v>
          </cell>
          <cell r="G117" t="str">
            <v>CANCELADA</v>
          </cell>
        </row>
        <row r="118">
          <cell r="A118" t="str">
            <v>FEHF</v>
          </cell>
          <cell r="B118">
            <v>47392</v>
          </cell>
          <cell r="C118">
            <v>44143</v>
          </cell>
          <cell r="F118">
            <v>247544</v>
          </cell>
          <cell r="G118" t="str">
            <v>CANCELADA</v>
          </cell>
        </row>
        <row r="119">
          <cell r="A119" t="str">
            <v>FEHF</v>
          </cell>
          <cell r="B119">
            <v>48028</v>
          </cell>
          <cell r="C119">
            <v>44145</v>
          </cell>
          <cell r="F119">
            <v>158043</v>
          </cell>
          <cell r="G119" t="str">
            <v>CANCELADA</v>
          </cell>
        </row>
        <row r="120">
          <cell r="A120" t="str">
            <v>FEHF</v>
          </cell>
          <cell r="B120">
            <v>48572</v>
          </cell>
          <cell r="C120">
            <v>44145</v>
          </cell>
          <cell r="F120">
            <v>31700</v>
          </cell>
          <cell r="G120" t="str">
            <v>CANCELADA</v>
          </cell>
        </row>
        <row r="121">
          <cell r="A121" t="str">
            <v>FEHF</v>
          </cell>
          <cell r="B121">
            <v>48586</v>
          </cell>
          <cell r="C121">
            <v>44145</v>
          </cell>
          <cell r="F121">
            <v>231400</v>
          </cell>
          <cell r="G121" t="str">
            <v>CANCELADA</v>
          </cell>
        </row>
        <row r="122">
          <cell r="A122" t="str">
            <v>FEHF</v>
          </cell>
          <cell r="B122">
            <v>48589</v>
          </cell>
          <cell r="C122">
            <v>44145</v>
          </cell>
          <cell r="F122">
            <v>111911</v>
          </cell>
          <cell r="G122" t="str">
            <v>CANCELADA</v>
          </cell>
        </row>
        <row r="123">
          <cell r="A123" t="str">
            <v>FEHF</v>
          </cell>
          <cell r="B123">
            <v>48644</v>
          </cell>
          <cell r="C123">
            <v>44145</v>
          </cell>
          <cell r="F123">
            <v>184820</v>
          </cell>
          <cell r="G123" t="str">
            <v>CANCELADA</v>
          </cell>
        </row>
        <row r="124">
          <cell r="A124" t="str">
            <v>FEHF</v>
          </cell>
          <cell r="B124">
            <v>48868</v>
          </cell>
          <cell r="C124">
            <v>44146</v>
          </cell>
          <cell r="F124">
            <v>47300</v>
          </cell>
          <cell r="G124" t="str">
            <v>CANCELADA</v>
          </cell>
        </row>
        <row r="125">
          <cell r="A125" t="str">
            <v>FEHF</v>
          </cell>
          <cell r="B125">
            <v>49071</v>
          </cell>
          <cell r="C125">
            <v>44146</v>
          </cell>
          <cell r="F125">
            <v>57600</v>
          </cell>
          <cell r="G125" t="str">
            <v>CANCELADA</v>
          </cell>
        </row>
        <row r="126">
          <cell r="A126" t="str">
            <v>FEHF</v>
          </cell>
          <cell r="B126">
            <v>49399</v>
          </cell>
          <cell r="C126">
            <v>44147</v>
          </cell>
          <cell r="F126">
            <v>35100</v>
          </cell>
          <cell r="G126" t="str">
            <v>NO RADICADA</v>
          </cell>
          <cell r="I126">
            <v>35100</v>
          </cell>
        </row>
        <row r="127">
          <cell r="A127" t="str">
            <v>FEHF</v>
          </cell>
          <cell r="B127">
            <v>49581</v>
          </cell>
          <cell r="C127">
            <v>44147</v>
          </cell>
          <cell r="F127">
            <v>31700</v>
          </cell>
          <cell r="G127" t="str">
            <v>CANCELADA</v>
          </cell>
        </row>
        <row r="128">
          <cell r="A128" t="str">
            <v>FEHF</v>
          </cell>
          <cell r="B128">
            <v>50718</v>
          </cell>
          <cell r="C128">
            <v>44151</v>
          </cell>
          <cell r="F128">
            <v>60339</v>
          </cell>
          <cell r="G128" t="str">
            <v>CANCELADA</v>
          </cell>
        </row>
        <row r="129">
          <cell r="A129" t="str">
            <v>FEHF</v>
          </cell>
          <cell r="B129">
            <v>50761</v>
          </cell>
          <cell r="C129">
            <v>44151</v>
          </cell>
          <cell r="F129">
            <v>2804150</v>
          </cell>
          <cell r="G129" t="str">
            <v>CANCELADA</v>
          </cell>
        </row>
        <row r="130">
          <cell r="A130" t="str">
            <v>FEHF</v>
          </cell>
          <cell r="B130">
            <v>50779</v>
          </cell>
          <cell r="C130">
            <v>44151</v>
          </cell>
          <cell r="F130">
            <v>59125</v>
          </cell>
          <cell r="G130" t="str">
            <v>CANCELADA</v>
          </cell>
        </row>
        <row r="131">
          <cell r="A131" t="str">
            <v>FEHF</v>
          </cell>
          <cell r="B131">
            <v>52295</v>
          </cell>
          <cell r="C131">
            <v>44154</v>
          </cell>
          <cell r="F131">
            <v>116900</v>
          </cell>
          <cell r="G131" t="str">
            <v>CANCELADA</v>
          </cell>
        </row>
        <row r="132">
          <cell r="A132" t="str">
            <v>FEHF</v>
          </cell>
          <cell r="B132">
            <v>52695</v>
          </cell>
          <cell r="C132">
            <v>44154</v>
          </cell>
          <cell r="F132">
            <v>177900</v>
          </cell>
          <cell r="G132" t="str">
            <v>CANCELADA</v>
          </cell>
        </row>
        <row r="133">
          <cell r="A133" t="str">
            <v>FEHF</v>
          </cell>
          <cell r="B133">
            <v>52704</v>
          </cell>
          <cell r="C133">
            <v>44154</v>
          </cell>
          <cell r="F133">
            <v>57600</v>
          </cell>
          <cell r="G133" t="str">
            <v>CANCELADA</v>
          </cell>
        </row>
        <row r="134">
          <cell r="A134" t="str">
            <v>FEHF</v>
          </cell>
          <cell r="B134">
            <v>54315</v>
          </cell>
          <cell r="C134">
            <v>44158</v>
          </cell>
          <cell r="F134">
            <v>59188</v>
          </cell>
          <cell r="G134" t="str">
            <v>CANCELADA</v>
          </cell>
        </row>
        <row r="135">
          <cell r="A135" t="str">
            <v>FEHF</v>
          </cell>
          <cell r="B135">
            <v>54556</v>
          </cell>
          <cell r="C135">
            <v>44159</v>
          </cell>
          <cell r="F135">
            <v>199582</v>
          </cell>
          <cell r="G135" t="str">
            <v>CANCELADA</v>
          </cell>
        </row>
        <row r="136">
          <cell r="A136" t="str">
            <v>FEHF</v>
          </cell>
          <cell r="B136">
            <v>54771</v>
          </cell>
          <cell r="C136">
            <v>44159</v>
          </cell>
          <cell r="F136">
            <v>58142</v>
          </cell>
          <cell r="G136" t="str">
            <v>CANCELADA</v>
          </cell>
        </row>
        <row r="137">
          <cell r="A137" t="str">
            <v>FEHF</v>
          </cell>
          <cell r="B137">
            <v>55139</v>
          </cell>
          <cell r="C137">
            <v>44159</v>
          </cell>
          <cell r="F137">
            <v>57600</v>
          </cell>
          <cell r="G137" t="str">
            <v>CANCELADA</v>
          </cell>
        </row>
        <row r="138">
          <cell r="A138" t="str">
            <v>FEHF</v>
          </cell>
          <cell r="B138">
            <v>55191</v>
          </cell>
          <cell r="C138">
            <v>44159</v>
          </cell>
          <cell r="F138">
            <v>631972</v>
          </cell>
          <cell r="G138" t="str">
            <v>CANCELADA</v>
          </cell>
        </row>
        <row r="139">
          <cell r="A139" t="str">
            <v>FEHF</v>
          </cell>
          <cell r="B139">
            <v>55316</v>
          </cell>
          <cell r="C139">
            <v>44160</v>
          </cell>
          <cell r="F139">
            <v>31700</v>
          </cell>
          <cell r="G139" t="str">
            <v>CANCELADA</v>
          </cell>
        </row>
        <row r="140">
          <cell r="A140" t="str">
            <v>FEHF</v>
          </cell>
          <cell r="B140">
            <v>55889</v>
          </cell>
          <cell r="C140">
            <v>44161</v>
          </cell>
          <cell r="F140">
            <v>54500</v>
          </cell>
          <cell r="G140" t="str">
            <v>CANCELADA</v>
          </cell>
        </row>
        <row r="141">
          <cell r="A141" t="str">
            <v>FEHF</v>
          </cell>
          <cell r="B141">
            <v>56227</v>
          </cell>
          <cell r="C141">
            <v>44161</v>
          </cell>
          <cell r="F141">
            <v>57600</v>
          </cell>
          <cell r="G141" t="str">
            <v>CANCELADA</v>
          </cell>
        </row>
        <row r="142">
          <cell r="A142" t="str">
            <v>FEHF</v>
          </cell>
          <cell r="B142">
            <v>56407</v>
          </cell>
          <cell r="C142">
            <v>44161</v>
          </cell>
          <cell r="F142">
            <v>2974229</v>
          </cell>
          <cell r="G142" t="str">
            <v>CANCELADA</v>
          </cell>
        </row>
        <row r="143">
          <cell r="A143" t="str">
            <v>FEHF</v>
          </cell>
          <cell r="B143">
            <v>57555</v>
          </cell>
          <cell r="C143">
            <v>44165</v>
          </cell>
          <cell r="F143">
            <v>107000</v>
          </cell>
          <cell r="G143" t="str">
            <v>CANCELADA</v>
          </cell>
        </row>
        <row r="144">
          <cell r="A144" t="str">
            <v>FEHF</v>
          </cell>
          <cell r="B144">
            <v>58252</v>
          </cell>
          <cell r="C144">
            <v>44165</v>
          </cell>
          <cell r="F144">
            <v>194250</v>
          </cell>
          <cell r="G144" t="str">
            <v>CANCELADA</v>
          </cell>
        </row>
        <row r="145">
          <cell r="A145" t="str">
            <v>FEHF</v>
          </cell>
          <cell r="B145">
            <v>58798</v>
          </cell>
          <cell r="C145">
            <v>44167</v>
          </cell>
          <cell r="F145">
            <v>368174</v>
          </cell>
          <cell r="G145" t="str">
            <v>NO RADICADA</v>
          </cell>
          <cell r="I145">
            <v>368174</v>
          </cell>
        </row>
        <row r="146">
          <cell r="A146" t="str">
            <v>FEHF</v>
          </cell>
          <cell r="B146">
            <v>59154</v>
          </cell>
          <cell r="C146">
            <v>44167</v>
          </cell>
          <cell r="F146">
            <v>35100</v>
          </cell>
          <cell r="G146" t="str">
            <v>NO RADICADA</v>
          </cell>
          <cell r="I146">
            <v>35100</v>
          </cell>
        </row>
        <row r="147">
          <cell r="A147" t="str">
            <v>FEHF</v>
          </cell>
          <cell r="B147">
            <v>59587</v>
          </cell>
          <cell r="C147">
            <v>44168</v>
          </cell>
          <cell r="F147">
            <v>108689</v>
          </cell>
          <cell r="G147" t="str">
            <v>NO RADICADA</v>
          </cell>
          <cell r="I147">
            <v>108689</v>
          </cell>
        </row>
        <row r="148">
          <cell r="A148" t="str">
            <v>FEHF</v>
          </cell>
          <cell r="B148">
            <v>59599</v>
          </cell>
          <cell r="C148">
            <v>44168</v>
          </cell>
          <cell r="F148">
            <v>31700</v>
          </cell>
          <cell r="G148" t="str">
            <v>NO RADICADA</v>
          </cell>
          <cell r="I148">
            <v>31700</v>
          </cell>
        </row>
        <row r="149">
          <cell r="A149" t="str">
            <v>FEHF</v>
          </cell>
          <cell r="B149">
            <v>59834</v>
          </cell>
          <cell r="C149">
            <v>44169</v>
          </cell>
          <cell r="F149">
            <v>72297</v>
          </cell>
          <cell r="G149" t="str">
            <v>NO RADICADA</v>
          </cell>
          <cell r="I149">
            <v>72297</v>
          </cell>
        </row>
        <row r="150">
          <cell r="A150" t="str">
            <v>FEHF</v>
          </cell>
          <cell r="B150">
            <v>60055</v>
          </cell>
          <cell r="C150">
            <v>44169</v>
          </cell>
          <cell r="F150">
            <v>22100</v>
          </cell>
          <cell r="G150" t="str">
            <v>NO RADICADA</v>
          </cell>
          <cell r="I150">
            <v>22100</v>
          </cell>
        </row>
        <row r="151">
          <cell r="A151" t="str">
            <v>FEHF</v>
          </cell>
          <cell r="B151">
            <v>60138</v>
          </cell>
          <cell r="C151">
            <v>44169</v>
          </cell>
          <cell r="F151">
            <v>58557</v>
          </cell>
          <cell r="G151" t="str">
            <v>CANCELADA</v>
          </cell>
        </row>
        <row r="152">
          <cell r="A152" t="str">
            <v>FEHF</v>
          </cell>
          <cell r="B152">
            <v>60403</v>
          </cell>
          <cell r="C152">
            <v>44169</v>
          </cell>
          <cell r="F152">
            <v>1523775</v>
          </cell>
          <cell r="G152" t="str">
            <v>NO RADICADA</v>
          </cell>
          <cell r="I152">
            <v>1523775</v>
          </cell>
        </row>
        <row r="153">
          <cell r="A153" t="str">
            <v>FEHF</v>
          </cell>
          <cell r="B153">
            <v>60692</v>
          </cell>
          <cell r="C153">
            <v>44171</v>
          </cell>
          <cell r="F153">
            <v>137369</v>
          </cell>
          <cell r="G153" t="str">
            <v>NO RADICADA</v>
          </cell>
          <cell r="I153">
            <v>137369</v>
          </cell>
        </row>
        <row r="154">
          <cell r="A154" t="str">
            <v>FEHF</v>
          </cell>
          <cell r="B154">
            <v>60710</v>
          </cell>
          <cell r="C154">
            <v>44171</v>
          </cell>
          <cell r="F154">
            <v>58534</v>
          </cell>
          <cell r="G154" t="str">
            <v>NO RADICADA</v>
          </cell>
          <cell r="I154">
            <v>58534</v>
          </cell>
        </row>
        <row r="155">
          <cell r="A155" t="str">
            <v>FEHF</v>
          </cell>
          <cell r="B155">
            <v>61241</v>
          </cell>
          <cell r="C155">
            <v>44173</v>
          </cell>
          <cell r="F155">
            <v>137269</v>
          </cell>
          <cell r="G155" t="str">
            <v>NO RADICADA</v>
          </cell>
          <cell r="I155">
            <v>137269</v>
          </cell>
        </row>
        <row r="156">
          <cell r="A156" t="str">
            <v>FEHF</v>
          </cell>
          <cell r="B156">
            <v>61675</v>
          </cell>
          <cell r="C156">
            <v>44174</v>
          </cell>
          <cell r="F156">
            <v>46000</v>
          </cell>
          <cell r="G156" t="str">
            <v>NO RADICADA</v>
          </cell>
          <cell r="I156">
            <v>46000</v>
          </cell>
        </row>
        <row r="157">
          <cell r="A157" t="str">
            <v>FEHF</v>
          </cell>
          <cell r="B157">
            <v>61753</v>
          </cell>
          <cell r="C157">
            <v>44174</v>
          </cell>
          <cell r="F157">
            <v>58624</v>
          </cell>
          <cell r="G157" t="str">
            <v>NO RADICADA</v>
          </cell>
          <cell r="I157">
            <v>58624</v>
          </cell>
        </row>
        <row r="158">
          <cell r="A158" t="str">
            <v>FEHF</v>
          </cell>
          <cell r="B158">
            <v>61848</v>
          </cell>
          <cell r="C158">
            <v>44175</v>
          </cell>
          <cell r="F158">
            <v>31700</v>
          </cell>
          <cell r="G158" t="str">
            <v>NO RADICADA</v>
          </cell>
          <cell r="I158">
            <v>31700</v>
          </cell>
        </row>
        <row r="159">
          <cell r="A159" t="str">
            <v>FEHF</v>
          </cell>
          <cell r="B159">
            <v>62416</v>
          </cell>
          <cell r="C159">
            <v>44175</v>
          </cell>
          <cell r="F159">
            <v>59461</v>
          </cell>
          <cell r="G159" t="str">
            <v>NO RADICADA</v>
          </cell>
          <cell r="I159">
            <v>59461</v>
          </cell>
        </row>
        <row r="160">
          <cell r="A160" t="str">
            <v>FEHF</v>
          </cell>
          <cell r="B160">
            <v>62511</v>
          </cell>
          <cell r="C160">
            <v>44176</v>
          </cell>
          <cell r="F160">
            <v>31700</v>
          </cell>
          <cell r="G160" t="str">
            <v>NO RADICADA</v>
          </cell>
          <cell r="I160">
            <v>31700</v>
          </cell>
        </row>
        <row r="161">
          <cell r="A161" t="str">
            <v>FEHF</v>
          </cell>
          <cell r="B161">
            <v>62543</v>
          </cell>
          <cell r="C161">
            <v>44176</v>
          </cell>
          <cell r="F161">
            <v>44900</v>
          </cell>
          <cell r="G161" t="str">
            <v>NO RADICADA</v>
          </cell>
          <cell r="I161">
            <v>44900</v>
          </cell>
        </row>
        <row r="162">
          <cell r="A162" t="str">
            <v>FEHF</v>
          </cell>
          <cell r="B162">
            <v>63359</v>
          </cell>
          <cell r="C162">
            <v>44179</v>
          </cell>
          <cell r="F162">
            <v>24000</v>
          </cell>
          <cell r="G162" t="str">
            <v>NO RADICADA</v>
          </cell>
          <cell r="I162">
            <v>24000</v>
          </cell>
        </row>
        <row r="163">
          <cell r="A163" t="str">
            <v>FEHF</v>
          </cell>
          <cell r="B163">
            <v>63781</v>
          </cell>
          <cell r="C163">
            <v>44179</v>
          </cell>
          <cell r="F163">
            <v>47300</v>
          </cell>
          <cell r="G163" t="str">
            <v>NO RADICADA</v>
          </cell>
          <cell r="I163">
            <v>47300</v>
          </cell>
        </row>
        <row r="164">
          <cell r="A164" t="str">
            <v>FEHF</v>
          </cell>
          <cell r="B164">
            <v>64184</v>
          </cell>
          <cell r="C164">
            <v>44180</v>
          </cell>
          <cell r="F164">
            <v>101778</v>
          </cell>
          <cell r="G164" t="str">
            <v>NO RADICADA</v>
          </cell>
          <cell r="I164">
            <v>101778</v>
          </cell>
        </row>
        <row r="165">
          <cell r="A165" t="str">
            <v>FEHF</v>
          </cell>
          <cell r="B165">
            <v>64530</v>
          </cell>
          <cell r="C165">
            <v>44181</v>
          </cell>
          <cell r="F165">
            <v>35100</v>
          </cell>
          <cell r="G165" t="str">
            <v>NO RADICADA</v>
          </cell>
          <cell r="I165">
            <v>35100</v>
          </cell>
        </row>
        <row r="166">
          <cell r="A166" t="str">
            <v>FEHF</v>
          </cell>
          <cell r="B166">
            <v>64646</v>
          </cell>
          <cell r="C166">
            <v>44181</v>
          </cell>
          <cell r="F166">
            <v>6381409</v>
          </cell>
          <cell r="G166" t="str">
            <v>NO RADICADA</v>
          </cell>
          <cell r="I166">
            <v>6381409</v>
          </cell>
        </row>
        <row r="167">
          <cell r="A167" t="str">
            <v>FEHF</v>
          </cell>
          <cell r="B167">
            <v>64826</v>
          </cell>
          <cell r="C167">
            <v>44181</v>
          </cell>
          <cell r="F167">
            <v>334100</v>
          </cell>
          <cell r="G167" t="str">
            <v>NO RADICADA</v>
          </cell>
          <cell r="I167">
            <v>334100</v>
          </cell>
        </row>
        <row r="168">
          <cell r="A168" t="str">
            <v>FEHF</v>
          </cell>
          <cell r="B168">
            <v>64968</v>
          </cell>
          <cell r="C168">
            <v>44181</v>
          </cell>
          <cell r="F168">
            <v>768276</v>
          </cell>
          <cell r="G168" t="str">
            <v>NO RADICADA</v>
          </cell>
          <cell r="I168">
            <v>768276</v>
          </cell>
        </row>
        <row r="169">
          <cell r="A169" t="str">
            <v>FEHF</v>
          </cell>
          <cell r="B169">
            <v>64974</v>
          </cell>
          <cell r="C169">
            <v>44181</v>
          </cell>
          <cell r="F169">
            <v>177800</v>
          </cell>
          <cell r="G169" t="str">
            <v>NO RADICADA</v>
          </cell>
          <cell r="I169">
            <v>177800</v>
          </cell>
        </row>
        <row r="170">
          <cell r="A170" t="str">
            <v>FEHF</v>
          </cell>
          <cell r="B170">
            <v>65049</v>
          </cell>
          <cell r="C170">
            <v>44182</v>
          </cell>
          <cell r="F170">
            <v>20500</v>
          </cell>
          <cell r="G170" t="str">
            <v>NO RADICADA</v>
          </cell>
          <cell r="I170">
            <v>20500</v>
          </cell>
        </row>
        <row r="171">
          <cell r="A171" t="str">
            <v>FEHF</v>
          </cell>
          <cell r="B171">
            <v>65166</v>
          </cell>
          <cell r="C171">
            <v>44182</v>
          </cell>
          <cell r="F171">
            <v>881100</v>
          </cell>
          <cell r="G171" t="str">
            <v>NO RADICADA</v>
          </cell>
          <cell r="I171">
            <v>881100</v>
          </cell>
        </row>
        <row r="172">
          <cell r="A172" t="str">
            <v>FEHF</v>
          </cell>
          <cell r="B172">
            <v>65169</v>
          </cell>
          <cell r="C172">
            <v>44182</v>
          </cell>
          <cell r="F172">
            <v>129200</v>
          </cell>
          <cell r="G172" t="str">
            <v>NO RADICADA</v>
          </cell>
          <cell r="I172">
            <v>129200</v>
          </cell>
        </row>
        <row r="173">
          <cell r="A173" t="str">
            <v>FEHF</v>
          </cell>
          <cell r="B173">
            <v>65235</v>
          </cell>
          <cell r="C173">
            <v>44182</v>
          </cell>
          <cell r="F173">
            <v>57600</v>
          </cell>
          <cell r="G173" t="str">
            <v>NO RADICADA</v>
          </cell>
          <cell r="I173">
            <v>57600</v>
          </cell>
        </row>
        <row r="174">
          <cell r="A174" t="str">
            <v>FEHF</v>
          </cell>
          <cell r="B174">
            <v>66076</v>
          </cell>
          <cell r="C174">
            <v>44183</v>
          </cell>
          <cell r="F174">
            <v>163200</v>
          </cell>
          <cell r="G174" t="str">
            <v>NO RADICADA</v>
          </cell>
          <cell r="I174">
            <v>163200</v>
          </cell>
        </row>
        <row r="175">
          <cell r="A175" t="str">
            <v>FEHF</v>
          </cell>
          <cell r="B175">
            <v>66102</v>
          </cell>
          <cell r="C175">
            <v>44183</v>
          </cell>
          <cell r="F175">
            <v>154100</v>
          </cell>
          <cell r="G175" t="str">
            <v>NO RADICADA</v>
          </cell>
          <cell r="I175">
            <v>154100</v>
          </cell>
        </row>
        <row r="176">
          <cell r="A176" t="str">
            <v>FEHF</v>
          </cell>
          <cell r="B176">
            <v>66105</v>
          </cell>
          <cell r="C176">
            <v>44183</v>
          </cell>
          <cell r="F176">
            <v>1637843</v>
          </cell>
          <cell r="G176" t="str">
            <v>NO RADICADA</v>
          </cell>
          <cell r="I176">
            <v>1637843</v>
          </cell>
        </row>
        <row r="177">
          <cell r="A177" t="str">
            <v>FEHF</v>
          </cell>
          <cell r="B177">
            <v>66911</v>
          </cell>
          <cell r="C177">
            <v>44186</v>
          </cell>
          <cell r="F177">
            <v>58680</v>
          </cell>
          <cell r="G177" t="str">
            <v>NO RADICADA</v>
          </cell>
          <cell r="I177">
            <v>58680</v>
          </cell>
        </row>
        <row r="178">
          <cell r="A178" t="str">
            <v>FEHF</v>
          </cell>
          <cell r="B178">
            <v>66987</v>
          </cell>
          <cell r="C178">
            <v>44186</v>
          </cell>
          <cell r="F178">
            <v>251678</v>
          </cell>
          <cell r="G178" t="str">
            <v>NO RADICADA</v>
          </cell>
          <cell r="I178">
            <v>251678</v>
          </cell>
        </row>
        <row r="179">
          <cell r="A179" t="str">
            <v>FEHF</v>
          </cell>
          <cell r="B179">
            <v>67057</v>
          </cell>
          <cell r="C179">
            <v>44187</v>
          </cell>
          <cell r="F179">
            <v>7400</v>
          </cell>
          <cell r="G179" t="str">
            <v>NO RADICADA</v>
          </cell>
          <cell r="I179">
            <v>7400</v>
          </cell>
        </row>
        <row r="180">
          <cell r="A180" t="str">
            <v>FEHF</v>
          </cell>
          <cell r="B180">
            <v>67153</v>
          </cell>
          <cell r="C180">
            <v>44187</v>
          </cell>
          <cell r="F180">
            <v>558200</v>
          </cell>
          <cell r="G180" t="str">
            <v>NO RADICADA</v>
          </cell>
          <cell r="I180">
            <v>558200</v>
          </cell>
        </row>
        <row r="181">
          <cell r="A181" t="str">
            <v>FEHF</v>
          </cell>
          <cell r="B181">
            <v>67156</v>
          </cell>
          <cell r="C181">
            <v>44187</v>
          </cell>
          <cell r="F181">
            <v>5300</v>
          </cell>
          <cell r="G181" t="str">
            <v>NO RADICADA</v>
          </cell>
          <cell r="I181">
            <v>5300</v>
          </cell>
        </row>
        <row r="182">
          <cell r="A182" t="str">
            <v>FEHF</v>
          </cell>
          <cell r="B182">
            <v>67455</v>
          </cell>
          <cell r="C182">
            <v>44187</v>
          </cell>
          <cell r="F182">
            <v>47300</v>
          </cell>
          <cell r="G182" t="str">
            <v>NO RADICADA</v>
          </cell>
          <cell r="I182">
            <v>47300</v>
          </cell>
        </row>
        <row r="183">
          <cell r="A183" t="str">
            <v>FEHF</v>
          </cell>
          <cell r="B183">
            <v>67485</v>
          </cell>
          <cell r="C183">
            <v>44187</v>
          </cell>
          <cell r="F183">
            <v>85907</v>
          </cell>
          <cell r="G183" t="str">
            <v>NO RADICADA</v>
          </cell>
          <cell r="I183">
            <v>85907</v>
          </cell>
        </row>
        <row r="184">
          <cell r="A184" t="str">
            <v>FEHF</v>
          </cell>
          <cell r="B184">
            <v>67541</v>
          </cell>
          <cell r="C184">
            <v>44187</v>
          </cell>
          <cell r="F184">
            <v>122964</v>
          </cell>
          <cell r="G184" t="str">
            <v>NO RADICADA</v>
          </cell>
          <cell r="I184">
            <v>122964</v>
          </cell>
        </row>
        <row r="185">
          <cell r="A185" t="str">
            <v>FEHF</v>
          </cell>
          <cell r="B185">
            <v>68049</v>
          </cell>
          <cell r="C185">
            <v>44188</v>
          </cell>
          <cell r="F185">
            <v>2201691</v>
          </cell>
          <cell r="G185" t="str">
            <v>NO RADICADA</v>
          </cell>
          <cell r="I185">
            <v>2201691</v>
          </cell>
        </row>
        <row r="186">
          <cell r="A186" t="str">
            <v>FEHF</v>
          </cell>
          <cell r="B186">
            <v>68067</v>
          </cell>
          <cell r="C186">
            <v>44188</v>
          </cell>
          <cell r="F186">
            <v>634033</v>
          </cell>
          <cell r="G186" t="str">
            <v>NO RADICADA</v>
          </cell>
          <cell r="I186">
            <v>634033</v>
          </cell>
        </row>
        <row r="187">
          <cell r="A187" t="str">
            <v>FEHF</v>
          </cell>
          <cell r="B187">
            <v>68170</v>
          </cell>
          <cell r="C187">
            <v>44188</v>
          </cell>
          <cell r="F187">
            <v>47300</v>
          </cell>
          <cell r="G187" t="str">
            <v>NO RADICADA</v>
          </cell>
          <cell r="I187">
            <v>47300</v>
          </cell>
        </row>
        <row r="188">
          <cell r="A188" t="str">
            <v>FEHF</v>
          </cell>
          <cell r="B188">
            <v>68664</v>
          </cell>
          <cell r="C188">
            <v>44191</v>
          </cell>
          <cell r="F188">
            <v>9795739</v>
          </cell>
          <cell r="G188" t="str">
            <v>NO RADICADA</v>
          </cell>
          <cell r="I188">
            <v>9795739</v>
          </cell>
        </row>
        <row r="189">
          <cell r="A189" t="str">
            <v>FEHF</v>
          </cell>
          <cell r="B189">
            <v>68674</v>
          </cell>
          <cell r="C189">
            <v>44191</v>
          </cell>
          <cell r="F189">
            <v>122000</v>
          </cell>
          <cell r="G189" t="str">
            <v>NO RADICADA</v>
          </cell>
          <cell r="I189">
            <v>122000</v>
          </cell>
        </row>
        <row r="190">
          <cell r="A190" t="str">
            <v>FEHF</v>
          </cell>
          <cell r="B190">
            <v>68831</v>
          </cell>
          <cell r="C190">
            <v>44192</v>
          </cell>
          <cell r="F190">
            <v>134600</v>
          </cell>
          <cell r="G190" t="str">
            <v>NO RADICADA</v>
          </cell>
          <cell r="I190">
            <v>134600</v>
          </cell>
        </row>
        <row r="191">
          <cell r="A191" t="str">
            <v>FEHF</v>
          </cell>
          <cell r="B191">
            <v>70330</v>
          </cell>
          <cell r="C191">
            <v>44195</v>
          </cell>
          <cell r="F191">
            <v>67036</v>
          </cell>
          <cell r="G191" t="str">
            <v>NO RADICADA</v>
          </cell>
          <cell r="I191">
            <v>67036</v>
          </cell>
        </row>
        <row r="192">
          <cell r="A192" t="str">
            <v>MB00</v>
          </cell>
          <cell r="B192">
            <v>131835</v>
          </cell>
          <cell r="C192">
            <v>43665</v>
          </cell>
          <cell r="F192">
            <v>2445</v>
          </cell>
          <cell r="G192" t="str">
            <v>CANCELADA</v>
          </cell>
        </row>
        <row r="193">
          <cell r="A193" t="str">
            <v>CT00</v>
          </cell>
          <cell r="B193">
            <v>207000</v>
          </cell>
          <cell r="C193">
            <v>43473</v>
          </cell>
          <cell r="F193">
            <v>33100</v>
          </cell>
          <cell r="G193" t="str">
            <v>CANCELADA</v>
          </cell>
        </row>
        <row r="194">
          <cell r="A194" t="str">
            <v>LM00</v>
          </cell>
          <cell r="B194">
            <v>294230</v>
          </cell>
          <cell r="C194">
            <v>43621</v>
          </cell>
          <cell r="F194">
            <v>4965</v>
          </cell>
          <cell r="G194" t="str">
            <v>CANCELADA</v>
          </cell>
        </row>
        <row r="195">
          <cell r="A195" t="str">
            <v>CP00</v>
          </cell>
          <cell r="B195">
            <v>328269</v>
          </cell>
          <cell r="C195">
            <v>43809</v>
          </cell>
          <cell r="F195">
            <v>110</v>
          </cell>
          <cell r="G195" t="str">
            <v>MAYOR VALOR COBRADO</v>
          </cell>
          <cell r="N195">
            <v>110</v>
          </cell>
        </row>
        <row r="196">
          <cell r="A196" t="str">
            <v>HSRF</v>
          </cell>
          <cell r="B196">
            <v>3113699</v>
          </cell>
          <cell r="C196">
            <v>42414</v>
          </cell>
          <cell r="F196">
            <v>47193</v>
          </cell>
          <cell r="G196" t="str">
            <v>DEVUELTA</v>
          </cell>
          <cell r="K196">
            <v>47193</v>
          </cell>
        </row>
        <row r="197">
          <cell r="A197" t="str">
            <v>HSRF</v>
          </cell>
          <cell r="B197">
            <v>3253209</v>
          </cell>
          <cell r="C197">
            <v>42664</v>
          </cell>
          <cell r="F197">
            <v>1126804</v>
          </cell>
          <cell r="G197" t="str">
            <v>DEVUELTA</v>
          </cell>
          <cell r="K197">
            <v>1126804</v>
          </cell>
        </row>
        <row r="198">
          <cell r="A198" t="str">
            <v>HSRF</v>
          </cell>
          <cell r="B198">
            <v>3319667</v>
          </cell>
          <cell r="C198">
            <v>42822</v>
          </cell>
          <cell r="F198">
            <v>404782</v>
          </cell>
          <cell r="G198" t="str">
            <v>GLOSA POR CONCILIAR</v>
          </cell>
          <cell r="L198">
            <v>404782</v>
          </cell>
        </row>
        <row r="199">
          <cell r="A199" t="str">
            <v>HSRF</v>
          </cell>
          <cell r="B199">
            <v>3321897</v>
          </cell>
          <cell r="C199">
            <v>42824</v>
          </cell>
          <cell r="F199">
            <v>3917</v>
          </cell>
          <cell r="G199" t="str">
            <v>NO RADICADA</v>
          </cell>
          <cell r="I199">
            <v>3917</v>
          </cell>
        </row>
        <row r="200">
          <cell r="A200" t="str">
            <v>HSRF</v>
          </cell>
          <cell r="B200">
            <v>3353261</v>
          </cell>
          <cell r="C200">
            <v>42879</v>
          </cell>
          <cell r="F200">
            <v>444000</v>
          </cell>
          <cell r="G200" t="str">
            <v>NO RADICADA</v>
          </cell>
          <cell r="I200">
            <v>444000</v>
          </cell>
        </row>
        <row r="201">
          <cell r="A201" t="str">
            <v>HSRF</v>
          </cell>
          <cell r="B201">
            <v>3442249</v>
          </cell>
          <cell r="C201">
            <v>43041</v>
          </cell>
          <cell r="F201">
            <v>411600</v>
          </cell>
          <cell r="G201" t="str">
            <v>GLOSA POR CONCILIAR</v>
          </cell>
          <cell r="L201">
            <v>411600</v>
          </cell>
        </row>
        <row r="202">
          <cell r="A202" t="str">
            <v>HSRF</v>
          </cell>
          <cell r="B202">
            <v>3450171</v>
          </cell>
          <cell r="C202">
            <v>43059</v>
          </cell>
          <cell r="F202">
            <v>176396</v>
          </cell>
          <cell r="G202" t="str">
            <v>DEVUELTA</v>
          </cell>
          <cell r="K202">
            <v>176396</v>
          </cell>
        </row>
        <row r="203">
          <cell r="A203" t="str">
            <v>HSRF</v>
          </cell>
          <cell r="B203">
            <v>3558009</v>
          </cell>
          <cell r="C203">
            <v>43256</v>
          </cell>
          <cell r="F203">
            <v>159401</v>
          </cell>
          <cell r="G203" t="str">
            <v>CANCELADA</v>
          </cell>
        </row>
        <row r="204">
          <cell r="A204" t="str">
            <v>HSRF</v>
          </cell>
          <cell r="B204">
            <v>3578017</v>
          </cell>
          <cell r="C204">
            <v>43290</v>
          </cell>
          <cell r="F204">
            <v>197163</v>
          </cell>
          <cell r="G204" t="str">
            <v>CANCELADA</v>
          </cell>
        </row>
        <row r="205">
          <cell r="A205" t="str">
            <v>HSRF</v>
          </cell>
          <cell r="B205">
            <v>3580446</v>
          </cell>
          <cell r="C205">
            <v>43294</v>
          </cell>
          <cell r="F205">
            <v>145522</v>
          </cell>
          <cell r="G205" t="str">
            <v>CANCELADA</v>
          </cell>
        </row>
        <row r="206">
          <cell r="A206" t="str">
            <v>HSRF</v>
          </cell>
          <cell r="B206">
            <v>3598339</v>
          </cell>
          <cell r="C206">
            <v>43325</v>
          </cell>
          <cell r="F206">
            <v>51685</v>
          </cell>
          <cell r="G206" t="str">
            <v>CANCELADA</v>
          </cell>
        </row>
        <row r="207">
          <cell r="A207" t="str">
            <v>HSRF</v>
          </cell>
          <cell r="B207">
            <v>3601456</v>
          </cell>
          <cell r="C207">
            <v>43328</v>
          </cell>
          <cell r="F207">
            <v>215874</v>
          </cell>
          <cell r="G207" t="str">
            <v>CANCELADA</v>
          </cell>
        </row>
        <row r="208">
          <cell r="A208" t="str">
            <v>HSRF</v>
          </cell>
          <cell r="B208">
            <v>3606508</v>
          </cell>
          <cell r="C208">
            <v>43336</v>
          </cell>
          <cell r="F208">
            <v>19155</v>
          </cell>
          <cell r="G208" t="str">
            <v>CANCELADA</v>
          </cell>
        </row>
        <row r="209">
          <cell r="A209" t="str">
            <v>HSRF</v>
          </cell>
          <cell r="B209">
            <v>3617637</v>
          </cell>
          <cell r="C209">
            <v>43353</v>
          </cell>
          <cell r="F209">
            <v>95822</v>
          </cell>
          <cell r="G209" t="str">
            <v>CANCELADA</v>
          </cell>
        </row>
        <row r="210">
          <cell r="A210" t="str">
            <v>HSRF</v>
          </cell>
          <cell r="B210">
            <v>3620657</v>
          </cell>
          <cell r="C210">
            <v>43357</v>
          </cell>
          <cell r="F210">
            <v>408654</v>
          </cell>
          <cell r="G210" t="str">
            <v>CANCELADA</v>
          </cell>
        </row>
        <row r="211">
          <cell r="A211" t="str">
            <v>HSRF</v>
          </cell>
          <cell r="B211">
            <v>3625709</v>
          </cell>
          <cell r="C211">
            <v>43365</v>
          </cell>
          <cell r="F211">
            <v>663367</v>
          </cell>
          <cell r="G211" t="str">
            <v>CANCELADA</v>
          </cell>
        </row>
        <row r="212">
          <cell r="A212" t="str">
            <v>HSRF</v>
          </cell>
          <cell r="B212">
            <v>3626006</v>
          </cell>
          <cell r="C212">
            <v>43366</v>
          </cell>
          <cell r="F212">
            <v>166374</v>
          </cell>
          <cell r="G212" t="str">
            <v>CANCELADA</v>
          </cell>
        </row>
        <row r="213">
          <cell r="A213" t="str">
            <v>HSRF</v>
          </cell>
          <cell r="B213">
            <v>3626640</v>
          </cell>
          <cell r="C213">
            <v>43367</v>
          </cell>
          <cell r="F213">
            <v>51300</v>
          </cell>
          <cell r="G213" t="str">
            <v>CANCELADA</v>
          </cell>
        </row>
        <row r="214">
          <cell r="A214" t="str">
            <v>HSRF</v>
          </cell>
          <cell r="B214">
            <v>3643361</v>
          </cell>
          <cell r="C214">
            <v>43393</v>
          </cell>
          <cell r="F214">
            <v>479078</v>
          </cell>
          <cell r="G214" t="str">
            <v>CANCELADA</v>
          </cell>
        </row>
        <row r="215">
          <cell r="A215" t="str">
            <v>HSRF</v>
          </cell>
          <cell r="B215">
            <v>3662440</v>
          </cell>
          <cell r="C215">
            <v>43425</v>
          </cell>
          <cell r="F215">
            <v>1161775</v>
          </cell>
          <cell r="G215" t="str">
            <v>CANCELADA</v>
          </cell>
        </row>
        <row r="216">
          <cell r="A216" t="str">
            <v>HSRF</v>
          </cell>
          <cell r="B216">
            <v>3664273</v>
          </cell>
          <cell r="C216">
            <v>43429</v>
          </cell>
          <cell r="F216">
            <v>887772</v>
          </cell>
          <cell r="G216" t="str">
            <v>CANCELADA</v>
          </cell>
        </row>
        <row r="217">
          <cell r="A217" t="str">
            <v>HSRF</v>
          </cell>
          <cell r="B217">
            <v>3667644</v>
          </cell>
          <cell r="C217">
            <v>43433</v>
          </cell>
          <cell r="F217">
            <v>1938865</v>
          </cell>
          <cell r="G217" t="str">
            <v>CANCELADA</v>
          </cell>
        </row>
        <row r="218">
          <cell r="A218" t="str">
            <v>HSRF</v>
          </cell>
          <cell r="B218">
            <v>3671953</v>
          </cell>
          <cell r="C218">
            <v>43440</v>
          </cell>
          <cell r="F218">
            <v>166700</v>
          </cell>
          <cell r="G218" t="str">
            <v>CANCELADA</v>
          </cell>
        </row>
        <row r="219">
          <cell r="A219" t="str">
            <v>HSRF</v>
          </cell>
          <cell r="B219">
            <v>3672629</v>
          </cell>
          <cell r="C219">
            <v>43441</v>
          </cell>
          <cell r="F219">
            <v>58906</v>
          </cell>
          <cell r="G219" t="str">
            <v>CANCELADA</v>
          </cell>
        </row>
        <row r="220">
          <cell r="A220" t="str">
            <v>HSRF</v>
          </cell>
          <cell r="B220">
            <v>3673758</v>
          </cell>
          <cell r="C220">
            <v>43444</v>
          </cell>
          <cell r="F220">
            <v>411981</v>
          </cell>
          <cell r="G220" t="str">
            <v>CANCELADA</v>
          </cell>
        </row>
        <row r="221">
          <cell r="A221" t="str">
            <v>HSRF</v>
          </cell>
          <cell r="B221">
            <v>3673821</v>
          </cell>
          <cell r="C221">
            <v>43444</v>
          </cell>
          <cell r="F221">
            <v>61900</v>
          </cell>
          <cell r="G221" t="str">
            <v>CANCELADA</v>
          </cell>
        </row>
        <row r="222">
          <cell r="A222" t="str">
            <v>HSRF</v>
          </cell>
          <cell r="B222">
            <v>3675926</v>
          </cell>
          <cell r="C222">
            <v>43447</v>
          </cell>
          <cell r="F222">
            <v>87879</v>
          </cell>
          <cell r="G222" t="str">
            <v>CANCELADA</v>
          </cell>
        </row>
        <row r="223">
          <cell r="A223" t="str">
            <v>HSRF</v>
          </cell>
          <cell r="B223">
            <v>3676257</v>
          </cell>
          <cell r="C223">
            <v>43447</v>
          </cell>
          <cell r="F223">
            <v>130400</v>
          </cell>
          <cell r="G223" t="str">
            <v>CANCELADA</v>
          </cell>
        </row>
        <row r="224">
          <cell r="A224" t="str">
            <v>HSRF</v>
          </cell>
          <cell r="B224">
            <v>3676352</v>
          </cell>
          <cell r="C224">
            <v>43447</v>
          </cell>
          <cell r="F224">
            <v>97400</v>
          </cell>
          <cell r="G224" t="str">
            <v>CANCELADA</v>
          </cell>
        </row>
        <row r="225">
          <cell r="A225" t="str">
            <v>HSRF</v>
          </cell>
          <cell r="B225">
            <v>3677292</v>
          </cell>
          <cell r="C225">
            <v>43449</v>
          </cell>
          <cell r="F225">
            <v>51300</v>
          </cell>
          <cell r="G225" t="str">
            <v>CANCELADA</v>
          </cell>
        </row>
        <row r="226">
          <cell r="A226" t="str">
            <v>HSRF</v>
          </cell>
          <cell r="B226">
            <v>3678222</v>
          </cell>
          <cell r="C226">
            <v>43451</v>
          </cell>
          <cell r="F226">
            <v>275327</v>
          </cell>
          <cell r="G226" t="str">
            <v>CANCELADA</v>
          </cell>
        </row>
        <row r="227">
          <cell r="A227" t="str">
            <v>HSRF</v>
          </cell>
          <cell r="B227">
            <v>3680155</v>
          </cell>
          <cell r="C227">
            <v>43454</v>
          </cell>
          <cell r="F227">
            <v>68500</v>
          </cell>
          <cell r="G227" t="str">
            <v>CANCELADA</v>
          </cell>
        </row>
        <row r="228">
          <cell r="A228" t="str">
            <v>HSRF</v>
          </cell>
          <cell r="B228">
            <v>3681014</v>
          </cell>
          <cell r="C228">
            <v>43455</v>
          </cell>
          <cell r="F228">
            <v>9600</v>
          </cell>
          <cell r="G228" t="str">
            <v>CANCELADA</v>
          </cell>
        </row>
        <row r="229">
          <cell r="A229" t="str">
            <v>HSRF</v>
          </cell>
          <cell r="B229">
            <v>3681085</v>
          </cell>
          <cell r="C229">
            <v>43455</v>
          </cell>
          <cell r="F229">
            <v>413700</v>
          </cell>
          <cell r="G229" t="str">
            <v>CANCELADA</v>
          </cell>
        </row>
        <row r="230">
          <cell r="A230" t="str">
            <v>HSRF</v>
          </cell>
          <cell r="B230">
            <v>3684191</v>
          </cell>
          <cell r="C230">
            <v>43461</v>
          </cell>
          <cell r="F230">
            <v>3069322</v>
          </cell>
          <cell r="G230" t="str">
            <v>GLOSA POR CONCILIAR</v>
          </cell>
          <cell r="L230">
            <v>3069322</v>
          </cell>
        </row>
        <row r="231">
          <cell r="A231" t="str">
            <v>HSRF</v>
          </cell>
          <cell r="B231">
            <v>3685702</v>
          </cell>
          <cell r="C231">
            <v>43465</v>
          </cell>
          <cell r="F231">
            <v>193915</v>
          </cell>
          <cell r="G231" t="str">
            <v>CANCELADA</v>
          </cell>
        </row>
        <row r="232">
          <cell r="A232" t="str">
            <v>HSRF</v>
          </cell>
          <cell r="B232">
            <v>3686370</v>
          </cell>
          <cell r="C232">
            <v>43468</v>
          </cell>
          <cell r="F232">
            <v>10200</v>
          </cell>
          <cell r="G232" t="str">
            <v>CANCELADA</v>
          </cell>
        </row>
        <row r="233">
          <cell r="A233" t="str">
            <v>HSRF</v>
          </cell>
          <cell r="B233">
            <v>3689013</v>
          </cell>
          <cell r="C233">
            <v>43475</v>
          </cell>
          <cell r="F233">
            <v>72600</v>
          </cell>
          <cell r="G233" t="str">
            <v>CANCELADA</v>
          </cell>
        </row>
        <row r="234">
          <cell r="A234" t="str">
            <v>HSRF</v>
          </cell>
          <cell r="B234">
            <v>3693131</v>
          </cell>
          <cell r="C234">
            <v>43481</v>
          </cell>
          <cell r="F234">
            <v>296205</v>
          </cell>
          <cell r="G234" t="str">
            <v>CANCELADA</v>
          </cell>
        </row>
        <row r="235">
          <cell r="A235" t="str">
            <v>HSRF</v>
          </cell>
          <cell r="B235">
            <v>3693951</v>
          </cell>
          <cell r="C235">
            <v>43483</v>
          </cell>
          <cell r="F235">
            <v>55015</v>
          </cell>
          <cell r="G235" t="str">
            <v>CANCELADA</v>
          </cell>
        </row>
        <row r="236">
          <cell r="A236" t="str">
            <v>HSRF</v>
          </cell>
          <cell r="B236">
            <v>3700780</v>
          </cell>
          <cell r="C236">
            <v>43494</v>
          </cell>
          <cell r="F236">
            <v>464740</v>
          </cell>
          <cell r="G236" t="str">
            <v>CANCELADA</v>
          </cell>
        </row>
        <row r="237">
          <cell r="A237" t="str">
            <v>HSRF</v>
          </cell>
          <cell r="B237">
            <v>3703593</v>
          </cell>
          <cell r="C237">
            <v>43498</v>
          </cell>
          <cell r="F237">
            <v>91815</v>
          </cell>
          <cell r="G237" t="str">
            <v>CANCELADA</v>
          </cell>
        </row>
        <row r="238">
          <cell r="A238" t="str">
            <v>HSRF</v>
          </cell>
          <cell r="B238">
            <v>3703774</v>
          </cell>
          <cell r="C238">
            <v>43499</v>
          </cell>
          <cell r="F238">
            <v>355501</v>
          </cell>
          <cell r="G238" t="str">
            <v>CANCELADA</v>
          </cell>
        </row>
        <row r="239">
          <cell r="A239" t="str">
            <v>HSRF</v>
          </cell>
          <cell r="B239">
            <v>3723523</v>
          </cell>
          <cell r="C239">
            <v>43532</v>
          </cell>
          <cell r="F239">
            <v>183681</v>
          </cell>
          <cell r="G239" t="str">
            <v>CANCELADA</v>
          </cell>
        </row>
        <row r="240">
          <cell r="A240" t="str">
            <v>HSRF</v>
          </cell>
          <cell r="B240">
            <v>3731910</v>
          </cell>
          <cell r="C240">
            <v>43545</v>
          </cell>
          <cell r="F240">
            <v>113652</v>
          </cell>
          <cell r="G240" t="str">
            <v>CANCELADA</v>
          </cell>
        </row>
        <row r="241">
          <cell r="A241" t="str">
            <v>HSRF</v>
          </cell>
          <cell r="B241">
            <v>3737594</v>
          </cell>
          <cell r="C241">
            <v>43555</v>
          </cell>
          <cell r="F241">
            <v>280045</v>
          </cell>
          <cell r="G241" t="str">
            <v>CANCELADA</v>
          </cell>
        </row>
        <row r="242">
          <cell r="A242" t="str">
            <v>HSRF</v>
          </cell>
          <cell r="B242">
            <v>3738938</v>
          </cell>
          <cell r="C242">
            <v>43557</v>
          </cell>
          <cell r="F242">
            <v>54400</v>
          </cell>
          <cell r="G242" t="str">
            <v>CANCELADA</v>
          </cell>
        </row>
        <row r="243">
          <cell r="A243" t="str">
            <v>HSRF</v>
          </cell>
          <cell r="B243">
            <v>3739388</v>
          </cell>
          <cell r="C243">
            <v>43557</v>
          </cell>
          <cell r="F243">
            <v>87932</v>
          </cell>
          <cell r="G243" t="str">
            <v>CANCELADA</v>
          </cell>
        </row>
        <row r="244">
          <cell r="A244" t="str">
            <v>HSRF</v>
          </cell>
          <cell r="B244">
            <v>3740210</v>
          </cell>
          <cell r="C244">
            <v>43558</v>
          </cell>
          <cell r="F244">
            <v>252695</v>
          </cell>
          <cell r="G244" t="str">
            <v>CANCELADA</v>
          </cell>
        </row>
        <row r="245">
          <cell r="A245" t="str">
            <v>HSRF</v>
          </cell>
          <cell r="B245">
            <v>3740542</v>
          </cell>
          <cell r="C245">
            <v>43559</v>
          </cell>
          <cell r="F245">
            <v>112800</v>
          </cell>
          <cell r="G245" t="str">
            <v>GLOSA POR CONCILIAR</v>
          </cell>
          <cell r="L245">
            <v>112800</v>
          </cell>
        </row>
        <row r="246">
          <cell r="A246" t="str">
            <v>HSRF</v>
          </cell>
          <cell r="B246">
            <v>3784316</v>
          </cell>
          <cell r="C246">
            <v>43627</v>
          </cell>
          <cell r="F246">
            <v>57600</v>
          </cell>
          <cell r="G246" t="str">
            <v>MAYOR VALOR COBRADO</v>
          </cell>
          <cell r="N246">
            <v>57600</v>
          </cell>
        </row>
        <row r="247">
          <cell r="A247" t="str">
            <v>HSRF</v>
          </cell>
          <cell r="B247">
            <v>3785664</v>
          </cell>
          <cell r="C247">
            <v>43629</v>
          </cell>
          <cell r="F247">
            <v>4500</v>
          </cell>
          <cell r="G247" t="str">
            <v>CANCELADA</v>
          </cell>
        </row>
        <row r="248">
          <cell r="A248" t="str">
            <v>HSRF</v>
          </cell>
          <cell r="B248">
            <v>3872095</v>
          </cell>
          <cell r="C248">
            <v>43763</v>
          </cell>
          <cell r="F248">
            <v>12800</v>
          </cell>
          <cell r="G248" t="str">
            <v>MAYOR VALOR COBRADO</v>
          </cell>
          <cell r="N248">
            <v>12800</v>
          </cell>
        </row>
        <row r="249">
          <cell r="A249" t="str">
            <v>HSRF</v>
          </cell>
          <cell r="B249">
            <v>3894917</v>
          </cell>
          <cell r="C249">
            <v>43800</v>
          </cell>
          <cell r="F249">
            <v>65600</v>
          </cell>
          <cell r="G249" t="str">
            <v>CANCELADA</v>
          </cell>
        </row>
        <row r="250">
          <cell r="A250" t="str">
            <v>HSRF</v>
          </cell>
          <cell r="B250">
            <v>3898978</v>
          </cell>
          <cell r="C250">
            <v>43808</v>
          </cell>
          <cell r="F250">
            <v>200000</v>
          </cell>
          <cell r="G250" t="str">
            <v>MAYOR VALOR COBRADO</v>
          </cell>
          <cell r="N250">
            <v>200000</v>
          </cell>
        </row>
        <row r="251">
          <cell r="A251" t="str">
            <v>HSRF</v>
          </cell>
          <cell r="B251">
            <v>3901018</v>
          </cell>
          <cell r="C251">
            <v>43811</v>
          </cell>
          <cell r="F251">
            <v>208937</v>
          </cell>
          <cell r="G251" t="str">
            <v>CANCELADA</v>
          </cell>
        </row>
        <row r="252">
          <cell r="A252" t="str">
            <v>HSRF</v>
          </cell>
          <cell r="B252">
            <v>3902535</v>
          </cell>
          <cell r="C252">
            <v>43812</v>
          </cell>
          <cell r="F252">
            <v>79200</v>
          </cell>
          <cell r="G252" t="str">
            <v>CANCELADA</v>
          </cell>
        </row>
        <row r="253">
          <cell r="A253" t="str">
            <v>HSRF</v>
          </cell>
          <cell r="B253">
            <v>3907092</v>
          </cell>
          <cell r="C253">
            <v>43821</v>
          </cell>
          <cell r="F253">
            <v>238892</v>
          </cell>
          <cell r="G253" t="str">
            <v>CANCELADA</v>
          </cell>
        </row>
        <row r="254">
          <cell r="A254" t="str">
            <v>HSRF</v>
          </cell>
          <cell r="B254">
            <v>3910600</v>
          </cell>
          <cell r="C254">
            <v>43829</v>
          </cell>
          <cell r="F254">
            <v>337638</v>
          </cell>
          <cell r="G254" t="str">
            <v>CANCELADA</v>
          </cell>
        </row>
        <row r="255">
          <cell r="A255" t="str">
            <v>HSRF</v>
          </cell>
          <cell r="B255">
            <v>3910901</v>
          </cell>
          <cell r="C255">
            <v>43829</v>
          </cell>
          <cell r="F255">
            <v>67821</v>
          </cell>
          <cell r="G255" t="str">
            <v>CANCELADA</v>
          </cell>
        </row>
        <row r="256">
          <cell r="A256" t="str">
            <v>HSRF</v>
          </cell>
          <cell r="B256">
            <v>3926576</v>
          </cell>
          <cell r="C256">
            <v>43865</v>
          </cell>
          <cell r="F256">
            <v>1210300</v>
          </cell>
          <cell r="G256" t="str">
            <v>GLOSA POR CONCILIAR</v>
          </cell>
          <cell r="L256">
            <v>1210300</v>
          </cell>
        </row>
        <row r="257">
          <cell r="A257" t="str">
            <v>HSRF</v>
          </cell>
          <cell r="B257">
            <v>3926577</v>
          </cell>
          <cell r="C257">
            <v>43865</v>
          </cell>
          <cell r="F257">
            <v>162561</v>
          </cell>
          <cell r="G257" t="str">
            <v>NO RADICADA</v>
          </cell>
          <cell r="I257">
            <v>162561</v>
          </cell>
        </row>
        <row r="258">
          <cell r="A258" t="str">
            <v>HSRF</v>
          </cell>
          <cell r="B258">
            <v>3927747</v>
          </cell>
          <cell r="C258">
            <v>43867</v>
          </cell>
          <cell r="F258">
            <v>6800</v>
          </cell>
          <cell r="G258" t="str">
            <v>MAYOR VALOR COBRADO</v>
          </cell>
          <cell r="N258">
            <v>6800</v>
          </cell>
        </row>
        <row r="259">
          <cell r="A259" t="str">
            <v>HSRF</v>
          </cell>
          <cell r="B259">
            <v>3957742</v>
          </cell>
          <cell r="C259">
            <v>43932</v>
          </cell>
          <cell r="F259">
            <v>860497</v>
          </cell>
          <cell r="G259" t="str">
            <v>CANCELADA</v>
          </cell>
        </row>
        <row r="260">
          <cell r="A260" t="str">
            <v>HSRF</v>
          </cell>
          <cell r="B260">
            <v>3957751</v>
          </cell>
          <cell r="C260">
            <v>43932</v>
          </cell>
          <cell r="F260">
            <v>1204452</v>
          </cell>
          <cell r="G260" t="str">
            <v>CANCELADA</v>
          </cell>
        </row>
        <row r="261">
          <cell r="A261" t="str">
            <v>HSRF</v>
          </cell>
          <cell r="B261">
            <v>3957957</v>
          </cell>
          <cell r="C261">
            <v>43934</v>
          </cell>
          <cell r="F261">
            <v>1785162</v>
          </cell>
          <cell r="G261" t="str">
            <v>CANCELADA</v>
          </cell>
        </row>
        <row r="262">
          <cell r="A262" t="str">
            <v>HSRF</v>
          </cell>
          <cell r="B262">
            <v>3961475</v>
          </cell>
          <cell r="C262">
            <v>43951</v>
          </cell>
          <cell r="F262">
            <v>2611283</v>
          </cell>
          <cell r="G262" t="str">
            <v>CANCELADA</v>
          </cell>
        </row>
        <row r="263">
          <cell r="A263" t="str">
            <v>HSRF</v>
          </cell>
          <cell r="B263">
            <v>3988489</v>
          </cell>
          <cell r="C263">
            <v>44043</v>
          </cell>
          <cell r="F263">
            <v>35100</v>
          </cell>
          <cell r="G263" t="str">
            <v>NO RADICADA</v>
          </cell>
          <cell r="I263">
            <v>35100</v>
          </cell>
        </row>
      </sheetData>
      <sheetData sheetId="2">
        <row r="6">
          <cell r="H6" t="str">
            <v>E.S.E HOSPITAL SAN RAFAEL DE FACATATIVÁ</v>
          </cell>
        </row>
        <row r="9">
          <cell r="C9" t="str">
            <v>LUISA FERNANDA MATUTE ROMERO</v>
          </cell>
          <cell r="H9" t="str">
            <v>JORGE ENRIQUE ALBA LEON</v>
          </cell>
        </row>
        <row r="16">
          <cell r="F16">
            <v>44196</v>
          </cell>
        </row>
        <row r="325">
          <cell r="F325">
            <v>44267</v>
          </cell>
        </row>
      </sheetData>
      <sheetData sheetId="3"/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DCA3261-9A55-4AD6-A840-BE460ACBFEB9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4DCA3261-9A55-4AD6-A840-BE460ACBFEB9}" id="{98FDADF9-5A3E-4D56-96BF-6C1820792E75}">
    <text>SUAMTORIA DE GIRO DIRECTO Y ESFUERZO PROPIO</text>
  </threadedComment>
  <threadedComment ref="K8" dT="2020-08-04T16:00:44.11" personId="{4DCA3261-9A55-4AD6-A840-BE460ACBFEB9}" id="{6F4DF588-FD9E-4B5A-9579-111B1C293816}">
    <text>SUMATORIA DE PAGOS (DESCUENTOS ,TESORERIA,EMBARGOS)</text>
  </threadedComment>
  <threadedComment ref="R8" dT="2020-08-04T15:59:07.94" personId="{4DCA3261-9A55-4AD6-A840-BE460ACBFEB9}" id="{CF88F4EF-8B59-4D5F-998C-CAAACEDE859D}">
    <text>SUMATORIA DE VALORES (PRESCRITAS SALDO DE FACTURAS DE CONTRATO LIQUIDADOS Y OTROS CONCEPTOS (N/A NO RADICADAS)</text>
  </threadedComment>
  <threadedComment ref="X8" dT="2020-08-04T15:55:33.73" personId="{4DCA3261-9A55-4AD6-A840-BE460ACBFEB9}" id="{65B612E2-3573-4D52-937A-3E084F479AD3}">
    <text>SUMATORIA DE LOS VALORES DE GLOSAS LEGALIZADAS Y GLOSAS POR CONCILIAR</text>
  </threadedComment>
  <threadedComment ref="AC8" dT="2020-08-04T15:56:24.52" personId="{4DCA3261-9A55-4AD6-A840-BE460ACBFEB9}" id="{1686B091-BE34-4522-9532-938568167ADA}">
    <text>VALRO INDIVIDUAL DE LA GLOSAS LEGALIZADA</text>
  </threadedComment>
  <threadedComment ref="AE8" dT="2020-08-04T15:56:04.49" personId="{4DCA3261-9A55-4AD6-A840-BE460ACBFEB9}" id="{FB31C176-952B-41E8-8F9D-097CFFADE02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C4658-24ED-4F9D-8E2E-087418EC0EA5}">
  <sheetPr>
    <pageSetUpPr fitToPage="1"/>
  </sheetPr>
  <dimension ref="A1:AK278"/>
  <sheetViews>
    <sheetView tabSelected="1" topLeftCell="A7" zoomScaleNormal="100" workbookViewId="0">
      <selection activeCell="A7" sqref="A7:O7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8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34.425781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E.S.E HOSPITAL SAN RAFAEL DE FACATATIVÁ</v>
      </c>
    </row>
    <row r="4" spans="1:37" x14ac:dyDescent="0.25">
      <c r="A4" s="1" t="s">
        <v>4</v>
      </c>
      <c r="E4" s="4">
        <f>+[1]ACTA!F16</f>
        <v>44196</v>
      </c>
    </row>
    <row r="5" spans="1:37" x14ac:dyDescent="0.25">
      <c r="A5" s="1" t="s">
        <v>5</v>
      </c>
      <c r="E5" s="4">
        <f ca="1">+[1]ACTA!F325</f>
        <v>44267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CM00</v>
      </c>
      <c r="D9" s="23">
        <f>+[1]DEPURADO!B3</f>
        <v>3090</v>
      </c>
      <c r="E9" s="25">
        <f>+[1]DEPURADO!C3</f>
        <v>43719</v>
      </c>
      <c r="F9" s="26" t="str">
        <f>+IF([1]DEPURADO!D3&gt;1,[1]DEPURADO!D3," ")</f>
        <v xml:space="preserve"> </v>
      </c>
      <c r="G9" s="27">
        <f>[1]DEPURADO!F3</f>
        <v>29790</v>
      </c>
      <c r="H9" s="28">
        <f>+[1]DEPURADO!N3</f>
        <v>0</v>
      </c>
      <c r="I9" s="28">
        <f>+[1]DEPURADO!O3</f>
        <v>0</v>
      </c>
      <c r="J9" s="28">
        <v>29790</v>
      </c>
      <c r="K9" s="29"/>
      <c r="L9" s="28">
        <v>0</v>
      </c>
      <c r="M9" s="28">
        <v>0</v>
      </c>
      <c r="N9" s="28">
        <f>+SUM(J9:M9)</f>
        <v>29790</v>
      </c>
      <c r="O9" s="28">
        <f>+G9-I9-N9</f>
        <v>0</v>
      </c>
      <c r="P9" s="24">
        <f>IF([1]DEPURADO!I3&gt;1,0,[1]DEPURADO!B3)</f>
        <v>3090</v>
      </c>
      <c r="Q9" s="30">
        <f>+IF(P9&gt;0,G9,0)</f>
        <v>29790</v>
      </c>
      <c r="R9" s="31">
        <f>IF(P9=0,G9,0)</f>
        <v>0</v>
      </c>
      <c r="S9" s="31">
        <f>+[1]DEPURADO!K3</f>
        <v>0</v>
      </c>
      <c r="T9" s="23" t="s">
        <v>45</v>
      </c>
      <c r="U9" s="31">
        <f>+[1]DEPURADO!J3</f>
        <v>0</v>
      </c>
      <c r="V9" s="30"/>
      <c r="W9" s="23" t="s">
        <v>45</v>
      </c>
      <c r="X9" s="31">
        <f>+[1]DEPURADO!L3+[1]DEPURADO!M3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f>+[1]DEPURADO!M3</f>
        <v>0</v>
      </c>
      <c r="AG9" s="30">
        <v>0</v>
      </c>
      <c r="AH9" s="30">
        <v>0</v>
      </c>
      <c r="AI9" s="30" t="str">
        <f>+[1]DEPURADO!G3</f>
        <v>CANCELADA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tr">
        <f>+[1]DEPURADO!A4</f>
        <v>CM00</v>
      </c>
      <c r="D10" s="23">
        <f>+[1]DEPURADO!B4</f>
        <v>3190</v>
      </c>
      <c r="E10" s="25">
        <f>+[1]DEPURADO!C4</f>
        <v>43720</v>
      </c>
      <c r="F10" s="26" t="str">
        <f>+IF([1]DEPURADO!D4&gt;1,[1]DEPURADO!D4," ")</f>
        <v xml:space="preserve"> </v>
      </c>
      <c r="G10" s="27">
        <f>[1]DEPURADO!F4</f>
        <v>95580</v>
      </c>
      <c r="H10" s="28">
        <f>+[1]DEPURADO!N4</f>
        <v>0</v>
      </c>
      <c r="I10" s="28">
        <f>+[1]DEPURADO!O4</f>
        <v>0</v>
      </c>
      <c r="J10" s="28">
        <v>95580</v>
      </c>
      <c r="K10" s="29"/>
      <c r="L10" s="28">
        <v>0</v>
      </c>
      <c r="M10" s="28">
        <v>0</v>
      </c>
      <c r="N10" s="28">
        <f t="shared" ref="N10:N73" si="0">+SUM(J10:M10)</f>
        <v>95580</v>
      </c>
      <c r="O10" s="28">
        <f t="shared" ref="O10:O73" si="1">+G10-I10-N10</f>
        <v>0</v>
      </c>
      <c r="P10" s="24">
        <f>IF([1]DEPURADO!I4&gt;1,0,[1]DEPURADO!B4)</f>
        <v>3190</v>
      </c>
      <c r="Q10" s="30">
        <f t="shared" ref="Q10:Q73" si="2">+IF(P10&gt;0,G10,0)</f>
        <v>95580</v>
      </c>
      <c r="R10" s="31">
        <f t="shared" ref="R10:R73" si="3">IF(P10=0,G10,0)</f>
        <v>0</v>
      </c>
      <c r="S10" s="31">
        <f>+[1]DEPURADO!K4</f>
        <v>0</v>
      </c>
      <c r="T10" s="23" t="s">
        <v>45</v>
      </c>
      <c r="U10" s="31">
        <f>+[1]DEPURADO!J4</f>
        <v>0</v>
      </c>
      <c r="V10" s="30"/>
      <c r="W10" s="23" t="s">
        <v>45</v>
      </c>
      <c r="X10" s="31">
        <f>+[1]DEPURADO!L4+[1]DEPURADO!M4</f>
        <v>0</v>
      </c>
      <c r="Y10" s="23" t="s">
        <v>45</v>
      </c>
      <c r="Z10" s="31">
        <f t="shared" ref="Z10:Z73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0</v>
      </c>
      <c r="AF10" s="30">
        <f>+[1]DEPURADO!M4</f>
        <v>0</v>
      </c>
      <c r="AG10" s="30">
        <v>0</v>
      </c>
      <c r="AH10" s="30">
        <v>1</v>
      </c>
      <c r="AI10" s="30" t="str">
        <f>+[1]DEPURADO!G4</f>
        <v>CANCELADA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tr">
        <f>+[1]DEPURADO!A5</f>
        <v>FEHF</v>
      </c>
      <c r="D11" s="23">
        <f>+[1]DEPURADO!B5</f>
        <v>8019</v>
      </c>
      <c r="E11" s="25">
        <f>+[1]DEPURADO!C5</f>
        <v>44065</v>
      </c>
      <c r="F11" s="26" t="str">
        <f>+IF([1]DEPURADO!D5&gt;1,[1]DEPURADO!D5," ")</f>
        <v xml:space="preserve"> </v>
      </c>
      <c r="G11" s="27">
        <f>[1]DEPURADO!F5</f>
        <v>2623720</v>
      </c>
      <c r="H11" s="28">
        <f>+[1]DEPURADO!N5</f>
        <v>0</v>
      </c>
      <c r="I11" s="28">
        <f>+[1]DEPURADO!O5</f>
        <v>0</v>
      </c>
      <c r="J11" s="28"/>
      <c r="K11" s="29">
        <v>2623720</v>
      </c>
      <c r="L11" s="28">
        <v>0</v>
      </c>
      <c r="M11" s="28">
        <v>0</v>
      </c>
      <c r="N11" s="28">
        <f t="shared" si="0"/>
        <v>2623720</v>
      </c>
      <c r="O11" s="28">
        <f t="shared" si="1"/>
        <v>0</v>
      </c>
      <c r="P11" s="24">
        <f>IF([1]DEPURADO!I5&gt;1,0,[1]DEPURADO!B5)</f>
        <v>8019</v>
      </c>
      <c r="Q11" s="30">
        <f t="shared" si="2"/>
        <v>2623720</v>
      </c>
      <c r="R11" s="31">
        <f t="shared" si="3"/>
        <v>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f>+[1]DEPURADO!M5</f>
        <v>0</v>
      </c>
      <c r="AG11" s="30">
        <v>0</v>
      </c>
      <c r="AH11" s="30">
        <v>2</v>
      </c>
      <c r="AI11" s="30" t="str">
        <f>+[1]DEPURADO!G5</f>
        <v>CANCELADA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tr">
        <f>+[1]DEPURADO!A6</f>
        <v>FEHF</v>
      </c>
      <c r="D12" s="23">
        <f>+[1]DEPURADO!B6</f>
        <v>9182</v>
      </c>
      <c r="E12" s="25">
        <f>+[1]DEPURADO!C6</f>
        <v>44068</v>
      </c>
      <c r="F12" s="26" t="str">
        <f>+IF([1]DEPURADO!D6&gt;1,[1]DEPURADO!D6," ")</f>
        <v xml:space="preserve"> </v>
      </c>
      <c r="G12" s="27">
        <f>[1]DEPURADO!F6</f>
        <v>66185</v>
      </c>
      <c r="H12" s="28">
        <f>+[1]DEPURADO!N6</f>
        <v>0</v>
      </c>
      <c r="I12" s="28">
        <f>+[1]DEPURADO!O6</f>
        <v>0</v>
      </c>
      <c r="J12" s="28"/>
      <c r="K12" s="29">
        <v>66185</v>
      </c>
      <c r="L12" s="28">
        <v>0</v>
      </c>
      <c r="M12" s="28">
        <v>0</v>
      </c>
      <c r="N12" s="28">
        <f t="shared" si="0"/>
        <v>66185</v>
      </c>
      <c r="O12" s="28">
        <f t="shared" si="1"/>
        <v>0</v>
      </c>
      <c r="P12" s="24">
        <f>IF([1]DEPURADO!I6&gt;1,0,[1]DEPURADO!B6)</f>
        <v>9182</v>
      </c>
      <c r="Q12" s="30">
        <f t="shared" si="2"/>
        <v>66185</v>
      </c>
      <c r="R12" s="31">
        <f t="shared" si="3"/>
        <v>0</v>
      </c>
      <c r="S12" s="31">
        <f>+[1]DEPURADO!K6</f>
        <v>0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+[1]DEPURADO!L6</f>
        <v>0</v>
      </c>
      <c r="AF12" s="30">
        <f>+[1]DEPURADO!M6</f>
        <v>0</v>
      </c>
      <c r="AG12" s="30">
        <v>0</v>
      </c>
      <c r="AH12" s="30">
        <v>3</v>
      </c>
      <c r="AI12" s="30" t="str">
        <f>+[1]DEPURADO!G6</f>
        <v>CANCELADA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tr">
        <f>+[1]DEPURADO!A7</f>
        <v>FEHF</v>
      </c>
      <c r="D13" s="23">
        <f>+[1]DEPURADO!B7</f>
        <v>9988</v>
      </c>
      <c r="E13" s="25">
        <f>+[1]DEPURADO!C7</f>
        <v>44069</v>
      </c>
      <c r="F13" s="26" t="str">
        <f>+IF([1]DEPURADO!D7&gt;1,[1]DEPURADO!D7," ")</f>
        <v xml:space="preserve"> </v>
      </c>
      <c r="G13" s="27">
        <f>[1]DEPURADO!F7</f>
        <v>50600</v>
      </c>
      <c r="H13" s="28">
        <f>+[1]DEPURADO!N7</f>
        <v>0</v>
      </c>
      <c r="I13" s="28">
        <f>+[1]DEPURADO!O7</f>
        <v>0</v>
      </c>
      <c r="J13" s="28"/>
      <c r="K13" s="29"/>
      <c r="L13" s="28">
        <v>0</v>
      </c>
      <c r="M13" s="28">
        <v>0</v>
      </c>
      <c r="N13" s="28">
        <f t="shared" si="0"/>
        <v>0</v>
      </c>
      <c r="O13" s="28">
        <f t="shared" si="1"/>
        <v>50600</v>
      </c>
      <c r="P13" s="24">
        <f>IF([1]DEPURADO!I7&gt;1,0,[1]DEPURADO!B7)</f>
        <v>0</v>
      </c>
      <c r="Q13" s="30">
        <f t="shared" si="2"/>
        <v>0</v>
      </c>
      <c r="R13" s="31">
        <f t="shared" si="3"/>
        <v>50600</v>
      </c>
      <c r="S13" s="31">
        <f>+[1]DEPURADO!K7</f>
        <v>0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+[1]DEPURADO!L7</f>
        <v>0</v>
      </c>
      <c r="AF13" s="30">
        <f>+[1]DEPURADO!M7</f>
        <v>0</v>
      </c>
      <c r="AG13" s="30">
        <v>0</v>
      </c>
      <c r="AH13" s="30">
        <v>4</v>
      </c>
      <c r="AI13" s="30" t="str">
        <f>+[1]DEPURADO!G7</f>
        <v>NO RADICADA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tr">
        <f>+[1]DEPURADO!A8</f>
        <v>FEHF</v>
      </c>
      <c r="D14" s="23">
        <f>+[1]DEPURADO!B8</f>
        <v>10369</v>
      </c>
      <c r="E14" s="25">
        <f>+[1]DEPURADO!C8</f>
        <v>44069</v>
      </c>
      <c r="F14" s="26" t="str">
        <f>+IF([1]DEPURADO!D8&gt;1,[1]DEPURADO!D8," ")</f>
        <v xml:space="preserve"> </v>
      </c>
      <c r="G14" s="27">
        <f>[1]DEPURADO!F8</f>
        <v>876078</v>
      </c>
      <c r="H14" s="28">
        <f>+[1]DEPURADO!N8</f>
        <v>0</v>
      </c>
      <c r="I14" s="28">
        <f>+[1]DEPURADO!O8</f>
        <v>0</v>
      </c>
      <c r="J14" s="28">
        <v>876078</v>
      </c>
      <c r="K14" s="29"/>
      <c r="L14" s="28">
        <v>0</v>
      </c>
      <c r="M14" s="28">
        <v>0</v>
      </c>
      <c r="N14" s="28">
        <f t="shared" si="0"/>
        <v>876078</v>
      </c>
      <c r="O14" s="28">
        <f t="shared" si="1"/>
        <v>0</v>
      </c>
      <c r="P14" s="24">
        <f>IF([1]DEPURADO!I8&gt;1,0,[1]DEPURADO!B8)</f>
        <v>10369</v>
      </c>
      <c r="Q14" s="30">
        <f t="shared" si="2"/>
        <v>876078</v>
      </c>
      <c r="R14" s="31">
        <f t="shared" si="3"/>
        <v>0</v>
      </c>
      <c r="S14" s="31">
        <f>+[1]DEPURADO!K8</f>
        <v>0</v>
      </c>
      <c r="T14" s="23" t="s">
        <v>45</v>
      </c>
      <c r="U14" s="31">
        <f>+[1]DEPURADO!J8</f>
        <v>0</v>
      </c>
      <c r="V14" s="30"/>
      <c r="W14" s="23" t="s">
        <v>45</v>
      </c>
      <c r="X14" s="31">
        <f>+[1]DEPURADO!L8+[1]DEPURADO!M8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0</v>
      </c>
      <c r="AF14" s="30">
        <f>+[1]DEPURADO!M8</f>
        <v>0</v>
      </c>
      <c r="AG14" s="30">
        <v>0</v>
      </c>
      <c r="AH14" s="30">
        <v>5</v>
      </c>
      <c r="AI14" s="30" t="str">
        <f>+[1]DEPURADO!G8</f>
        <v>CANCELADA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tr">
        <f>+[1]DEPURADO!A9</f>
        <v>FEHF</v>
      </c>
      <c r="D15" s="23">
        <f>+[1]DEPURADO!B9</f>
        <v>11182</v>
      </c>
      <c r="E15" s="25">
        <f>+[1]DEPURADO!C9</f>
        <v>44070</v>
      </c>
      <c r="F15" s="26" t="str">
        <f>+IF([1]DEPURADO!D9&gt;1,[1]DEPURADO!D9," ")</f>
        <v xml:space="preserve"> </v>
      </c>
      <c r="G15" s="27">
        <f>[1]DEPURADO!F9</f>
        <v>1543686</v>
      </c>
      <c r="H15" s="28">
        <f>+[1]DEPURADO!N9</f>
        <v>0</v>
      </c>
      <c r="I15" s="28">
        <f>+[1]DEPURADO!O9</f>
        <v>0</v>
      </c>
      <c r="J15" s="28">
        <v>1543686</v>
      </c>
      <c r="K15" s="29"/>
      <c r="L15" s="28">
        <v>0</v>
      </c>
      <c r="M15" s="28">
        <v>0</v>
      </c>
      <c r="N15" s="28">
        <f t="shared" si="0"/>
        <v>1543686</v>
      </c>
      <c r="O15" s="28">
        <f t="shared" si="1"/>
        <v>0</v>
      </c>
      <c r="P15" s="24">
        <f>IF([1]DEPURADO!I9&gt;1,0,[1]DEPURADO!B9)</f>
        <v>11182</v>
      </c>
      <c r="Q15" s="30">
        <f t="shared" si="2"/>
        <v>1543686</v>
      </c>
      <c r="R15" s="31">
        <f t="shared" si="3"/>
        <v>0</v>
      </c>
      <c r="S15" s="31">
        <f>+[1]DEPURADO!K9</f>
        <v>0</v>
      </c>
      <c r="T15" s="23" t="s">
        <v>45</v>
      </c>
      <c r="U15" s="31">
        <f>+[1]DEPURADO!J9</f>
        <v>0</v>
      </c>
      <c r="V15" s="30"/>
      <c r="W15" s="23" t="s">
        <v>45</v>
      </c>
      <c r="X15" s="31">
        <f>+[1]DEPURADO!L9+[1]DEPURADO!M9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+[1]DEPURADO!L9</f>
        <v>0</v>
      </c>
      <c r="AF15" s="30">
        <f>+[1]DEPURADO!M9</f>
        <v>0</v>
      </c>
      <c r="AG15" s="30">
        <v>0</v>
      </c>
      <c r="AH15" s="30">
        <v>6</v>
      </c>
      <c r="AI15" s="30" t="str">
        <f>+[1]DEPURADO!G9</f>
        <v>CANCELADA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tr">
        <f>+[1]DEPURADO!A10</f>
        <v>FEHF</v>
      </c>
      <c r="D16" s="23">
        <f>+[1]DEPURADO!B10</f>
        <v>12982</v>
      </c>
      <c r="E16" s="25">
        <f>+[1]DEPURADO!C10</f>
        <v>44073</v>
      </c>
      <c r="F16" s="26" t="str">
        <f>+IF([1]DEPURADO!D10&gt;1,[1]DEPURADO!D10," ")</f>
        <v xml:space="preserve"> </v>
      </c>
      <c r="G16" s="27">
        <f>[1]DEPURADO!F10</f>
        <v>980471</v>
      </c>
      <c r="H16" s="28">
        <f>+[1]DEPURADO!N10</f>
        <v>0</v>
      </c>
      <c r="I16" s="28">
        <f>+[1]DEPURADO!O10</f>
        <v>0</v>
      </c>
      <c r="J16" s="28">
        <v>980471</v>
      </c>
      <c r="K16" s="29"/>
      <c r="L16" s="28">
        <v>0</v>
      </c>
      <c r="M16" s="28">
        <v>0</v>
      </c>
      <c r="N16" s="28">
        <f t="shared" si="0"/>
        <v>980471</v>
      </c>
      <c r="O16" s="28">
        <f t="shared" si="1"/>
        <v>0</v>
      </c>
      <c r="P16" s="24">
        <f>IF([1]DEPURADO!I10&gt;1,0,[1]DEPURADO!B10)</f>
        <v>12982</v>
      </c>
      <c r="Q16" s="30">
        <f t="shared" si="2"/>
        <v>980471</v>
      </c>
      <c r="R16" s="31">
        <f t="shared" si="3"/>
        <v>0</v>
      </c>
      <c r="S16" s="31">
        <f>+[1]DEPURADO!K10</f>
        <v>0</v>
      </c>
      <c r="T16" s="23" t="s">
        <v>45</v>
      </c>
      <c r="U16" s="31">
        <f>+[1]DEPURADO!J10</f>
        <v>0</v>
      </c>
      <c r="V16" s="30"/>
      <c r="W16" s="23" t="s">
        <v>45</v>
      </c>
      <c r="X16" s="31">
        <f>+[1]DEPURADO!L10+[1]DEPURADO!M10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+[1]DEPURADO!L10</f>
        <v>0</v>
      </c>
      <c r="AF16" s="30">
        <f>+[1]DEPURADO!M10</f>
        <v>0</v>
      </c>
      <c r="AG16" s="30">
        <v>0</v>
      </c>
      <c r="AH16" s="30">
        <v>7</v>
      </c>
      <c r="AI16" s="30" t="str">
        <f>+[1]DEPURADO!G10</f>
        <v>CANCELADA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tr">
        <f>+[1]DEPURADO!A11</f>
        <v>FEHF</v>
      </c>
      <c r="D17" s="23">
        <f>+[1]DEPURADO!B11</f>
        <v>12983</v>
      </c>
      <c r="E17" s="25">
        <f>+[1]DEPURADO!C11</f>
        <v>44073</v>
      </c>
      <c r="F17" s="26" t="str">
        <f>+IF([1]DEPURADO!D11&gt;1,[1]DEPURADO!D11," ")</f>
        <v xml:space="preserve"> </v>
      </c>
      <c r="G17" s="27">
        <f>[1]DEPURADO!F11</f>
        <v>1592500</v>
      </c>
      <c r="H17" s="28">
        <f>+[1]DEPURADO!N11</f>
        <v>0</v>
      </c>
      <c r="I17" s="28">
        <f>+[1]DEPURADO!O11</f>
        <v>0</v>
      </c>
      <c r="J17" s="28">
        <v>0</v>
      </c>
      <c r="K17" s="29"/>
      <c r="L17" s="28">
        <v>0</v>
      </c>
      <c r="M17" s="28">
        <v>0</v>
      </c>
      <c r="N17" s="28">
        <f t="shared" si="0"/>
        <v>0</v>
      </c>
      <c r="O17" s="28">
        <f t="shared" si="1"/>
        <v>1592500</v>
      </c>
      <c r="P17" s="24">
        <f>IF([1]DEPURADO!I11&gt;1,0,[1]DEPURADO!B11)</f>
        <v>0</v>
      </c>
      <c r="Q17" s="30">
        <f t="shared" si="2"/>
        <v>0</v>
      </c>
      <c r="R17" s="31">
        <f t="shared" si="3"/>
        <v>1592500</v>
      </c>
      <c r="S17" s="31">
        <f>+[1]DEPURADO!K11</f>
        <v>0</v>
      </c>
      <c r="T17" s="23" t="s">
        <v>45</v>
      </c>
      <c r="U17" s="31">
        <f>+[1]DEPURADO!J11</f>
        <v>0</v>
      </c>
      <c r="V17" s="30"/>
      <c r="W17" s="23" t="s">
        <v>45</v>
      </c>
      <c r="X17" s="31">
        <f>+[1]DEPURADO!L11+[1]DEPURADO!M11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+[1]DEPURADO!L11</f>
        <v>0</v>
      </c>
      <c r="AF17" s="30">
        <f>+[1]DEPURADO!M11</f>
        <v>0</v>
      </c>
      <c r="AG17" s="30">
        <v>0</v>
      </c>
      <c r="AH17" s="30">
        <v>8</v>
      </c>
      <c r="AI17" s="30" t="str">
        <f>+[1]DEPURADO!G11</f>
        <v>NO RADICADA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tr">
        <f>+[1]DEPURADO!A12</f>
        <v>FEHF</v>
      </c>
      <c r="D18" s="23">
        <f>+[1]DEPURADO!B12</f>
        <v>13159</v>
      </c>
      <c r="E18" s="25">
        <f>+[1]DEPURADO!C12</f>
        <v>44073</v>
      </c>
      <c r="F18" s="26" t="str">
        <f>+IF([1]DEPURADO!D12&gt;1,[1]DEPURADO!D12," ")</f>
        <v xml:space="preserve"> </v>
      </c>
      <c r="G18" s="27">
        <f>[1]DEPURADO!F12</f>
        <v>442249</v>
      </c>
      <c r="H18" s="28">
        <f>+[1]DEPURADO!N12</f>
        <v>0</v>
      </c>
      <c r="I18" s="28">
        <f>+[1]DEPURADO!O12</f>
        <v>0</v>
      </c>
      <c r="J18" s="28">
        <v>442249</v>
      </c>
      <c r="K18" s="29"/>
      <c r="L18" s="28">
        <v>0</v>
      </c>
      <c r="M18" s="28">
        <v>0</v>
      </c>
      <c r="N18" s="28">
        <f t="shared" si="0"/>
        <v>442249</v>
      </c>
      <c r="O18" s="28">
        <f t="shared" si="1"/>
        <v>0</v>
      </c>
      <c r="P18" s="24">
        <f>IF([1]DEPURADO!I12&gt;1,0,[1]DEPURADO!B12)</f>
        <v>13159</v>
      </c>
      <c r="Q18" s="30">
        <f t="shared" si="2"/>
        <v>442249</v>
      </c>
      <c r="R18" s="31">
        <f t="shared" si="3"/>
        <v>0</v>
      </c>
      <c r="S18" s="31">
        <f>+[1]DEPURADO!K12</f>
        <v>0</v>
      </c>
      <c r="T18" s="23" t="s">
        <v>45</v>
      </c>
      <c r="U18" s="31">
        <f>+[1]DEPURADO!J12</f>
        <v>0</v>
      </c>
      <c r="V18" s="30"/>
      <c r="W18" s="23" t="s">
        <v>45</v>
      </c>
      <c r="X18" s="31">
        <f>+[1]DEPURADO!L12+[1]DEPURADO!M12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+[1]DEPURADO!L12</f>
        <v>0</v>
      </c>
      <c r="AF18" s="30">
        <f>+[1]DEPURADO!M12</f>
        <v>0</v>
      </c>
      <c r="AG18" s="30">
        <v>0</v>
      </c>
      <c r="AH18" s="30">
        <v>9</v>
      </c>
      <c r="AI18" s="30" t="str">
        <f>+[1]DEPURADO!G12</f>
        <v>CANCELADA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tr">
        <f>+[1]DEPURADO!A13</f>
        <v>FEHF</v>
      </c>
      <c r="D19" s="23">
        <f>+[1]DEPURADO!B13</f>
        <v>14199</v>
      </c>
      <c r="E19" s="25">
        <f>+[1]DEPURADO!C13</f>
        <v>44074</v>
      </c>
      <c r="F19" s="26" t="str">
        <f>+IF([1]DEPURADO!D13&gt;1,[1]DEPURADO!D13," ")</f>
        <v xml:space="preserve"> </v>
      </c>
      <c r="G19" s="27">
        <f>[1]DEPURADO!F13</f>
        <v>79334</v>
      </c>
      <c r="H19" s="28">
        <f>+[1]DEPURADO!N13</f>
        <v>0</v>
      </c>
      <c r="I19" s="28">
        <f>+[1]DEPURADO!O13</f>
        <v>0</v>
      </c>
      <c r="J19" s="28">
        <v>79334</v>
      </c>
      <c r="K19" s="29"/>
      <c r="L19" s="28">
        <v>0</v>
      </c>
      <c r="M19" s="28">
        <v>0</v>
      </c>
      <c r="N19" s="28">
        <f t="shared" si="0"/>
        <v>79334</v>
      </c>
      <c r="O19" s="28">
        <f t="shared" si="1"/>
        <v>0</v>
      </c>
      <c r="P19" s="24">
        <f>IF([1]DEPURADO!I13&gt;1,0,[1]DEPURADO!B13)</f>
        <v>14199</v>
      </c>
      <c r="Q19" s="30">
        <f t="shared" si="2"/>
        <v>79334</v>
      </c>
      <c r="R19" s="31">
        <f t="shared" si="3"/>
        <v>0</v>
      </c>
      <c r="S19" s="31">
        <f>+[1]DEPURADO!K13</f>
        <v>0</v>
      </c>
      <c r="T19" s="23" t="s">
        <v>45</v>
      </c>
      <c r="U19" s="31">
        <f>+[1]DEPURADO!J13</f>
        <v>0</v>
      </c>
      <c r="V19" s="30"/>
      <c r="W19" s="23" t="s">
        <v>45</v>
      </c>
      <c r="X19" s="31">
        <f>+[1]DEPURADO!L13+[1]DEPURADO!M13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+[1]DEPURADO!L13</f>
        <v>0</v>
      </c>
      <c r="AF19" s="30">
        <f>+[1]DEPURADO!M13</f>
        <v>0</v>
      </c>
      <c r="AG19" s="30">
        <v>0</v>
      </c>
      <c r="AH19" s="30">
        <v>10</v>
      </c>
      <c r="AI19" s="30" t="str">
        <f>+[1]DEPURADO!G13</f>
        <v>CANCELADA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tr">
        <f>+[1]DEPURADO!A14</f>
        <v>FEHF</v>
      </c>
      <c r="D20" s="23">
        <f>+[1]DEPURADO!B14</f>
        <v>14615</v>
      </c>
      <c r="E20" s="25">
        <f>+[1]DEPURADO!C14</f>
        <v>44075</v>
      </c>
      <c r="F20" s="26" t="str">
        <f>+IF([1]DEPURADO!D14&gt;1,[1]DEPURADO!D14," ")</f>
        <v xml:space="preserve"> </v>
      </c>
      <c r="G20" s="27">
        <f>[1]DEPURADO!F14</f>
        <v>860500</v>
      </c>
      <c r="H20" s="28">
        <f>+[1]DEPURADO!N14</f>
        <v>0</v>
      </c>
      <c r="I20" s="28">
        <f>+[1]DEPURADO!O14</f>
        <v>0</v>
      </c>
      <c r="J20" s="28">
        <v>0</v>
      </c>
      <c r="K20" s="29"/>
      <c r="L20" s="28">
        <v>0</v>
      </c>
      <c r="M20" s="28">
        <v>0</v>
      </c>
      <c r="N20" s="28">
        <f t="shared" si="0"/>
        <v>0</v>
      </c>
      <c r="O20" s="28">
        <f t="shared" si="1"/>
        <v>860500</v>
      </c>
      <c r="P20" s="24">
        <f>IF([1]DEPURADO!I14&gt;1,0,[1]DEPURADO!B14)</f>
        <v>14615</v>
      </c>
      <c r="Q20" s="30">
        <f t="shared" si="2"/>
        <v>860500</v>
      </c>
      <c r="R20" s="31">
        <f t="shared" si="3"/>
        <v>0</v>
      </c>
      <c r="S20" s="31">
        <f>+[1]DEPURADO!K14</f>
        <v>0</v>
      </c>
      <c r="T20" s="23" t="s">
        <v>45</v>
      </c>
      <c r="U20" s="31">
        <f>+[1]DEPURADO!J14</f>
        <v>0</v>
      </c>
      <c r="V20" s="30"/>
      <c r="W20" s="23" t="s">
        <v>45</v>
      </c>
      <c r="X20" s="31">
        <f>+[1]DEPURADO!L14+[1]DEPURADO!M14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+[1]DEPURADO!L14</f>
        <v>0</v>
      </c>
      <c r="AF20" s="30">
        <f>+[1]DEPURADO!M14</f>
        <v>0</v>
      </c>
      <c r="AG20" s="30">
        <v>860500</v>
      </c>
      <c r="AH20" s="30">
        <v>11</v>
      </c>
      <c r="AI20" s="30" t="str">
        <f>+[1]DEPURADO!G14</f>
        <v>SALDO A FAVOR DEL PRESTADOR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tr">
        <f>+[1]DEPURADO!A15</f>
        <v>FEHF</v>
      </c>
      <c r="D21" s="23">
        <f>+[1]DEPURADO!B15</f>
        <v>14953</v>
      </c>
      <c r="E21" s="25">
        <f>+[1]DEPURADO!C15</f>
        <v>44075</v>
      </c>
      <c r="F21" s="26" t="str">
        <f>+IF([1]DEPURADO!D15&gt;1,[1]DEPURADO!D15," ")</f>
        <v xml:space="preserve"> </v>
      </c>
      <c r="G21" s="27">
        <f>[1]DEPURADO!F15</f>
        <v>480332</v>
      </c>
      <c r="H21" s="28">
        <f>+[1]DEPURADO!N15</f>
        <v>0</v>
      </c>
      <c r="I21" s="28">
        <f>+[1]DEPURADO!O15</f>
        <v>0</v>
      </c>
      <c r="J21" s="28"/>
      <c r="K21" s="29">
        <v>480332</v>
      </c>
      <c r="L21" s="28">
        <v>0</v>
      </c>
      <c r="M21" s="28">
        <v>0</v>
      </c>
      <c r="N21" s="28">
        <f t="shared" si="0"/>
        <v>480332</v>
      </c>
      <c r="O21" s="28">
        <f t="shared" si="1"/>
        <v>0</v>
      </c>
      <c r="P21" s="24">
        <f>IF([1]DEPURADO!I15&gt;1,0,[1]DEPURADO!B15)</f>
        <v>14953</v>
      </c>
      <c r="Q21" s="30">
        <f t="shared" si="2"/>
        <v>480332</v>
      </c>
      <c r="R21" s="31">
        <f t="shared" si="3"/>
        <v>0</v>
      </c>
      <c r="S21" s="31">
        <f>+[1]DEPURADO!K15</f>
        <v>0</v>
      </c>
      <c r="T21" s="23" t="s">
        <v>45</v>
      </c>
      <c r="U21" s="31">
        <f>+[1]DEPURADO!J15</f>
        <v>0</v>
      </c>
      <c r="V21" s="30"/>
      <c r="W21" s="23" t="s">
        <v>45</v>
      </c>
      <c r="X21" s="31">
        <f>+[1]DEPURADO!L15+[1]DEPURADO!M15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+[1]DEPURADO!L15</f>
        <v>0</v>
      </c>
      <c r="AF21" s="30">
        <f>+[1]DEPURADO!M15</f>
        <v>0</v>
      </c>
      <c r="AG21" s="30">
        <v>0</v>
      </c>
      <c r="AH21" s="30">
        <v>12</v>
      </c>
      <c r="AI21" s="30" t="str">
        <f>+[1]DEPURADO!G15</f>
        <v>CANCELADA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tr">
        <f>+[1]DEPURADO!A16</f>
        <v>FEHF</v>
      </c>
      <c r="D22" s="23">
        <f>+[1]DEPURADO!B16</f>
        <v>15453</v>
      </c>
      <c r="E22" s="25">
        <f>+[1]DEPURADO!C16</f>
        <v>44076</v>
      </c>
      <c r="F22" s="26" t="str">
        <f>+IF([1]DEPURADO!D16&gt;1,[1]DEPURADO!D16," ")</f>
        <v xml:space="preserve"> </v>
      </c>
      <c r="G22" s="27">
        <f>[1]DEPURADO!F16</f>
        <v>31700</v>
      </c>
      <c r="H22" s="28">
        <f>+[1]DEPURADO!N16</f>
        <v>0</v>
      </c>
      <c r="I22" s="28">
        <f>+[1]DEPURADO!O16</f>
        <v>0</v>
      </c>
      <c r="J22" s="28">
        <v>0</v>
      </c>
      <c r="K22" s="29"/>
      <c r="L22" s="28">
        <v>0</v>
      </c>
      <c r="M22" s="28">
        <v>0</v>
      </c>
      <c r="N22" s="28">
        <f t="shared" si="0"/>
        <v>0</v>
      </c>
      <c r="O22" s="28">
        <f t="shared" si="1"/>
        <v>31700</v>
      </c>
      <c r="P22" s="24">
        <f>IF([1]DEPURADO!I16&gt;1,0,[1]DEPURADO!B16)</f>
        <v>15453</v>
      </c>
      <c r="Q22" s="30">
        <f t="shared" si="2"/>
        <v>31700</v>
      </c>
      <c r="R22" s="31">
        <f t="shared" si="3"/>
        <v>0</v>
      </c>
      <c r="S22" s="31">
        <f>+[1]DEPURADO!K16</f>
        <v>0</v>
      </c>
      <c r="T22" s="23" t="s">
        <v>45</v>
      </c>
      <c r="U22" s="31">
        <f>+[1]DEPURADO!J16</f>
        <v>0</v>
      </c>
      <c r="V22" s="30"/>
      <c r="W22" s="23" t="s">
        <v>45</v>
      </c>
      <c r="X22" s="31">
        <f>+[1]DEPURADO!L16+[1]DEPURADO!M16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+[1]DEPURADO!L16</f>
        <v>0</v>
      </c>
      <c r="AF22" s="30">
        <f>+[1]DEPURADO!M16</f>
        <v>0</v>
      </c>
      <c r="AG22" s="30">
        <v>31700</v>
      </c>
      <c r="AH22" s="30">
        <v>13</v>
      </c>
      <c r="AI22" s="30" t="str">
        <f>+[1]DEPURADO!G16</f>
        <v>SALDO A FAVOR DEL PRESTADOR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tr">
        <f>+[1]DEPURADO!A17</f>
        <v>FEHF</v>
      </c>
      <c r="D23" s="23">
        <f>+[1]DEPURADO!B17</f>
        <v>16455</v>
      </c>
      <c r="E23" s="25">
        <f>+[1]DEPURADO!C17</f>
        <v>44078</v>
      </c>
      <c r="F23" s="26" t="str">
        <f>+IF([1]DEPURADO!D17&gt;1,[1]DEPURADO!D17," ")</f>
        <v xml:space="preserve"> </v>
      </c>
      <c r="G23" s="27">
        <f>[1]DEPURADO!F17</f>
        <v>100900</v>
      </c>
      <c r="H23" s="28">
        <f>+[1]DEPURADO!N17</f>
        <v>0</v>
      </c>
      <c r="I23" s="28">
        <f>+[1]DEPURADO!O17</f>
        <v>0</v>
      </c>
      <c r="J23" s="28"/>
      <c r="K23" s="29">
        <v>100900</v>
      </c>
      <c r="L23" s="28">
        <v>0</v>
      </c>
      <c r="M23" s="28">
        <v>0</v>
      </c>
      <c r="N23" s="28">
        <f t="shared" si="0"/>
        <v>100900</v>
      </c>
      <c r="O23" s="28">
        <f t="shared" si="1"/>
        <v>0</v>
      </c>
      <c r="P23" s="24">
        <f>IF([1]DEPURADO!I17&gt;1,0,[1]DEPURADO!B17)</f>
        <v>16455</v>
      </c>
      <c r="Q23" s="30">
        <f t="shared" si="2"/>
        <v>100900</v>
      </c>
      <c r="R23" s="31">
        <f t="shared" si="3"/>
        <v>0</v>
      </c>
      <c r="S23" s="31">
        <f>+[1]DEPURADO!K17</f>
        <v>0</v>
      </c>
      <c r="T23" s="23" t="s">
        <v>45</v>
      </c>
      <c r="U23" s="31">
        <f>+[1]DEPURADO!J17</f>
        <v>0</v>
      </c>
      <c r="V23" s="30"/>
      <c r="W23" s="23" t="s">
        <v>45</v>
      </c>
      <c r="X23" s="31">
        <f>+[1]DEPURADO!L17+[1]DEPURADO!M17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+[1]DEPURADO!L17</f>
        <v>0</v>
      </c>
      <c r="AF23" s="30">
        <f>+[1]DEPURADO!M17</f>
        <v>0</v>
      </c>
      <c r="AG23" s="30">
        <v>0</v>
      </c>
      <c r="AH23" s="30">
        <v>14</v>
      </c>
      <c r="AI23" s="30" t="str">
        <f>+[1]DEPURADO!G17</f>
        <v>CANCELADA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tr">
        <f>+[1]DEPURADO!A18</f>
        <v>FEHF</v>
      </c>
      <c r="D24" s="23">
        <f>+[1]DEPURADO!B18</f>
        <v>17382</v>
      </c>
      <c r="E24" s="25">
        <f>+[1]DEPURADO!C18</f>
        <v>44080</v>
      </c>
      <c r="F24" s="26" t="str">
        <f>+IF([1]DEPURADO!D18&gt;1,[1]DEPURADO!D18," ")</f>
        <v xml:space="preserve"> </v>
      </c>
      <c r="G24" s="27">
        <f>[1]DEPURADO!F18</f>
        <v>16350</v>
      </c>
      <c r="H24" s="28">
        <f>+[1]DEPURADO!N18</f>
        <v>0</v>
      </c>
      <c r="I24" s="28">
        <f>+[1]DEPURADO!O18</f>
        <v>0</v>
      </c>
      <c r="J24" s="28">
        <v>16350</v>
      </c>
      <c r="K24" s="29"/>
      <c r="L24" s="28">
        <v>0</v>
      </c>
      <c r="M24" s="28">
        <v>0</v>
      </c>
      <c r="N24" s="28">
        <f t="shared" si="0"/>
        <v>16350</v>
      </c>
      <c r="O24" s="28">
        <f t="shared" si="1"/>
        <v>0</v>
      </c>
      <c r="P24" s="24">
        <f>IF([1]DEPURADO!I18&gt;1,0,[1]DEPURADO!B18)</f>
        <v>17382</v>
      </c>
      <c r="Q24" s="30">
        <f t="shared" si="2"/>
        <v>16350</v>
      </c>
      <c r="R24" s="31">
        <f t="shared" si="3"/>
        <v>0</v>
      </c>
      <c r="S24" s="31">
        <f>+[1]DEPURADO!K18</f>
        <v>0</v>
      </c>
      <c r="T24" s="23" t="s">
        <v>45</v>
      </c>
      <c r="U24" s="31">
        <f>+[1]DEPURADO!J18</f>
        <v>0</v>
      </c>
      <c r="V24" s="30"/>
      <c r="W24" s="23" t="s">
        <v>45</v>
      </c>
      <c r="X24" s="31">
        <f>+[1]DEPURADO!L18+[1]DEPURADO!M18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+[1]DEPURADO!L18</f>
        <v>0</v>
      </c>
      <c r="AF24" s="30">
        <f>+[1]DEPURADO!M18</f>
        <v>0</v>
      </c>
      <c r="AG24" s="30">
        <v>0</v>
      </c>
      <c r="AH24" s="30">
        <v>15</v>
      </c>
      <c r="AI24" s="30" t="str">
        <f>+[1]DEPURADO!G18</f>
        <v>CANCELADA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tr">
        <f>+[1]DEPURADO!A19</f>
        <v>FEHF</v>
      </c>
      <c r="D25" s="23">
        <f>+[1]DEPURADO!B19</f>
        <v>17477</v>
      </c>
      <c r="E25" s="25">
        <f>+[1]DEPURADO!C19</f>
        <v>44081</v>
      </c>
      <c r="F25" s="26" t="str">
        <f>+IF([1]DEPURADO!D19&gt;1,[1]DEPURADO!D19," ")</f>
        <v xml:space="preserve"> </v>
      </c>
      <c r="G25" s="27">
        <f>[1]DEPURADO!F19</f>
        <v>47300</v>
      </c>
      <c r="H25" s="28">
        <f>+[1]DEPURADO!N19</f>
        <v>0</v>
      </c>
      <c r="I25" s="28">
        <f>+[1]DEPURADO!O19</f>
        <v>0</v>
      </c>
      <c r="J25" s="28">
        <v>0</v>
      </c>
      <c r="K25" s="29"/>
      <c r="L25" s="28">
        <v>0</v>
      </c>
      <c r="M25" s="28">
        <v>0</v>
      </c>
      <c r="N25" s="28">
        <f t="shared" si="0"/>
        <v>0</v>
      </c>
      <c r="O25" s="28">
        <f t="shared" si="1"/>
        <v>47300</v>
      </c>
      <c r="P25" s="24">
        <f>IF([1]DEPURADO!I19&gt;1,0,[1]DEPURADO!B19)</f>
        <v>17477</v>
      </c>
      <c r="Q25" s="30">
        <f t="shared" si="2"/>
        <v>47300</v>
      </c>
      <c r="R25" s="31">
        <f t="shared" si="3"/>
        <v>0</v>
      </c>
      <c r="S25" s="31">
        <f>+[1]DEPURADO!K19</f>
        <v>0</v>
      </c>
      <c r="T25" s="23" t="s">
        <v>45</v>
      </c>
      <c r="U25" s="31">
        <f>+[1]DEPURADO!J19</f>
        <v>0</v>
      </c>
      <c r="V25" s="30"/>
      <c r="W25" s="23" t="s">
        <v>45</v>
      </c>
      <c r="X25" s="31">
        <f>+[1]DEPURADO!L19+[1]DEPURADO!M19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+[1]DEPURADO!L19</f>
        <v>0</v>
      </c>
      <c r="AF25" s="30">
        <f>+[1]DEPURADO!M19</f>
        <v>0</v>
      </c>
      <c r="AG25" s="30">
        <v>47300</v>
      </c>
      <c r="AH25" s="30">
        <v>16</v>
      </c>
      <c r="AI25" s="30" t="str">
        <f>+[1]DEPURADO!G19</f>
        <v>SALDO A FAVOR DEL PRESTADOR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tr">
        <f>+[1]DEPURADO!A20</f>
        <v>FEHF</v>
      </c>
      <c r="D26" s="23">
        <f>+[1]DEPURADO!B20</f>
        <v>17975</v>
      </c>
      <c r="E26" s="25">
        <f>+[1]DEPURADO!C20</f>
        <v>44081</v>
      </c>
      <c r="F26" s="26" t="str">
        <f>+IF([1]DEPURADO!D20&gt;1,[1]DEPURADO!D20," ")</f>
        <v xml:space="preserve"> </v>
      </c>
      <c r="G26" s="27">
        <f>[1]DEPURADO!F20</f>
        <v>57600</v>
      </c>
      <c r="H26" s="28">
        <f>+[1]DEPURADO!N20</f>
        <v>0</v>
      </c>
      <c r="I26" s="28">
        <f>+[1]DEPURADO!O20</f>
        <v>0</v>
      </c>
      <c r="J26" s="28"/>
      <c r="K26" s="29">
        <v>57600</v>
      </c>
      <c r="L26" s="28">
        <v>0</v>
      </c>
      <c r="M26" s="28">
        <v>0</v>
      </c>
      <c r="N26" s="28">
        <f t="shared" si="0"/>
        <v>57600</v>
      </c>
      <c r="O26" s="28">
        <f t="shared" si="1"/>
        <v>0</v>
      </c>
      <c r="P26" s="24">
        <f>IF([1]DEPURADO!I20&gt;1,0,[1]DEPURADO!B20)</f>
        <v>17975</v>
      </c>
      <c r="Q26" s="30">
        <f t="shared" si="2"/>
        <v>57600</v>
      </c>
      <c r="R26" s="31">
        <f t="shared" si="3"/>
        <v>0</v>
      </c>
      <c r="S26" s="31">
        <f>+[1]DEPURADO!K20</f>
        <v>0</v>
      </c>
      <c r="T26" s="23" t="s">
        <v>45</v>
      </c>
      <c r="U26" s="31">
        <f>+[1]DEPURADO!J20</f>
        <v>0</v>
      </c>
      <c r="V26" s="30"/>
      <c r="W26" s="23" t="s">
        <v>45</v>
      </c>
      <c r="X26" s="31">
        <f>+[1]DEPURADO!L20+[1]DEPURADO!M20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+[1]DEPURADO!L20</f>
        <v>0</v>
      </c>
      <c r="AF26" s="30">
        <f>+[1]DEPURADO!M20</f>
        <v>0</v>
      </c>
      <c r="AG26" s="30">
        <v>0</v>
      </c>
      <c r="AH26" s="30">
        <v>17</v>
      </c>
      <c r="AI26" s="30" t="str">
        <f>+[1]DEPURADO!G20</f>
        <v>CANCELADA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tr">
        <f>+[1]DEPURADO!A21</f>
        <v>FEHF</v>
      </c>
      <c r="D27" s="23">
        <f>+[1]DEPURADO!B21</f>
        <v>17993</v>
      </c>
      <c r="E27" s="25">
        <f>+[1]DEPURADO!C21</f>
        <v>44081</v>
      </c>
      <c r="F27" s="26" t="str">
        <f>+IF([1]DEPURADO!D21&gt;1,[1]DEPURADO!D21," ")</f>
        <v xml:space="preserve"> </v>
      </c>
      <c r="G27" s="27">
        <f>[1]DEPURADO!F21</f>
        <v>107408</v>
      </c>
      <c r="H27" s="28">
        <f>+[1]DEPURADO!N21</f>
        <v>0</v>
      </c>
      <c r="I27" s="28">
        <f>+[1]DEPURADO!O21</f>
        <v>0</v>
      </c>
      <c r="J27" s="28"/>
      <c r="K27" s="29">
        <v>107408</v>
      </c>
      <c r="L27" s="28">
        <v>0</v>
      </c>
      <c r="M27" s="28">
        <v>0</v>
      </c>
      <c r="N27" s="28">
        <f t="shared" si="0"/>
        <v>107408</v>
      </c>
      <c r="O27" s="28">
        <f t="shared" si="1"/>
        <v>0</v>
      </c>
      <c r="P27" s="24">
        <f>IF([1]DEPURADO!I21&gt;1,0,[1]DEPURADO!B21)</f>
        <v>17993</v>
      </c>
      <c r="Q27" s="30">
        <f t="shared" si="2"/>
        <v>107408</v>
      </c>
      <c r="R27" s="31">
        <f t="shared" si="3"/>
        <v>0</v>
      </c>
      <c r="S27" s="31">
        <f>+[1]DEPURADO!K21</f>
        <v>0</v>
      </c>
      <c r="T27" s="23" t="s">
        <v>45</v>
      </c>
      <c r="U27" s="31">
        <f>+[1]DEPURADO!J21</f>
        <v>0</v>
      </c>
      <c r="V27" s="30"/>
      <c r="W27" s="23" t="s">
        <v>45</v>
      </c>
      <c r="X27" s="31">
        <f>+[1]DEPURADO!L21+[1]DEPURADO!M21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+[1]DEPURADO!L21</f>
        <v>0</v>
      </c>
      <c r="AF27" s="30">
        <f>+[1]DEPURADO!M21</f>
        <v>0</v>
      </c>
      <c r="AG27" s="30">
        <v>0</v>
      </c>
      <c r="AH27" s="30">
        <v>18</v>
      </c>
      <c r="AI27" s="30" t="str">
        <f>+[1]DEPURADO!G21</f>
        <v>CANCELADA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tr">
        <f>+[1]DEPURADO!A22</f>
        <v>FEHF</v>
      </c>
      <c r="D28" s="23">
        <f>+[1]DEPURADO!B22</f>
        <v>18035</v>
      </c>
      <c r="E28" s="25">
        <f>+[1]DEPURADO!C22</f>
        <v>44081</v>
      </c>
      <c r="F28" s="26" t="str">
        <f>+IF([1]DEPURADO!D22&gt;1,[1]DEPURADO!D22," ")</f>
        <v xml:space="preserve"> </v>
      </c>
      <c r="G28" s="27">
        <f>[1]DEPURADO!F22</f>
        <v>157500</v>
      </c>
      <c r="H28" s="28">
        <f>+[1]DEPURADO!N22</f>
        <v>0</v>
      </c>
      <c r="I28" s="28">
        <f>+[1]DEPURADO!O22</f>
        <v>0</v>
      </c>
      <c r="J28" s="28">
        <v>0</v>
      </c>
      <c r="K28" s="29"/>
      <c r="L28" s="28">
        <v>0</v>
      </c>
      <c r="M28" s="28">
        <v>0</v>
      </c>
      <c r="N28" s="28">
        <f t="shared" si="0"/>
        <v>0</v>
      </c>
      <c r="O28" s="28">
        <f t="shared" si="1"/>
        <v>157500</v>
      </c>
      <c r="P28" s="24">
        <f>IF([1]DEPURADO!I22&gt;1,0,[1]DEPURADO!B22)</f>
        <v>18035</v>
      </c>
      <c r="Q28" s="30">
        <f t="shared" si="2"/>
        <v>157500</v>
      </c>
      <c r="R28" s="31">
        <f t="shared" si="3"/>
        <v>0</v>
      </c>
      <c r="S28" s="31">
        <f>+[1]DEPURADO!K22</f>
        <v>0</v>
      </c>
      <c r="T28" s="23" t="s">
        <v>45</v>
      </c>
      <c r="U28" s="31">
        <f>+[1]DEPURADO!J22</f>
        <v>0</v>
      </c>
      <c r="V28" s="30"/>
      <c r="W28" s="23" t="s">
        <v>45</v>
      </c>
      <c r="X28" s="31">
        <f>+[1]DEPURADO!L22+[1]DEPURADO!M22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+[1]DEPURADO!L22</f>
        <v>0</v>
      </c>
      <c r="AF28" s="30">
        <f>+[1]DEPURADO!M22</f>
        <v>0</v>
      </c>
      <c r="AG28" s="30">
        <v>157500</v>
      </c>
      <c r="AH28" s="30">
        <v>19</v>
      </c>
      <c r="AI28" s="30" t="str">
        <f>+[1]DEPURADO!G22</f>
        <v>SALDO A FAVOR DEL PRESTADOR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tr">
        <f>+[1]DEPURADO!A23</f>
        <v>FEHF</v>
      </c>
      <c r="D29" s="23">
        <f>+[1]DEPURADO!B23</f>
        <v>18134</v>
      </c>
      <c r="E29" s="25">
        <f>+[1]DEPURADO!C23</f>
        <v>44081</v>
      </c>
      <c r="F29" s="26" t="str">
        <f>+IF([1]DEPURADO!D23&gt;1,[1]DEPURADO!D23," ")</f>
        <v xml:space="preserve"> </v>
      </c>
      <c r="G29" s="27">
        <f>[1]DEPURADO!F23</f>
        <v>16360</v>
      </c>
      <c r="H29" s="28">
        <f>+[1]DEPURADO!N23</f>
        <v>0</v>
      </c>
      <c r="I29" s="28">
        <f>+[1]DEPURADO!O23</f>
        <v>0</v>
      </c>
      <c r="J29" s="28">
        <v>16360</v>
      </c>
      <c r="K29" s="29"/>
      <c r="L29" s="28">
        <v>0</v>
      </c>
      <c r="M29" s="28">
        <v>0</v>
      </c>
      <c r="N29" s="28">
        <f t="shared" si="0"/>
        <v>16360</v>
      </c>
      <c r="O29" s="28">
        <f t="shared" si="1"/>
        <v>0</v>
      </c>
      <c r="P29" s="24">
        <f>IF([1]DEPURADO!I23&gt;1,0,[1]DEPURADO!B23)</f>
        <v>18134</v>
      </c>
      <c r="Q29" s="30">
        <f t="shared" si="2"/>
        <v>16360</v>
      </c>
      <c r="R29" s="31">
        <f t="shared" si="3"/>
        <v>0</v>
      </c>
      <c r="S29" s="31">
        <f>+[1]DEPURADO!K23</f>
        <v>0</v>
      </c>
      <c r="T29" s="23" t="s">
        <v>45</v>
      </c>
      <c r="U29" s="31">
        <f>+[1]DEPURADO!J23</f>
        <v>0</v>
      </c>
      <c r="V29" s="30"/>
      <c r="W29" s="23" t="s">
        <v>45</v>
      </c>
      <c r="X29" s="31">
        <f>+[1]DEPURADO!L23+[1]DEPURADO!M23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+[1]DEPURADO!L23</f>
        <v>0</v>
      </c>
      <c r="AF29" s="30">
        <f>+[1]DEPURADO!M23</f>
        <v>0</v>
      </c>
      <c r="AG29" s="30">
        <v>0</v>
      </c>
      <c r="AH29" s="30">
        <v>20</v>
      </c>
      <c r="AI29" s="30" t="str">
        <f>+[1]DEPURADO!G23</f>
        <v>CANCELADA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tr">
        <f>+[1]DEPURADO!A24</f>
        <v>FEHF</v>
      </c>
      <c r="D30" s="23">
        <f>+[1]DEPURADO!B24</f>
        <v>18135</v>
      </c>
      <c r="E30" s="25">
        <f>+[1]DEPURADO!C24</f>
        <v>44081</v>
      </c>
      <c r="F30" s="26" t="str">
        <f>+IF([1]DEPURADO!D24&gt;1,[1]DEPURADO!D24," ")</f>
        <v xml:space="preserve"> </v>
      </c>
      <c r="G30" s="27">
        <f>[1]DEPURADO!F24</f>
        <v>260066</v>
      </c>
      <c r="H30" s="28">
        <f>+[1]DEPURADO!N24</f>
        <v>0</v>
      </c>
      <c r="I30" s="28">
        <f>+[1]DEPURADO!O24</f>
        <v>0</v>
      </c>
      <c r="J30" s="28"/>
      <c r="K30" s="29">
        <v>260066</v>
      </c>
      <c r="L30" s="28">
        <v>0</v>
      </c>
      <c r="M30" s="28">
        <v>0</v>
      </c>
      <c r="N30" s="28">
        <f t="shared" si="0"/>
        <v>260066</v>
      </c>
      <c r="O30" s="28">
        <f t="shared" si="1"/>
        <v>0</v>
      </c>
      <c r="P30" s="24">
        <f>IF([1]DEPURADO!I24&gt;1,0,[1]DEPURADO!B24)</f>
        <v>18135</v>
      </c>
      <c r="Q30" s="30">
        <f t="shared" si="2"/>
        <v>260066</v>
      </c>
      <c r="R30" s="31">
        <f t="shared" si="3"/>
        <v>0</v>
      </c>
      <c r="S30" s="31">
        <f>+[1]DEPURADO!K24</f>
        <v>0</v>
      </c>
      <c r="T30" s="23" t="s">
        <v>45</v>
      </c>
      <c r="U30" s="31">
        <f>+[1]DEPURADO!J24</f>
        <v>0</v>
      </c>
      <c r="V30" s="30"/>
      <c r="W30" s="23" t="s">
        <v>45</v>
      </c>
      <c r="X30" s="31">
        <f>+[1]DEPURADO!L24+[1]DEPURADO!M24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+[1]DEPURADO!L24</f>
        <v>0</v>
      </c>
      <c r="AF30" s="30">
        <f>+[1]DEPURADO!M24</f>
        <v>0</v>
      </c>
      <c r="AG30" s="30">
        <v>0</v>
      </c>
      <c r="AH30" s="30">
        <v>21</v>
      </c>
      <c r="AI30" s="30" t="str">
        <f>+[1]DEPURADO!G24</f>
        <v>CANCELADA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tr">
        <f>+[1]DEPURADO!A25</f>
        <v>FEHF</v>
      </c>
      <c r="D31" s="23">
        <f>+[1]DEPURADO!B25</f>
        <v>18332</v>
      </c>
      <c r="E31" s="25">
        <f>+[1]DEPURADO!C25</f>
        <v>44082</v>
      </c>
      <c r="F31" s="26" t="str">
        <f>+IF([1]DEPURADO!D25&gt;1,[1]DEPURADO!D25," ")</f>
        <v xml:space="preserve"> </v>
      </c>
      <c r="G31" s="27">
        <f>[1]DEPURADO!F25</f>
        <v>58466</v>
      </c>
      <c r="H31" s="28">
        <f>+[1]DEPURADO!N25</f>
        <v>0</v>
      </c>
      <c r="I31" s="28">
        <f>+[1]DEPURADO!O25</f>
        <v>0</v>
      </c>
      <c r="J31" s="28"/>
      <c r="K31" s="29">
        <v>58466</v>
      </c>
      <c r="L31" s="28">
        <v>0</v>
      </c>
      <c r="M31" s="28">
        <v>0</v>
      </c>
      <c r="N31" s="28">
        <f t="shared" si="0"/>
        <v>58466</v>
      </c>
      <c r="O31" s="28">
        <f t="shared" si="1"/>
        <v>0</v>
      </c>
      <c r="P31" s="24">
        <f>IF([1]DEPURADO!I25&gt;1,0,[1]DEPURADO!B25)</f>
        <v>18332</v>
      </c>
      <c r="Q31" s="30">
        <f t="shared" si="2"/>
        <v>58466</v>
      </c>
      <c r="R31" s="31">
        <f t="shared" si="3"/>
        <v>0</v>
      </c>
      <c r="S31" s="31">
        <f>+[1]DEPURADO!K25</f>
        <v>0</v>
      </c>
      <c r="T31" s="23" t="s">
        <v>45</v>
      </c>
      <c r="U31" s="31">
        <f>+[1]DEPURADO!J25</f>
        <v>0</v>
      </c>
      <c r="V31" s="30"/>
      <c r="W31" s="23" t="s">
        <v>45</v>
      </c>
      <c r="X31" s="31">
        <f>+[1]DEPURADO!L25+[1]DEPURADO!M25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+[1]DEPURADO!L25</f>
        <v>0</v>
      </c>
      <c r="AF31" s="30">
        <f>+[1]DEPURADO!M25</f>
        <v>0</v>
      </c>
      <c r="AG31" s="30">
        <v>0</v>
      </c>
      <c r="AH31" s="30">
        <v>22</v>
      </c>
      <c r="AI31" s="30" t="str">
        <f>+[1]DEPURADO!G25</f>
        <v>CANCELADA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tr">
        <f>+[1]DEPURADO!A26</f>
        <v>FEHF</v>
      </c>
      <c r="D32" s="23">
        <f>+[1]DEPURADO!B26</f>
        <v>19245</v>
      </c>
      <c r="E32" s="25">
        <f>+[1]DEPURADO!C26</f>
        <v>44084</v>
      </c>
      <c r="F32" s="26" t="str">
        <f>+IF([1]DEPURADO!D26&gt;1,[1]DEPURADO!D26," ")</f>
        <v xml:space="preserve"> </v>
      </c>
      <c r="G32" s="27">
        <f>[1]DEPURADO!F26</f>
        <v>403800</v>
      </c>
      <c r="H32" s="28">
        <f>+[1]DEPURADO!N26</f>
        <v>251900</v>
      </c>
      <c r="I32" s="28">
        <f>+[1]DEPURADO!O26</f>
        <v>0</v>
      </c>
      <c r="J32" s="28"/>
      <c r="K32" s="29">
        <v>151900</v>
      </c>
      <c r="L32" s="28">
        <v>0</v>
      </c>
      <c r="M32" s="28">
        <v>0</v>
      </c>
      <c r="N32" s="28">
        <f t="shared" si="0"/>
        <v>151900</v>
      </c>
      <c r="O32" s="28">
        <f t="shared" si="1"/>
        <v>251900</v>
      </c>
      <c r="P32" s="24">
        <f>IF([1]DEPURADO!I26&gt;1,0,[1]DEPURADO!B26)</f>
        <v>19245</v>
      </c>
      <c r="Q32" s="30">
        <f t="shared" si="2"/>
        <v>403800</v>
      </c>
      <c r="R32" s="31">
        <f t="shared" si="3"/>
        <v>0</v>
      </c>
      <c r="S32" s="31">
        <f>+[1]DEPURADO!K26</f>
        <v>0</v>
      </c>
      <c r="T32" s="23" t="s">
        <v>45</v>
      </c>
      <c r="U32" s="31">
        <f>+[1]DEPURADO!J26</f>
        <v>0</v>
      </c>
      <c r="V32" s="30"/>
      <c r="W32" s="23" t="s">
        <v>45</v>
      </c>
      <c r="X32" s="31">
        <f>+[1]DEPURADO!L26+[1]DEPURADO!M26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+[1]DEPURADO!L26</f>
        <v>0</v>
      </c>
      <c r="AF32" s="30">
        <f>+[1]DEPURADO!M26</f>
        <v>0</v>
      </c>
      <c r="AG32" s="30">
        <v>0</v>
      </c>
      <c r="AH32" s="30">
        <v>23</v>
      </c>
      <c r="AI32" s="30" t="str">
        <f>+[1]DEPURADO!G26</f>
        <v>CANCELADO Y MAYOR VALOR COBRADO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tr">
        <f>+[1]DEPURADO!A27</f>
        <v>FEHF</v>
      </c>
      <c r="D33" s="23">
        <f>+[1]DEPURADO!B27</f>
        <v>19469</v>
      </c>
      <c r="E33" s="25">
        <f>+[1]DEPURADO!C27</f>
        <v>44084</v>
      </c>
      <c r="F33" s="26" t="str">
        <f>+IF([1]DEPURADO!D27&gt;1,[1]DEPURADO!D27," ")</f>
        <v xml:space="preserve"> </v>
      </c>
      <c r="G33" s="27">
        <f>[1]DEPURADO!F27</f>
        <v>73600</v>
      </c>
      <c r="H33" s="28">
        <f>+[1]DEPURADO!N27</f>
        <v>0</v>
      </c>
      <c r="I33" s="28">
        <f>+[1]DEPURADO!O27</f>
        <v>0</v>
      </c>
      <c r="J33" s="28">
        <v>0</v>
      </c>
      <c r="K33" s="29"/>
      <c r="L33" s="28">
        <v>0</v>
      </c>
      <c r="M33" s="28">
        <v>0</v>
      </c>
      <c r="N33" s="28">
        <f t="shared" si="0"/>
        <v>0</v>
      </c>
      <c r="O33" s="28">
        <f t="shared" si="1"/>
        <v>73600</v>
      </c>
      <c r="P33" s="24">
        <f>IF([1]DEPURADO!I27&gt;1,0,[1]DEPURADO!B27)</f>
        <v>19469</v>
      </c>
      <c r="Q33" s="30">
        <f t="shared" si="2"/>
        <v>73600</v>
      </c>
      <c r="R33" s="31">
        <f t="shared" si="3"/>
        <v>0</v>
      </c>
      <c r="S33" s="31">
        <f>+[1]DEPURADO!K27</f>
        <v>0</v>
      </c>
      <c r="T33" s="23" t="s">
        <v>45</v>
      </c>
      <c r="U33" s="31">
        <f>+[1]DEPURADO!J27</f>
        <v>0</v>
      </c>
      <c r="V33" s="30"/>
      <c r="W33" s="23" t="s">
        <v>45</v>
      </c>
      <c r="X33" s="31">
        <f>+[1]DEPURADO!L27+[1]DEPURADO!M27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+[1]DEPURADO!L27</f>
        <v>0</v>
      </c>
      <c r="AF33" s="30">
        <f>+[1]DEPURADO!M27</f>
        <v>0</v>
      </c>
      <c r="AG33" s="30">
        <v>73600</v>
      </c>
      <c r="AH33" s="30">
        <v>24</v>
      </c>
      <c r="AI33" s="30" t="str">
        <f>+[1]DEPURADO!G27</f>
        <v>SALDO A FAVOR DEL PRESTADOR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tr">
        <f>+[1]DEPURADO!A28</f>
        <v>FEHF</v>
      </c>
      <c r="D34" s="23">
        <f>+[1]DEPURADO!B28</f>
        <v>19921</v>
      </c>
      <c r="E34" s="25">
        <f>+[1]DEPURADO!C28</f>
        <v>44085</v>
      </c>
      <c r="F34" s="26" t="str">
        <f>+IF([1]DEPURADO!D28&gt;1,[1]DEPURADO!D28," ")</f>
        <v xml:space="preserve"> </v>
      </c>
      <c r="G34" s="27">
        <f>[1]DEPURADO!F28</f>
        <v>31700</v>
      </c>
      <c r="H34" s="28">
        <f>+[1]DEPURADO!N28</f>
        <v>0</v>
      </c>
      <c r="I34" s="28">
        <f>+[1]DEPURADO!O28</f>
        <v>0</v>
      </c>
      <c r="J34" s="28">
        <v>0</v>
      </c>
      <c r="K34" s="29"/>
      <c r="L34" s="28">
        <v>0</v>
      </c>
      <c r="M34" s="28">
        <v>0</v>
      </c>
      <c r="N34" s="28">
        <f t="shared" si="0"/>
        <v>0</v>
      </c>
      <c r="O34" s="28">
        <f t="shared" si="1"/>
        <v>31700</v>
      </c>
      <c r="P34" s="24">
        <f>IF([1]DEPURADO!I28&gt;1,0,[1]DEPURADO!B28)</f>
        <v>19921</v>
      </c>
      <c r="Q34" s="30">
        <f t="shared" si="2"/>
        <v>31700</v>
      </c>
      <c r="R34" s="31">
        <f t="shared" si="3"/>
        <v>0</v>
      </c>
      <c r="S34" s="31">
        <f>+[1]DEPURADO!K28</f>
        <v>0</v>
      </c>
      <c r="T34" s="23" t="s">
        <v>45</v>
      </c>
      <c r="U34" s="31">
        <f>+[1]DEPURADO!J28</f>
        <v>0</v>
      </c>
      <c r="V34" s="30"/>
      <c r="W34" s="23" t="s">
        <v>45</v>
      </c>
      <c r="X34" s="31">
        <f>+[1]DEPURADO!L28+[1]DEPURADO!M28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+[1]DEPURADO!L28</f>
        <v>0</v>
      </c>
      <c r="AF34" s="30">
        <f>+[1]DEPURADO!M28</f>
        <v>0</v>
      </c>
      <c r="AG34" s="30">
        <v>31700</v>
      </c>
      <c r="AH34" s="30">
        <v>25</v>
      </c>
      <c r="AI34" s="30" t="str">
        <f>+[1]DEPURADO!G28</f>
        <v>SALDO A FAVOR DEL PRESTADOR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tr">
        <f>+[1]DEPURADO!A29</f>
        <v>FEHF</v>
      </c>
      <c r="D35" s="23">
        <f>+[1]DEPURADO!B29</f>
        <v>20456</v>
      </c>
      <c r="E35" s="25">
        <f>+[1]DEPURADO!C29</f>
        <v>44087</v>
      </c>
      <c r="F35" s="26" t="str">
        <f>+IF([1]DEPURADO!D29&gt;1,[1]DEPURADO!D29," ")</f>
        <v xml:space="preserve"> </v>
      </c>
      <c r="G35" s="27">
        <f>[1]DEPURADO!F29</f>
        <v>15482</v>
      </c>
      <c r="H35" s="28">
        <f>+[1]DEPURADO!N29</f>
        <v>0</v>
      </c>
      <c r="I35" s="28">
        <f>+[1]DEPURADO!O29</f>
        <v>0</v>
      </c>
      <c r="J35" s="28">
        <v>15482</v>
      </c>
      <c r="K35" s="29"/>
      <c r="L35" s="28">
        <v>0</v>
      </c>
      <c r="M35" s="28">
        <v>0</v>
      </c>
      <c r="N35" s="28">
        <f t="shared" si="0"/>
        <v>15482</v>
      </c>
      <c r="O35" s="28">
        <f t="shared" si="1"/>
        <v>0</v>
      </c>
      <c r="P35" s="24">
        <f>IF([1]DEPURADO!I29&gt;1,0,[1]DEPURADO!B29)</f>
        <v>20456</v>
      </c>
      <c r="Q35" s="30">
        <f t="shared" si="2"/>
        <v>15482</v>
      </c>
      <c r="R35" s="31">
        <f t="shared" si="3"/>
        <v>0</v>
      </c>
      <c r="S35" s="31">
        <f>+[1]DEPURADO!K29</f>
        <v>0</v>
      </c>
      <c r="T35" s="23" t="s">
        <v>45</v>
      </c>
      <c r="U35" s="31">
        <f>+[1]DEPURADO!J29</f>
        <v>0</v>
      </c>
      <c r="V35" s="30"/>
      <c r="W35" s="23" t="s">
        <v>45</v>
      </c>
      <c r="X35" s="31">
        <f>+[1]DEPURADO!L29+[1]DEPURADO!M29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+[1]DEPURADO!L29</f>
        <v>0</v>
      </c>
      <c r="AF35" s="30">
        <f>+[1]DEPURADO!M29</f>
        <v>0</v>
      </c>
      <c r="AG35" s="30">
        <v>0</v>
      </c>
      <c r="AH35" s="30">
        <v>26</v>
      </c>
      <c r="AI35" s="30" t="str">
        <f>+[1]DEPURADO!G29</f>
        <v>CANCELADA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tr">
        <f>+[1]DEPURADO!A30</f>
        <v>FEHF</v>
      </c>
      <c r="D36" s="23">
        <f>+[1]DEPURADO!B30</f>
        <v>20512</v>
      </c>
      <c r="E36" s="25">
        <f>+[1]DEPURADO!C30</f>
        <v>44087</v>
      </c>
      <c r="F36" s="26" t="str">
        <f>+IF([1]DEPURADO!D30&gt;1,[1]DEPURADO!D30," ")</f>
        <v xml:space="preserve"> </v>
      </c>
      <c r="G36" s="27">
        <f>[1]DEPURADO!F30</f>
        <v>414300</v>
      </c>
      <c r="H36" s="28">
        <f>+[1]DEPURADO!N30</f>
        <v>0</v>
      </c>
      <c r="I36" s="28">
        <f>+[1]DEPURADO!O30</f>
        <v>0</v>
      </c>
      <c r="J36" s="28">
        <v>0</v>
      </c>
      <c r="K36" s="29"/>
      <c r="L36" s="28">
        <v>0</v>
      </c>
      <c r="M36" s="28">
        <v>0</v>
      </c>
      <c r="N36" s="28">
        <f t="shared" si="0"/>
        <v>0</v>
      </c>
      <c r="O36" s="28">
        <f t="shared" si="1"/>
        <v>414300</v>
      </c>
      <c r="P36" s="24">
        <f>IF([1]DEPURADO!I30&gt;1,0,[1]DEPURADO!B30)</f>
        <v>0</v>
      </c>
      <c r="Q36" s="30">
        <f t="shared" si="2"/>
        <v>0</v>
      </c>
      <c r="R36" s="31">
        <f t="shared" si="3"/>
        <v>414300</v>
      </c>
      <c r="S36" s="31">
        <f>+[1]DEPURADO!K30</f>
        <v>0</v>
      </c>
      <c r="T36" s="23" t="s">
        <v>45</v>
      </c>
      <c r="U36" s="31">
        <f>+[1]DEPURADO!J30</f>
        <v>0</v>
      </c>
      <c r="V36" s="30"/>
      <c r="W36" s="23" t="s">
        <v>45</v>
      </c>
      <c r="X36" s="31">
        <f>+[1]DEPURADO!L30+[1]DEPURADO!M30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+[1]DEPURADO!L30</f>
        <v>0</v>
      </c>
      <c r="AF36" s="30">
        <f>+[1]DEPURADO!M30</f>
        <v>0</v>
      </c>
      <c r="AG36" s="30">
        <v>0</v>
      </c>
      <c r="AH36" s="30">
        <v>27</v>
      </c>
      <c r="AI36" s="30" t="str">
        <f>+[1]DEPURADO!G30</f>
        <v>NO RADICADA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tr">
        <f>+[1]DEPURADO!A31</f>
        <v>FEHF</v>
      </c>
      <c r="D37" s="23">
        <f>+[1]DEPURADO!B31</f>
        <v>20840</v>
      </c>
      <c r="E37" s="25">
        <f>+[1]DEPURADO!C31</f>
        <v>44088</v>
      </c>
      <c r="F37" s="26" t="str">
        <f>+IF([1]DEPURADO!D31&gt;1,[1]DEPURADO!D31," ")</f>
        <v xml:space="preserve"> </v>
      </c>
      <c r="G37" s="27">
        <f>[1]DEPURADO!F31</f>
        <v>47300</v>
      </c>
      <c r="H37" s="28">
        <f>+[1]DEPURADO!N31</f>
        <v>0</v>
      </c>
      <c r="I37" s="28">
        <f>+[1]DEPURADO!O31</f>
        <v>0</v>
      </c>
      <c r="J37" s="28">
        <v>0</v>
      </c>
      <c r="K37" s="29"/>
      <c r="L37" s="28">
        <v>0</v>
      </c>
      <c r="M37" s="28">
        <v>0</v>
      </c>
      <c r="N37" s="28">
        <f t="shared" si="0"/>
        <v>0</v>
      </c>
      <c r="O37" s="28">
        <f t="shared" si="1"/>
        <v>47300</v>
      </c>
      <c r="P37" s="24">
        <f>IF([1]DEPURADO!I31&gt;1,0,[1]DEPURADO!B31)</f>
        <v>20840</v>
      </c>
      <c r="Q37" s="30">
        <f t="shared" si="2"/>
        <v>47300</v>
      </c>
      <c r="R37" s="31">
        <f t="shared" si="3"/>
        <v>0</v>
      </c>
      <c r="S37" s="31">
        <f>+[1]DEPURADO!K31</f>
        <v>0</v>
      </c>
      <c r="T37" s="23" t="s">
        <v>45</v>
      </c>
      <c r="U37" s="31">
        <f>+[1]DEPURADO!J31</f>
        <v>0</v>
      </c>
      <c r="V37" s="30"/>
      <c r="W37" s="23" t="s">
        <v>45</v>
      </c>
      <c r="X37" s="31">
        <f>+[1]DEPURADO!L31+[1]DEPURADO!M31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+[1]DEPURADO!L31</f>
        <v>0</v>
      </c>
      <c r="AF37" s="30">
        <f>+[1]DEPURADO!M31</f>
        <v>0</v>
      </c>
      <c r="AG37" s="30">
        <v>47300</v>
      </c>
      <c r="AH37" s="30">
        <v>28</v>
      </c>
      <c r="AI37" s="30" t="str">
        <f>+[1]DEPURADO!G31</f>
        <v>SALDO A FAVOR DEL PRESTADOR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tr">
        <f>+[1]DEPURADO!A32</f>
        <v>FEHF</v>
      </c>
      <c r="D38" s="23">
        <f>+[1]DEPURADO!B32</f>
        <v>20905</v>
      </c>
      <c r="E38" s="25">
        <f>+[1]DEPURADO!C32</f>
        <v>44088</v>
      </c>
      <c r="F38" s="26" t="str">
        <f>+IF([1]DEPURADO!D32&gt;1,[1]DEPURADO!D32," ")</f>
        <v xml:space="preserve"> </v>
      </c>
      <c r="G38" s="27">
        <f>[1]DEPURADO!F32</f>
        <v>31700</v>
      </c>
      <c r="H38" s="28">
        <f>+[1]DEPURADO!N32</f>
        <v>0</v>
      </c>
      <c r="I38" s="28">
        <f>+[1]DEPURADO!O32</f>
        <v>0</v>
      </c>
      <c r="J38" s="28">
        <v>0</v>
      </c>
      <c r="K38" s="29"/>
      <c r="L38" s="28">
        <v>0</v>
      </c>
      <c r="M38" s="28">
        <v>0</v>
      </c>
      <c r="N38" s="28">
        <f t="shared" si="0"/>
        <v>0</v>
      </c>
      <c r="O38" s="28">
        <f t="shared" si="1"/>
        <v>31700</v>
      </c>
      <c r="P38" s="24">
        <f>IF([1]DEPURADO!I32&gt;1,0,[1]DEPURADO!B32)</f>
        <v>20905</v>
      </c>
      <c r="Q38" s="30">
        <f t="shared" si="2"/>
        <v>31700</v>
      </c>
      <c r="R38" s="31">
        <f t="shared" si="3"/>
        <v>0</v>
      </c>
      <c r="S38" s="31">
        <f>+[1]DEPURADO!K32</f>
        <v>0</v>
      </c>
      <c r="T38" s="23" t="s">
        <v>45</v>
      </c>
      <c r="U38" s="31">
        <f>+[1]DEPURADO!J32</f>
        <v>0</v>
      </c>
      <c r="V38" s="30"/>
      <c r="W38" s="23" t="s">
        <v>45</v>
      </c>
      <c r="X38" s="31">
        <f>+[1]DEPURADO!L32+[1]DEPURADO!M32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+[1]DEPURADO!L32</f>
        <v>0</v>
      </c>
      <c r="AF38" s="30">
        <f>+[1]DEPURADO!M32</f>
        <v>0</v>
      </c>
      <c r="AG38" s="30">
        <v>31700</v>
      </c>
      <c r="AH38" s="30">
        <v>29</v>
      </c>
      <c r="AI38" s="30" t="str">
        <f>+[1]DEPURADO!G32</f>
        <v>SALDO A FAVOR DEL PRESTADOR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tr">
        <f>+[1]DEPURADO!A33</f>
        <v>FEHF</v>
      </c>
      <c r="D39" s="23">
        <f>+[1]DEPURADO!B33</f>
        <v>20938</v>
      </c>
      <c r="E39" s="25">
        <f>+[1]DEPURADO!C33</f>
        <v>44088</v>
      </c>
      <c r="F39" s="26" t="str">
        <f>+IF([1]DEPURADO!D33&gt;1,[1]DEPURADO!D33," ")</f>
        <v xml:space="preserve"> </v>
      </c>
      <c r="G39" s="27">
        <f>[1]DEPURADO!F33</f>
        <v>125866</v>
      </c>
      <c r="H39" s="28">
        <f>+[1]DEPURADO!N33</f>
        <v>0</v>
      </c>
      <c r="I39" s="28">
        <f>+[1]DEPURADO!O33</f>
        <v>0</v>
      </c>
      <c r="J39" s="28"/>
      <c r="K39" s="29">
        <v>125866</v>
      </c>
      <c r="L39" s="28">
        <v>0</v>
      </c>
      <c r="M39" s="28">
        <v>0</v>
      </c>
      <c r="N39" s="28">
        <f t="shared" si="0"/>
        <v>125866</v>
      </c>
      <c r="O39" s="28">
        <f t="shared" si="1"/>
        <v>0</v>
      </c>
      <c r="P39" s="24">
        <f>IF([1]DEPURADO!I33&gt;1,0,[1]DEPURADO!B33)</f>
        <v>20938</v>
      </c>
      <c r="Q39" s="30">
        <f t="shared" si="2"/>
        <v>125866</v>
      </c>
      <c r="R39" s="31">
        <f t="shared" si="3"/>
        <v>0</v>
      </c>
      <c r="S39" s="31">
        <f>+[1]DEPURADO!K33</f>
        <v>0</v>
      </c>
      <c r="T39" s="23" t="s">
        <v>45</v>
      </c>
      <c r="U39" s="31">
        <f>+[1]DEPURADO!J33</f>
        <v>0</v>
      </c>
      <c r="V39" s="30"/>
      <c r="W39" s="23" t="s">
        <v>45</v>
      </c>
      <c r="X39" s="31">
        <f>+[1]DEPURADO!L33+[1]DEPURADO!M33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+[1]DEPURADO!L33</f>
        <v>0</v>
      </c>
      <c r="AF39" s="30">
        <f>+[1]DEPURADO!M33</f>
        <v>0</v>
      </c>
      <c r="AG39" s="30">
        <v>0</v>
      </c>
      <c r="AH39" s="30">
        <v>30</v>
      </c>
      <c r="AI39" s="30" t="str">
        <f>+[1]DEPURADO!G33</f>
        <v>CANCELADA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tr">
        <f>+[1]DEPURADO!A34</f>
        <v>FEHF</v>
      </c>
      <c r="D40" s="23">
        <f>+[1]DEPURADO!B34</f>
        <v>21018</v>
      </c>
      <c r="E40" s="25">
        <f>+[1]DEPURADO!C34</f>
        <v>44089</v>
      </c>
      <c r="F40" s="26" t="str">
        <f>+IF([1]DEPURADO!D34&gt;1,[1]DEPURADO!D34," ")</f>
        <v xml:space="preserve"> </v>
      </c>
      <c r="G40" s="27">
        <f>[1]DEPURADO!F34</f>
        <v>158807</v>
      </c>
      <c r="H40" s="28">
        <f>+[1]DEPURADO!N34</f>
        <v>0</v>
      </c>
      <c r="I40" s="28">
        <f>+[1]DEPURADO!O34</f>
        <v>0</v>
      </c>
      <c r="J40" s="28"/>
      <c r="K40" s="29">
        <v>158807</v>
      </c>
      <c r="L40" s="28">
        <v>0</v>
      </c>
      <c r="M40" s="28">
        <v>0</v>
      </c>
      <c r="N40" s="28">
        <f t="shared" si="0"/>
        <v>158807</v>
      </c>
      <c r="O40" s="28">
        <f t="shared" si="1"/>
        <v>0</v>
      </c>
      <c r="P40" s="24">
        <f>IF([1]DEPURADO!I34&gt;1,0,[1]DEPURADO!B34)</f>
        <v>21018</v>
      </c>
      <c r="Q40" s="30">
        <f t="shared" si="2"/>
        <v>158807</v>
      </c>
      <c r="R40" s="31">
        <f t="shared" si="3"/>
        <v>0</v>
      </c>
      <c r="S40" s="31">
        <f>+[1]DEPURADO!K34</f>
        <v>0</v>
      </c>
      <c r="T40" s="23" t="s">
        <v>45</v>
      </c>
      <c r="U40" s="31">
        <f>+[1]DEPURADO!J34</f>
        <v>0</v>
      </c>
      <c r="V40" s="30"/>
      <c r="W40" s="23" t="s">
        <v>45</v>
      </c>
      <c r="X40" s="31">
        <f>+[1]DEPURADO!L34+[1]DEPURADO!M34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+[1]DEPURADO!L34</f>
        <v>0</v>
      </c>
      <c r="AF40" s="30">
        <f>+[1]DEPURADO!M34</f>
        <v>0</v>
      </c>
      <c r="AG40" s="30">
        <v>0</v>
      </c>
      <c r="AH40" s="30">
        <v>31</v>
      </c>
      <c r="AI40" s="30" t="str">
        <f>+[1]DEPURADO!G34</f>
        <v>CANCELADA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tr">
        <f>+[1]DEPURADO!A35</f>
        <v>FEHF</v>
      </c>
      <c r="D41" s="23">
        <f>+[1]DEPURADO!B35</f>
        <v>21063</v>
      </c>
      <c r="E41" s="25">
        <f>+[1]DEPURADO!C35</f>
        <v>44089</v>
      </c>
      <c r="F41" s="26" t="str">
        <f>+IF([1]DEPURADO!D35&gt;1,[1]DEPURADO!D35," ")</f>
        <v xml:space="preserve"> </v>
      </c>
      <c r="G41" s="27">
        <f>[1]DEPURADO!F35</f>
        <v>10800</v>
      </c>
      <c r="H41" s="28">
        <f>+[1]DEPURADO!N35</f>
        <v>0</v>
      </c>
      <c r="I41" s="28">
        <f>+[1]DEPURADO!O35</f>
        <v>0</v>
      </c>
      <c r="J41" s="28">
        <v>0</v>
      </c>
      <c r="K41" s="29"/>
      <c r="L41" s="28">
        <v>0</v>
      </c>
      <c r="M41" s="28">
        <v>0</v>
      </c>
      <c r="N41" s="28">
        <f t="shared" si="0"/>
        <v>0</v>
      </c>
      <c r="O41" s="28">
        <f t="shared" si="1"/>
        <v>10800</v>
      </c>
      <c r="P41" s="24">
        <f>IF([1]DEPURADO!I35&gt;1,0,[1]DEPURADO!B35)</f>
        <v>21063</v>
      </c>
      <c r="Q41" s="30">
        <f t="shared" si="2"/>
        <v>10800</v>
      </c>
      <c r="R41" s="31">
        <f t="shared" si="3"/>
        <v>0</v>
      </c>
      <c r="S41" s="31">
        <f>+[1]DEPURADO!K35</f>
        <v>0</v>
      </c>
      <c r="T41" s="23" t="s">
        <v>45</v>
      </c>
      <c r="U41" s="31">
        <f>+[1]DEPURADO!J35</f>
        <v>0</v>
      </c>
      <c r="V41" s="30"/>
      <c r="W41" s="23" t="s">
        <v>45</v>
      </c>
      <c r="X41" s="31">
        <f>+[1]DEPURADO!L35+[1]DEPURADO!M35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+[1]DEPURADO!L35</f>
        <v>0</v>
      </c>
      <c r="AF41" s="30">
        <f>+[1]DEPURADO!M35</f>
        <v>0</v>
      </c>
      <c r="AG41" s="30">
        <v>10800</v>
      </c>
      <c r="AH41" s="30">
        <v>32</v>
      </c>
      <c r="AI41" s="30" t="str">
        <f>+[1]DEPURADO!G35</f>
        <v>SALDO A FAVOR DEL PRESTADOR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tr">
        <f>+[1]DEPURADO!A36</f>
        <v>FEHF</v>
      </c>
      <c r="D42" s="23">
        <f>+[1]DEPURADO!B36</f>
        <v>21204</v>
      </c>
      <c r="E42" s="25">
        <f>+[1]DEPURADO!C36</f>
        <v>44089</v>
      </c>
      <c r="F42" s="26" t="str">
        <f>+IF([1]DEPURADO!D36&gt;1,[1]DEPURADO!D36," ")</f>
        <v xml:space="preserve"> </v>
      </c>
      <c r="G42" s="27">
        <f>[1]DEPURADO!F36</f>
        <v>569700</v>
      </c>
      <c r="H42" s="28">
        <f>+[1]DEPURADO!N36</f>
        <v>0</v>
      </c>
      <c r="I42" s="28">
        <f>+[1]DEPURADO!O36</f>
        <v>0</v>
      </c>
      <c r="J42" s="28">
        <v>0</v>
      </c>
      <c r="K42" s="29"/>
      <c r="L42" s="28">
        <v>0</v>
      </c>
      <c r="M42" s="28">
        <v>0</v>
      </c>
      <c r="N42" s="28">
        <f t="shared" si="0"/>
        <v>0</v>
      </c>
      <c r="O42" s="28">
        <f t="shared" si="1"/>
        <v>569700</v>
      </c>
      <c r="P42" s="24">
        <f>IF([1]DEPURADO!I36&gt;1,0,[1]DEPURADO!B36)</f>
        <v>21204</v>
      </c>
      <c r="Q42" s="30">
        <f t="shared" si="2"/>
        <v>569700</v>
      </c>
      <c r="R42" s="31">
        <f t="shared" si="3"/>
        <v>0</v>
      </c>
      <c r="S42" s="31">
        <f>+[1]DEPURADO!K36</f>
        <v>0</v>
      </c>
      <c r="T42" s="23" t="s">
        <v>45</v>
      </c>
      <c r="U42" s="31">
        <f>+[1]DEPURADO!J36</f>
        <v>0</v>
      </c>
      <c r="V42" s="30"/>
      <c r="W42" s="23" t="s">
        <v>45</v>
      </c>
      <c r="X42" s="31">
        <f>+[1]DEPURADO!L36+[1]DEPURADO!M36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+[1]DEPURADO!L36</f>
        <v>0</v>
      </c>
      <c r="AF42" s="30">
        <f>+[1]DEPURADO!M36</f>
        <v>0</v>
      </c>
      <c r="AG42" s="30">
        <v>569700</v>
      </c>
      <c r="AH42" s="30">
        <v>33</v>
      </c>
      <c r="AI42" s="30" t="str">
        <f>+[1]DEPURADO!G36</f>
        <v>SALDO A FAVOR DEL PRESTADOR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tr">
        <f>+[1]DEPURADO!A37</f>
        <v>FEHF</v>
      </c>
      <c r="D43" s="23">
        <f>+[1]DEPURADO!B37</f>
        <v>21512</v>
      </c>
      <c r="E43" s="25">
        <f>+[1]DEPURADO!C37</f>
        <v>44089</v>
      </c>
      <c r="F43" s="26" t="str">
        <f>+IF([1]DEPURADO!D37&gt;1,[1]DEPURADO!D37," ")</f>
        <v xml:space="preserve"> </v>
      </c>
      <c r="G43" s="27">
        <f>[1]DEPURADO!F37</f>
        <v>57600</v>
      </c>
      <c r="H43" s="28">
        <f>+[1]DEPURADO!N37</f>
        <v>0</v>
      </c>
      <c r="I43" s="28">
        <f>+[1]DEPURADO!O37</f>
        <v>0</v>
      </c>
      <c r="J43" s="28"/>
      <c r="K43" s="29">
        <v>57600</v>
      </c>
      <c r="L43" s="28">
        <v>0</v>
      </c>
      <c r="M43" s="28">
        <v>0</v>
      </c>
      <c r="N43" s="28">
        <f t="shared" si="0"/>
        <v>57600</v>
      </c>
      <c r="O43" s="28">
        <f t="shared" si="1"/>
        <v>0</v>
      </c>
      <c r="P43" s="24">
        <f>IF([1]DEPURADO!I37&gt;1,0,[1]DEPURADO!B37)</f>
        <v>21512</v>
      </c>
      <c r="Q43" s="30">
        <f t="shared" si="2"/>
        <v>57600</v>
      </c>
      <c r="R43" s="31">
        <f t="shared" si="3"/>
        <v>0</v>
      </c>
      <c r="S43" s="31">
        <f>+[1]DEPURADO!K37</f>
        <v>0</v>
      </c>
      <c r="T43" s="23" t="s">
        <v>45</v>
      </c>
      <c r="U43" s="31">
        <f>+[1]DEPURADO!J37</f>
        <v>0</v>
      </c>
      <c r="V43" s="30"/>
      <c r="W43" s="23" t="s">
        <v>45</v>
      </c>
      <c r="X43" s="31">
        <f>+[1]DEPURADO!L37+[1]DEPURADO!M37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+[1]DEPURADO!L37</f>
        <v>0</v>
      </c>
      <c r="AF43" s="30">
        <f>+[1]DEPURADO!M37</f>
        <v>0</v>
      </c>
      <c r="AG43" s="30">
        <v>0</v>
      </c>
      <c r="AH43" s="30">
        <v>34</v>
      </c>
      <c r="AI43" s="30" t="str">
        <f>+[1]DEPURADO!G37</f>
        <v>CANCELADA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tr">
        <f>+[1]DEPURADO!A38</f>
        <v>FEHF</v>
      </c>
      <c r="D44" s="23">
        <f>+[1]DEPURADO!B38</f>
        <v>22155</v>
      </c>
      <c r="E44" s="25">
        <f>+[1]DEPURADO!C38</f>
        <v>44091</v>
      </c>
      <c r="F44" s="26" t="str">
        <f>+IF([1]DEPURADO!D38&gt;1,[1]DEPURADO!D38," ")</f>
        <v xml:space="preserve"> </v>
      </c>
      <c r="G44" s="27">
        <f>[1]DEPURADO!F38</f>
        <v>10800</v>
      </c>
      <c r="H44" s="28">
        <f>+[1]DEPURADO!N38</f>
        <v>0</v>
      </c>
      <c r="I44" s="28">
        <f>+[1]DEPURADO!O38</f>
        <v>0</v>
      </c>
      <c r="J44" s="28">
        <v>0</v>
      </c>
      <c r="K44" s="29"/>
      <c r="L44" s="28">
        <v>0</v>
      </c>
      <c r="M44" s="28">
        <v>0</v>
      </c>
      <c r="N44" s="28">
        <f t="shared" si="0"/>
        <v>0</v>
      </c>
      <c r="O44" s="28">
        <f t="shared" si="1"/>
        <v>10800</v>
      </c>
      <c r="P44" s="24">
        <f>IF([1]DEPURADO!I38&gt;1,0,[1]DEPURADO!B38)</f>
        <v>22155</v>
      </c>
      <c r="Q44" s="30">
        <f t="shared" si="2"/>
        <v>10800</v>
      </c>
      <c r="R44" s="31">
        <f t="shared" si="3"/>
        <v>0</v>
      </c>
      <c r="S44" s="31">
        <f>+[1]DEPURADO!K38</f>
        <v>0</v>
      </c>
      <c r="T44" s="23" t="s">
        <v>45</v>
      </c>
      <c r="U44" s="31">
        <f>+[1]DEPURADO!J38</f>
        <v>0</v>
      </c>
      <c r="V44" s="30"/>
      <c r="W44" s="23" t="s">
        <v>45</v>
      </c>
      <c r="X44" s="31">
        <f>+[1]DEPURADO!L38+[1]DEPURADO!M38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+[1]DEPURADO!L38</f>
        <v>0</v>
      </c>
      <c r="AF44" s="30">
        <f>+[1]DEPURADO!M38</f>
        <v>0</v>
      </c>
      <c r="AG44" s="30">
        <v>10800</v>
      </c>
      <c r="AH44" s="30">
        <v>35</v>
      </c>
      <c r="AI44" s="30" t="str">
        <f>+[1]DEPURADO!G38</f>
        <v>SALDO A FAVOR DEL PRESTADOR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tr">
        <f>+[1]DEPURADO!A39</f>
        <v>FEHF</v>
      </c>
      <c r="D45" s="23">
        <f>+[1]DEPURADO!B39</f>
        <v>22197</v>
      </c>
      <c r="E45" s="25">
        <f>+[1]DEPURADO!C39</f>
        <v>44091</v>
      </c>
      <c r="F45" s="26" t="str">
        <f>+IF([1]DEPURADO!D39&gt;1,[1]DEPURADO!D39," ")</f>
        <v xml:space="preserve"> </v>
      </c>
      <c r="G45" s="27">
        <f>[1]DEPURADO!F39</f>
        <v>376100</v>
      </c>
      <c r="H45" s="28">
        <f>+[1]DEPURADO!N39</f>
        <v>0</v>
      </c>
      <c r="I45" s="28">
        <f>+[1]DEPURADO!O39</f>
        <v>0</v>
      </c>
      <c r="J45" s="28">
        <v>0</v>
      </c>
      <c r="K45" s="29"/>
      <c r="L45" s="28">
        <v>0</v>
      </c>
      <c r="M45" s="28">
        <v>0</v>
      </c>
      <c r="N45" s="28">
        <f t="shared" si="0"/>
        <v>0</v>
      </c>
      <c r="O45" s="28">
        <f t="shared" si="1"/>
        <v>376100</v>
      </c>
      <c r="P45" s="24">
        <f>IF([1]DEPURADO!I39&gt;1,0,[1]DEPURADO!B39)</f>
        <v>22197</v>
      </c>
      <c r="Q45" s="30">
        <f t="shared" si="2"/>
        <v>376100</v>
      </c>
      <c r="R45" s="31">
        <f t="shared" si="3"/>
        <v>0</v>
      </c>
      <c r="S45" s="31">
        <f>+[1]DEPURADO!K39</f>
        <v>0</v>
      </c>
      <c r="T45" s="23" t="s">
        <v>45</v>
      </c>
      <c r="U45" s="31">
        <f>+[1]DEPURADO!J39</f>
        <v>0</v>
      </c>
      <c r="V45" s="30"/>
      <c r="W45" s="23" t="s">
        <v>45</v>
      </c>
      <c r="X45" s="31">
        <f>+[1]DEPURADO!L39+[1]DEPURADO!M39</f>
        <v>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+[1]DEPURADO!L39</f>
        <v>0</v>
      </c>
      <c r="AF45" s="30">
        <f>+[1]DEPURADO!M39</f>
        <v>0</v>
      </c>
      <c r="AG45" s="30">
        <v>376100</v>
      </c>
      <c r="AH45" s="30">
        <v>36</v>
      </c>
      <c r="AI45" s="30" t="str">
        <f>+[1]DEPURADO!G39</f>
        <v>SALDO A FAVOR DEL PRESTADOR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tr">
        <f>+[1]DEPURADO!A40</f>
        <v>FEHF</v>
      </c>
      <c r="D46" s="23">
        <f>+[1]DEPURADO!B40</f>
        <v>22230</v>
      </c>
      <c r="E46" s="25">
        <f>+[1]DEPURADO!C40</f>
        <v>44091</v>
      </c>
      <c r="F46" s="26" t="str">
        <f>+IF([1]DEPURADO!D40&gt;1,[1]DEPURADO!D40," ")</f>
        <v xml:space="preserve"> </v>
      </c>
      <c r="G46" s="27">
        <f>[1]DEPURADO!F40</f>
        <v>22100</v>
      </c>
      <c r="H46" s="28">
        <f>+[1]DEPURADO!N40</f>
        <v>0</v>
      </c>
      <c r="I46" s="28">
        <f>+[1]DEPURADO!O40</f>
        <v>0</v>
      </c>
      <c r="J46" s="28"/>
      <c r="K46" s="29"/>
      <c r="L46" s="28">
        <v>0</v>
      </c>
      <c r="M46" s="28">
        <v>0</v>
      </c>
      <c r="N46" s="28">
        <f t="shared" si="0"/>
        <v>0</v>
      </c>
      <c r="O46" s="28">
        <f t="shared" si="1"/>
        <v>22100</v>
      </c>
      <c r="P46" s="24">
        <f>IF([1]DEPURADO!I40&gt;1,0,[1]DEPURADO!B40)</f>
        <v>22230</v>
      </c>
      <c r="Q46" s="30">
        <f t="shared" si="2"/>
        <v>22100</v>
      </c>
      <c r="R46" s="31">
        <f t="shared" si="3"/>
        <v>0</v>
      </c>
      <c r="S46" s="31">
        <f>+[1]DEPURADO!K40</f>
        <v>0</v>
      </c>
      <c r="T46" s="23" t="s">
        <v>45</v>
      </c>
      <c r="U46" s="31">
        <f>+[1]DEPURADO!J40</f>
        <v>0</v>
      </c>
      <c r="V46" s="30"/>
      <c r="W46" s="23" t="s">
        <v>45</v>
      </c>
      <c r="X46" s="31">
        <f>+[1]DEPURADO!L40+[1]DEPURADO!M40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+[1]DEPURADO!L40</f>
        <v>0</v>
      </c>
      <c r="AF46" s="30">
        <f>+[1]DEPURADO!M40</f>
        <v>0</v>
      </c>
      <c r="AG46" s="30">
        <v>22100</v>
      </c>
      <c r="AH46" s="30">
        <v>37</v>
      </c>
      <c r="AI46" s="30" t="str">
        <f>+[1]DEPURADO!G40</f>
        <v>SALDO A FAVOR DEL PRESTADOR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tr">
        <f>+[1]DEPURADO!A41</f>
        <v>FEHF</v>
      </c>
      <c r="D47" s="23">
        <f>+[1]DEPURADO!B41</f>
        <v>22578</v>
      </c>
      <c r="E47" s="25">
        <f>+[1]DEPURADO!C41</f>
        <v>44091</v>
      </c>
      <c r="F47" s="26" t="str">
        <f>+IF([1]DEPURADO!D41&gt;1,[1]DEPURADO!D41," ")</f>
        <v xml:space="preserve"> </v>
      </c>
      <c r="G47" s="27">
        <f>[1]DEPURADO!F41</f>
        <v>22100</v>
      </c>
      <c r="H47" s="28">
        <f>+[1]DEPURADO!N41</f>
        <v>0</v>
      </c>
      <c r="I47" s="28">
        <f>+[1]DEPURADO!O41</f>
        <v>0</v>
      </c>
      <c r="J47" s="28"/>
      <c r="K47" s="29"/>
      <c r="L47" s="28">
        <v>0</v>
      </c>
      <c r="M47" s="28">
        <v>0</v>
      </c>
      <c r="N47" s="28">
        <f t="shared" si="0"/>
        <v>0</v>
      </c>
      <c r="O47" s="28">
        <f t="shared" si="1"/>
        <v>22100</v>
      </c>
      <c r="P47" s="24">
        <f>IF([1]DEPURADO!I41&gt;1,0,[1]DEPURADO!B41)</f>
        <v>22578</v>
      </c>
      <c r="Q47" s="30">
        <f t="shared" si="2"/>
        <v>22100</v>
      </c>
      <c r="R47" s="31">
        <f t="shared" si="3"/>
        <v>0</v>
      </c>
      <c r="S47" s="31">
        <f>+[1]DEPURADO!K41</f>
        <v>0</v>
      </c>
      <c r="T47" s="23" t="s">
        <v>45</v>
      </c>
      <c r="U47" s="31">
        <f>+[1]DEPURADO!J41</f>
        <v>0</v>
      </c>
      <c r="V47" s="30"/>
      <c r="W47" s="23" t="s">
        <v>45</v>
      </c>
      <c r="X47" s="31">
        <f>+[1]DEPURADO!L41+[1]DEPURADO!M41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+[1]DEPURADO!L41</f>
        <v>0</v>
      </c>
      <c r="AF47" s="30">
        <f>+[1]DEPURADO!M41</f>
        <v>0</v>
      </c>
      <c r="AG47" s="30">
        <v>22100</v>
      </c>
      <c r="AH47" s="30">
        <v>38</v>
      </c>
      <c r="AI47" s="30" t="str">
        <f>+[1]DEPURADO!G41</f>
        <v>SALDO A FAVOR DEL PRESTADOR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tr">
        <f>+[1]DEPURADO!A42</f>
        <v>FEHF</v>
      </c>
      <c r="D48" s="23">
        <f>+[1]DEPURADO!B42</f>
        <v>23064</v>
      </c>
      <c r="E48" s="25">
        <f>+[1]DEPURADO!C42</f>
        <v>44092</v>
      </c>
      <c r="F48" s="26" t="str">
        <f>+IF([1]DEPURADO!D42&gt;1,[1]DEPURADO!D42," ")</f>
        <v xml:space="preserve"> </v>
      </c>
      <c r="G48" s="27">
        <f>[1]DEPURADO!F42</f>
        <v>5760</v>
      </c>
      <c r="H48" s="28">
        <f>+[1]DEPURADO!N42</f>
        <v>0</v>
      </c>
      <c r="I48" s="28">
        <f>+[1]DEPURADO!O42</f>
        <v>0</v>
      </c>
      <c r="J48" s="28">
        <v>5760</v>
      </c>
      <c r="K48" s="29"/>
      <c r="L48" s="28">
        <v>0</v>
      </c>
      <c r="M48" s="28">
        <v>0</v>
      </c>
      <c r="N48" s="28">
        <f t="shared" si="0"/>
        <v>5760</v>
      </c>
      <c r="O48" s="28">
        <f t="shared" si="1"/>
        <v>0</v>
      </c>
      <c r="P48" s="24">
        <f>IF([1]DEPURADO!I42&gt;1,0,[1]DEPURADO!B42)</f>
        <v>23064</v>
      </c>
      <c r="Q48" s="30">
        <f t="shared" si="2"/>
        <v>5760</v>
      </c>
      <c r="R48" s="31">
        <f t="shared" si="3"/>
        <v>0</v>
      </c>
      <c r="S48" s="31">
        <f>+[1]DEPURADO!K42</f>
        <v>0</v>
      </c>
      <c r="T48" s="23" t="s">
        <v>45</v>
      </c>
      <c r="U48" s="31">
        <f>+[1]DEPURADO!J42</f>
        <v>0</v>
      </c>
      <c r="V48" s="30"/>
      <c r="W48" s="23" t="s">
        <v>45</v>
      </c>
      <c r="X48" s="31">
        <f>+[1]DEPURADO!L42+[1]DEPURADO!M42</f>
        <v>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+[1]DEPURADO!L42</f>
        <v>0</v>
      </c>
      <c r="AF48" s="30">
        <f>+[1]DEPURADO!M42</f>
        <v>0</v>
      </c>
      <c r="AG48" s="30">
        <v>0</v>
      </c>
      <c r="AH48" s="30">
        <v>39</v>
      </c>
      <c r="AI48" s="30" t="str">
        <f>+[1]DEPURADO!G42</f>
        <v>CANCELADA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tr">
        <f>+[1]DEPURADO!A43</f>
        <v>FEHF</v>
      </c>
      <c r="D49" s="23">
        <f>+[1]DEPURADO!B43</f>
        <v>23179</v>
      </c>
      <c r="E49" s="25">
        <f>+[1]DEPURADO!C43</f>
        <v>44093</v>
      </c>
      <c r="F49" s="26" t="str">
        <f>+IF([1]DEPURADO!D43&gt;1,[1]DEPURADO!D43," ")</f>
        <v xml:space="preserve"> </v>
      </c>
      <c r="G49" s="27">
        <f>[1]DEPURADO!F43</f>
        <v>14401</v>
      </c>
      <c r="H49" s="28">
        <f>+[1]DEPURADO!N43</f>
        <v>0</v>
      </c>
      <c r="I49" s="28">
        <f>+[1]DEPURADO!O43</f>
        <v>0</v>
      </c>
      <c r="J49" s="28">
        <v>14401</v>
      </c>
      <c r="K49" s="29"/>
      <c r="L49" s="28">
        <v>0</v>
      </c>
      <c r="M49" s="28">
        <v>0</v>
      </c>
      <c r="N49" s="28">
        <f t="shared" si="0"/>
        <v>14401</v>
      </c>
      <c r="O49" s="28">
        <f t="shared" si="1"/>
        <v>0</v>
      </c>
      <c r="P49" s="24">
        <f>IF([1]DEPURADO!I43&gt;1,0,[1]DEPURADO!B43)</f>
        <v>23179</v>
      </c>
      <c r="Q49" s="30">
        <f t="shared" si="2"/>
        <v>14401</v>
      </c>
      <c r="R49" s="31">
        <f t="shared" si="3"/>
        <v>0</v>
      </c>
      <c r="S49" s="31">
        <f>+[1]DEPURADO!K43</f>
        <v>0</v>
      </c>
      <c r="T49" s="23" t="s">
        <v>45</v>
      </c>
      <c r="U49" s="31">
        <f>+[1]DEPURADO!J43</f>
        <v>0</v>
      </c>
      <c r="V49" s="30"/>
      <c r="W49" s="23" t="s">
        <v>45</v>
      </c>
      <c r="X49" s="31">
        <f>+[1]DEPURADO!L43+[1]DEPURADO!M43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+[1]DEPURADO!L43</f>
        <v>0</v>
      </c>
      <c r="AF49" s="30">
        <f>+[1]DEPURADO!M43</f>
        <v>0</v>
      </c>
      <c r="AG49" s="30">
        <v>0</v>
      </c>
      <c r="AH49" s="30">
        <v>40</v>
      </c>
      <c r="AI49" s="30" t="str">
        <f>+[1]DEPURADO!G43</f>
        <v>CANCELADA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tr">
        <f>+[1]DEPURADO!A44</f>
        <v>FEHF</v>
      </c>
      <c r="D50" s="23">
        <f>+[1]DEPURADO!B44</f>
        <v>23224</v>
      </c>
      <c r="E50" s="25">
        <f>+[1]DEPURADO!C44</f>
        <v>44093</v>
      </c>
      <c r="F50" s="26" t="str">
        <f>+IF([1]DEPURADO!D44&gt;1,[1]DEPURADO!D44," ")</f>
        <v xml:space="preserve"> </v>
      </c>
      <c r="G50" s="27">
        <f>[1]DEPURADO!F44</f>
        <v>65105</v>
      </c>
      <c r="H50" s="28">
        <f>+[1]DEPURADO!N44</f>
        <v>0</v>
      </c>
      <c r="I50" s="28">
        <f>+[1]DEPURADO!O44</f>
        <v>0</v>
      </c>
      <c r="J50" s="28"/>
      <c r="K50" s="29">
        <v>65105</v>
      </c>
      <c r="L50" s="28">
        <v>0</v>
      </c>
      <c r="M50" s="28">
        <v>0</v>
      </c>
      <c r="N50" s="28">
        <f t="shared" si="0"/>
        <v>65105</v>
      </c>
      <c r="O50" s="28">
        <f t="shared" si="1"/>
        <v>0</v>
      </c>
      <c r="P50" s="24">
        <f>IF([1]DEPURADO!I44&gt;1,0,[1]DEPURADO!B44)</f>
        <v>23224</v>
      </c>
      <c r="Q50" s="30">
        <f t="shared" si="2"/>
        <v>65105</v>
      </c>
      <c r="R50" s="31">
        <f t="shared" si="3"/>
        <v>0</v>
      </c>
      <c r="S50" s="31">
        <f>+[1]DEPURADO!K44</f>
        <v>0</v>
      </c>
      <c r="T50" s="23" t="s">
        <v>45</v>
      </c>
      <c r="U50" s="31">
        <f>+[1]DEPURADO!J44</f>
        <v>0</v>
      </c>
      <c r="V50" s="30"/>
      <c r="W50" s="23" t="s">
        <v>45</v>
      </c>
      <c r="X50" s="31">
        <f>+[1]DEPURADO!L44+[1]DEPURADO!M44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+[1]DEPURADO!L44</f>
        <v>0</v>
      </c>
      <c r="AF50" s="30">
        <f>+[1]DEPURADO!M44</f>
        <v>0</v>
      </c>
      <c r="AG50" s="30">
        <v>0</v>
      </c>
      <c r="AH50" s="30">
        <v>41</v>
      </c>
      <c r="AI50" s="30" t="str">
        <f>+[1]DEPURADO!G44</f>
        <v>CANCELADA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tr">
        <f>+[1]DEPURADO!A45</f>
        <v>FEHF</v>
      </c>
      <c r="D51" s="23">
        <f>+[1]DEPURADO!B45</f>
        <v>23608</v>
      </c>
      <c r="E51" s="25">
        <f>+[1]DEPURADO!C45</f>
        <v>44095</v>
      </c>
      <c r="F51" s="26" t="str">
        <f>+IF([1]DEPURADO!D45&gt;1,[1]DEPURADO!D45," ")</f>
        <v xml:space="preserve"> </v>
      </c>
      <c r="G51" s="27">
        <f>[1]DEPURADO!F45</f>
        <v>126600</v>
      </c>
      <c r="H51" s="28">
        <f>+[1]DEPURADO!N45</f>
        <v>0</v>
      </c>
      <c r="I51" s="28">
        <f>+[1]DEPURADO!O45</f>
        <v>0</v>
      </c>
      <c r="J51" s="28">
        <v>0</v>
      </c>
      <c r="K51" s="29"/>
      <c r="L51" s="28">
        <v>0</v>
      </c>
      <c r="M51" s="28">
        <v>0</v>
      </c>
      <c r="N51" s="28">
        <f t="shared" si="0"/>
        <v>0</v>
      </c>
      <c r="O51" s="28">
        <f t="shared" si="1"/>
        <v>126600</v>
      </c>
      <c r="P51" s="24">
        <f>IF([1]DEPURADO!I45&gt;1,0,[1]DEPURADO!B45)</f>
        <v>23608</v>
      </c>
      <c r="Q51" s="30">
        <f t="shared" si="2"/>
        <v>126600</v>
      </c>
      <c r="R51" s="31">
        <f t="shared" si="3"/>
        <v>0</v>
      </c>
      <c r="S51" s="31">
        <f>+[1]DEPURADO!K45</f>
        <v>0</v>
      </c>
      <c r="T51" s="23" t="s">
        <v>45</v>
      </c>
      <c r="U51" s="31">
        <f>+[1]DEPURADO!J45</f>
        <v>0</v>
      </c>
      <c r="V51" s="30"/>
      <c r="W51" s="23" t="s">
        <v>45</v>
      </c>
      <c r="X51" s="31">
        <f>+[1]DEPURADO!L45+[1]DEPURADO!M45</f>
        <v>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+[1]DEPURADO!L45</f>
        <v>0</v>
      </c>
      <c r="AF51" s="30">
        <f>+[1]DEPURADO!M45</f>
        <v>0</v>
      </c>
      <c r="AG51" s="30">
        <v>126600</v>
      </c>
      <c r="AH51" s="30">
        <v>42</v>
      </c>
      <c r="AI51" s="30" t="str">
        <f>+[1]DEPURADO!G45</f>
        <v>SALDO A FAVOR DEL PRESTADOR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tr">
        <f>+[1]DEPURADO!A46</f>
        <v>FEHF</v>
      </c>
      <c r="D52" s="23">
        <f>+[1]DEPURADO!B46</f>
        <v>24106</v>
      </c>
      <c r="E52" s="25">
        <f>+[1]DEPURADO!C46</f>
        <v>44096</v>
      </c>
      <c r="F52" s="26" t="str">
        <f>+IF([1]DEPURADO!D46&gt;1,[1]DEPURADO!D46," ")</f>
        <v xml:space="preserve"> </v>
      </c>
      <c r="G52" s="27">
        <f>[1]DEPURADO!F46</f>
        <v>232015</v>
      </c>
      <c r="H52" s="28">
        <f>+[1]DEPURADO!N46</f>
        <v>0</v>
      </c>
      <c r="I52" s="28">
        <f>+[1]DEPURADO!O46</f>
        <v>0</v>
      </c>
      <c r="J52" s="28"/>
      <c r="K52" s="29">
        <v>232015</v>
      </c>
      <c r="L52" s="28">
        <v>0</v>
      </c>
      <c r="M52" s="28">
        <v>0</v>
      </c>
      <c r="N52" s="28">
        <f t="shared" si="0"/>
        <v>232015</v>
      </c>
      <c r="O52" s="28">
        <f t="shared" si="1"/>
        <v>0</v>
      </c>
      <c r="P52" s="24">
        <f>IF([1]DEPURADO!I46&gt;1,0,[1]DEPURADO!B46)</f>
        <v>24106</v>
      </c>
      <c r="Q52" s="30">
        <f t="shared" si="2"/>
        <v>232015</v>
      </c>
      <c r="R52" s="31">
        <f t="shared" si="3"/>
        <v>0</v>
      </c>
      <c r="S52" s="31">
        <f>+[1]DEPURADO!K46</f>
        <v>0</v>
      </c>
      <c r="T52" s="23" t="s">
        <v>45</v>
      </c>
      <c r="U52" s="31">
        <f>+[1]DEPURADO!J46</f>
        <v>0</v>
      </c>
      <c r="V52" s="30"/>
      <c r="W52" s="23" t="s">
        <v>45</v>
      </c>
      <c r="X52" s="31">
        <f>+[1]DEPURADO!L46+[1]DEPURADO!M46</f>
        <v>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+[1]DEPURADO!L46</f>
        <v>0</v>
      </c>
      <c r="AF52" s="30">
        <f>+[1]DEPURADO!M46</f>
        <v>0</v>
      </c>
      <c r="AG52" s="30">
        <v>0</v>
      </c>
      <c r="AH52" s="30">
        <v>43</v>
      </c>
      <c r="AI52" s="30" t="str">
        <f>+[1]DEPURADO!G46</f>
        <v>CANCELADA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tr">
        <f>+[1]DEPURADO!A47</f>
        <v>FEHF</v>
      </c>
      <c r="D53" s="23">
        <f>+[1]DEPURADO!B47</f>
        <v>24625</v>
      </c>
      <c r="E53" s="25">
        <f>+[1]DEPURADO!C47</f>
        <v>44096</v>
      </c>
      <c r="F53" s="26" t="str">
        <f>+IF([1]DEPURADO!D47&gt;1,[1]DEPURADO!D47," ")</f>
        <v xml:space="preserve"> </v>
      </c>
      <c r="G53" s="27">
        <f>[1]DEPURADO!F47</f>
        <v>31700</v>
      </c>
      <c r="H53" s="28">
        <f>+[1]DEPURADO!N47</f>
        <v>0</v>
      </c>
      <c r="I53" s="28">
        <f>+[1]DEPURADO!O47</f>
        <v>0</v>
      </c>
      <c r="J53" s="28">
        <v>0</v>
      </c>
      <c r="K53" s="29"/>
      <c r="L53" s="28">
        <v>0</v>
      </c>
      <c r="M53" s="28">
        <v>0</v>
      </c>
      <c r="N53" s="28">
        <f t="shared" si="0"/>
        <v>0</v>
      </c>
      <c r="O53" s="28">
        <f t="shared" si="1"/>
        <v>31700</v>
      </c>
      <c r="P53" s="24">
        <f>IF([1]DEPURADO!I47&gt;1,0,[1]DEPURADO!B47)</f>
        <v>24625</v>
      </c>
      <c r="Q53" s="30">
        <f t="shared" si="2"/>
        <v>31700</v>
      </c>
      <c r="R53" s="31">
        <f t="shared" si="3"/>
        <v>0</v>
      </c>
      <c r="S53" s="31">
        <f>+[1]DEPURADO!K47</f>
        <v>0</v>
      </c>
      <c r="T53" s="23" t="s">
        <v>45</v>
      </c>
      <c r="U53" s="31">
        <f>+[1]DEPURADO!J47</f>
        <v>0</v>
      </c>
      <c r="V53" s="30"/>
      <c r="W53" s="23" t="s">
        <v>45</v>
      </c>
      <c r="X53" s="31">
        <f>+[1]DEPURADO!L47+[1]DEPURADO!M47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+[1]DEPURADO!L47</f>
        <v>0</v>
      </c>
      <c r="AF53" s="30">
        <f>+[1]DEPURADO!M47</f>
        <v>0</v>
      </c>
      <c r="AG53" s="30">
        <v>31700</v>
      </c>
      <c r="AH53" s="30">
        <v>44</v>
      </c>
      <c r="AI53" s="30" t="str">
        <f>+[1]DEPURADO!G47</f>
        <v>SALDO A FAVOR DEL PRESTADOR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tr">
        <f>+[1]DEPURADO!A48</f>
        <v>FEHF</v>
      </c>
      <c r="D54" s="23">
        <f>+[1]DEPURADO!B48</f>
        <v>24671</v>
      </c>
      <c r="E54" s="25">
        <f>+[1]DEPURADO!C48</f>
        <v>44096</v>
      </c>
      <c r="F54" s="26" t="str">
        <f>+IF([1]DEPURADO!D48&gt;1,[1]DEPURADO!D48," ")</f>
        <v xml:space="preserve"> </v>
      </c>
      <c r="G54" s="27">
        <f>[1]DEPURADO!F48</f>
        <v>2545654</v>
      </c>
      <c r="H54" s="28">
        <f>+[1]DEPURADO!N48</f>
        <v>0</v>
      </c>
      <c r="I54" s="28">
        <f>+[1]DEPURADO!O48</f>
        <v>0</v>
      </c>
      <c r="J54" s="28">
        <v>0</v>
      </c>
      <c r="K54" s="29"/>
      <c r="L54" s="28">
        <v>0</v>
      </c>
      <c r="M54" s="28">
        <v>0</v>
      </c>
      <c r="N54" s="28">
        <f t="shared" si="0"/>
        <v>0</v>
      </c>
      <c r="O54" s="28">
        <f t="shared" si="1"/>
        <v>2545654</v>
      </c>
      <c r="P54" s="24">
        <f>IF([1]DEPURADO!I48&gt;1,0,[1]DEPURADO!B48)</f>
        <v>0</v>
      </c>
      <c r="Q54" s="30">
        <f t="shared" si="2"/>
        <v>0</v>
      </c>
      <c r="R54" s="31">
        <f t="shared" si="3"/>
        <v>2545654</v>
      </c>
      <c r="S54" s="31">
        <f>+[1]DEPURADO!K48</f>
        <v>0</v>
      </c>
      <c r="T54" s="23" t="s">
        <v>45</v>
      </c>
      <c r="U54" s="31">
        <f>+[1]DEPURADO!J48</f>
        <v>0</v>
      </c>
      <c r="V54" s="30"/>
      <c r="W54" s="23" t="s">
        <v>45</v>
      </c>
      <c r="X54" s="31">
        <f>+[1]DEPURADO!L48+[1]DEPURADO!M48</f>
        <v>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+[1]DEPURADO!L48</f>
        <v>0</v>
      </c>
      <c r="AF54" s="30">
        <f>+[1]DEPURADO!M48</f>
        <v>0</v>
      </c>
      <c r="AG54" s="30">
        <v>0</v>
      </c>
      <c r="AH54" s="30">
        <v>45</v>
      </c>
      <c r="AI54" s="30" t="str">
        <f>+[1]DEPURADO!G48</f>
        <v>NO RADICADA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tr">
        <f>+[1]DEPURADO!A49</f>
        <v>FEHF</v>
      </c>
      <c r="D55" s="23">
        <f>+[1]DEPURADO!B49</f>
        <v>25538</v>
      </c>
      <c r="E55" s="25">
        <f>+[1]DEPURADO!C49</f>
        <v>44098</v>
      </c>
      <c r="F55" s="26" t="str">
        <f>+IF([1]DEPURADO!D49&gt;1,[1]DEPURADO!D49," ")</f>
        <v xml:space="preserve"> </v>
      </c>
      <c r="G55" s="27">
        <f>[1]DEPURADO!F49</f>
        <v>1314342</v>
      </c>
      <c r="H55" s="28">
        <f>+[1]DEPURADO!N49</f>
        <v>0</v>
      </c>
      <c r="I55" s="28">
        <f>+[1]DEPURADO!O49</f>
        <v>0</v>
      </c>
      <c r="J55" s="28">
        <v>0</v>
      </c>
      <c r="K55" s="29"/>
      <c r="L55" s="28">
        <v>0</v>
      </c>
      <c r="M55" s="28">
        <v>0</v>
      </c>
      <c r="N55" s="28">
        <f t="shared" si="0"/>
        <v>0</v>
      </c>
      <c r="O55" s="28">
        <f t="shared" si="1"/>
        <v>1314342</v>
      </c>
      <c r="P55" s="24">
        <f>IF([1]DEPURADO!I49&gt;1,0,[1]DEPURADO!B49)</f>
        <v>0</v>
      </c>
      <c r="Q55" s="30">
        <f t="shared" si="2"/>
        <v>0</v>
      </c>
      <c r="R55" s="31">
        <f t="shared" si="3"/>
        <v>1314342</v>
      </c>
      <c r="S55" s="31">
        <f>+[1]DEPURADO!K49</f>
        <v>0</v>
      </c>
      <c r="T55" s="23" t="s">
        <v>45</v>
      </c>
      <c r="U55" s="31">
        <f>+[1]DEPURADO!J49</f>
        <v>0</v>
      </c>
      <c r="V55" s="30"/>
      <c r="W55" s="23" t="s">
        <v>45</v>
      </c>
      <c r="X55" s="31">
        <f>+[1]DEPURADO!L49+[1]DEPURADO!M49</f>
        <v>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+[1]DEPURADO!L49</f>
        <v>0</v>
      </c>
      <c r="AF55" s="30">
        <f>+[1]DEPURADO!M49</f>
        <v>0</v>
      </c>
      <c r="AG55" s="30">
        <v>0</v>
      </c>
      <c r="AH55" s="30">
        <v>46</v>
      </c>
      <c r="AI55" s="30" t="str">
        <f>+[1]DEPURADO!G49</f>
        <v>NO RADICADA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tr">
        <f>+[1]DEPURADO!A50</f>
        <v>FEHF</v>
      </c>
      <c r="D56" s="23">
        <f>+[1]DEPURADO!B50</f>
        <v>25600</v>
      </c>
      <c r="E56" s="25">
        <f>+[1]DEPURADO!C50</f>
        <v>44098</v>
      </c>
      <c r="F56" s="26" t="str">
        <f>+IF([1]DEPURADO!D50&gt;1,[1]DEPURADO!D50," ")</f>
        <v xml:space="preserve"> </v>
      </c>
      <c r="G56" s="27">
        <f>[1]DEPURADO!F50</f>
        <v>111100</v>
      </c>
      <c r="H56" s="28">
        <f>+[1]DEPURADO!N50</f>
        <v>0</v>
      </c>
      <c r="I56" s="28">
        <f>+[1]DEPURADO!O50</f>
        <v>0</v>
      </c>
      <c r="J56" s="28"/>
      <c r="K56" s="29">
        <v>111100</v>
      </c>
      <c r="L56" s="28">
        <v>0</v>
      </c>
      <c r="M56" s="28">
        <v>0</v>
      </c>
      <c r="N56" s="28">
        <f t="shared" si="0"/>
        <v>111100</v>
      </c>
      <c r="O56" s="28">
        <f t="shared" si="1"/>
        <v>0</v>
      </c>
      <c r="P56" s="24">
        <f>IF([1]DEPURADO!I50&gt;1,0,[1]DEPURADO!B50)</f>
        <v>25600</v>
      </c>
      <c r="Q56" s="30">
        <f t="shared" si="2"/>
        <v>111100</v>
      </c>
      <c r="R56" s="31">
        <f t="shared" si="3"/>
        <v>0</v>
      </c>
      <c r="S56" s="31">
        <f>+[1]DEPURADO!K50</f>
        <v>0</v>
      </c>
      <c r="T56" s="23" t="s">
        <v>45</v>
      </c>
      <c r="U56" s="31">
        <f>+[1]DEPURADO!J50</f>
        <v>0</v>
      </c>
      <c r="V56" s="30"/>
      <c r="W56" s="23" t="s">
        <v>45</v>
      </c>
      <c r="X56" s="31">
        <f>+[1]DEPURADO!L50+[1]DEPURADO!M50</f>
        <v>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+[1]DEPURADO!L50</f>
        <v>0</v>
      </c>
      <c r="AF56" s="30">
        <f>+[1]DEPURADO!M50</f>
        <v>0</v>
      </c>
      <c r="AG56" s="30">
        <v>0</v>
      </c>
      <c r="AH56" s="30">
        <v>47</v>
      </c>
      <c r="AI56" s="30" t="str">
        <f>+[1]DEPURADO!G50</f>
        <v>CANCELADA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tr">
        <f>+[1]DEPURADO!A51</f>
        <v>FEHF</v>
      </c>
      <c r="D57" s="23">
        <f>+[1]DEPURADO!B51</f>
        <v>25754</v>
      </c>
      <c r="E57" s="25">
        <f>+[1]DEPURADO!C51</f>
        <v>44098</v>
      </c>
      <c r="F57" s="26" t="str">
        <f>+IF([1]DEPURADO!D51&gt;1,[1]DEPURADO!D51," ")</f>
        <v xml:space="preserve"> </v>
      </c>
      <c r="G57" s="27">
        <f>[1]DEPURADO!F51</f>
        <v>2225370</v>
      </c>
      <c r="H57" s="28">
        <f>+[1]DEPURADO!N51</f>
        <v>0</v>
      </c>
      <c r="I57" s="28">
        <f>+[1]DEPURADO!O51</f>
        <v>0</v>
      </c>
      <c r="J57" s="28">
        <v>0</v>
      </c>
      <c r="K57" s="29"/>
      <c r="L57" s="28">
        <v>0</v>
      </c>
      <c r="M57" s="28">
        <v>0</v>
      </c>
      <c r="N57" s="28">
        <f t="shared" si="0"/>
        <v>0</v>
      </c>
      <c r="O57" s="28">
        <f t="shared" si="1"/>
        <v>2225370</v>
      </c>
      <c r="P57" s="24">
        <f>IF([1]DEPURADO!I51&gt;1,0,[1]DEPURADO!B51)</f>
        <v>0</v>
      </c>
      <c r="Q57" s="30">
        <f t="shared" si="2"/>
        <v>0</v>
      </c>
      <c r="R57" s="31">
        <f t="shared" si="3"/>
        <v>2225370</v>
      </c>
      <c r="S57" s="31">
        <f>+[1]DEPURADO!K51</f>
        <v>0</v>
      </c>
      <c r="T57" s="23" t="s">
        <v>45</v>
      </c>
      <c r="U57" s="31">
        <f>+[1]DEPURADO!J51</f>
        <v>0</v>
      </c>
      <c r="V57" s="30"/>
      <c r="W57" s="23" t="s">
        <v>45</v>
      </c>
      <c r="X57" s="31">
        <f>+[1]DEPURADO!L51+[1]DEPURADO!M51</f>
        <v>0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+[1]DEPURADO!L51</f>
        <v>0</v>
      </c>
      <c r="AF57" s="30">
        <f>+[1]DEPURADO!M51</f>
        <v>0</v>
      </c>
      <c r="AG57" s="30">
        <v>0</v>
      </c>
      <c r="AH57" s="30">
        <v>48</v>
      </c>
      <c r="AI57" s="30" t="str">
        <f>+[1]DEPURADO!G51</f>
        <v>NO RADICADA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tr">
        <f>+[1]DEPURADO!A52</f>
        <v>FEHF</v>
      </c>
      <c r="D58" s="23">
        <f>+[1]DEPURADO!B52</f>
        <v>25847</v>
      </c>
      <c r="E58" s="25">
        <f>+[1]DEPURADO!C52</f>
        <v>44099</v>
      </c>
      <c r="F58" s="26" t="str">
        <f>+IF([1]DEPURADO!D52&gt;1,[1]DEPURADO!D52," ")</f>
        <v xml:space="preserve"> </v>
      </c>
      <c r="G58" s="27">
        <f>[1]DEPURADO!F52</f>
        <v>39654</v>
      </c>
      <c r="H58" s="28">
        <f>+[1]DEPURADO!N52</f>
        <v>0</v>
      </c>
      <c r="I58" s="28">
        <f>+[1]DEPURADO!O52</f>
        <v>0</v>
      </c>
      <c r="J58" s="28">
        <v>39654</v>
      </c>
      <c r="K58" s="29"/>
      <c r="L58" s="28">
        <v>0</v>
      </c>
      <c r="M58" s="28">
        <v>0</v>
      </c>
      <c r="N58" s="28">
        <f t="shared" si="0"/>
        <v>39654</v>
      </c>
      <c r="O58" s="28">
        <f t="shared" si="1"/>
        <v>0</v>
      </c>
      <c r="P58" s="24">
        <f>IF([1]DEPURADO!I52&gt;1,0,[1]DEPURADO!B52)</f>
        <v>25847</v>
      </c>
      <c r="Q58" s="30">
        <f t="shared" si="2"/>
        <v>39654</v>
      </c>
      <c r="R58" s="31">
        <f t="shared" si="3"/>
        <v>0</v>
      </c>
      <c r="S58" s="31">
        <f>+[1]DEPURADO!K52</f>
        <v>0</v>
      </c>
      <c r="T58" s="23" t="s">
        <v>45</v>
      </c>
      <c r="U58" s="31">
        <f>+[1]DEPURADO!J52</f>
        <v>0</v>
      </c>
      <c r="V58" s="30"/>
      <c r="W58" s="23" t="s">
        <v>45</v>
      </c>
      <c r="X58" s="31">
        <f>+[1]DEPURADO!L52+[1]DEPURADO!M52</f>
        <v>0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+[1]DEPURADO!L52</f>
        <v>0</v>
      </c>
      <c r="AF58" s="30">
        <f>+[1]DEPURADO!M52</f>
        <v>0</v>
      </c>
      <c r="AG58" s="30">
        <v>0</v>
      </c>
      <c r="AH58" s="30">
        <v>49</v>
      </c>
      <c r="AI58" s="30" t="str">
        <f>+[1]DEPURADO!G52</f>
        <v>CANCELADA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tr">
        <f>+[1]DEPURADO!A53</f>
        <v>FEHF</v>
      </c>
      <c r="D59" s="23">
        <f>+[1]DEPURADO!B53</f>
        <v>25947</v>
      </c>
      <c r="E59" s="25">
        <f>+[1]DEPURADO!C53</f>
        <v>44099</v>
      </c>
      <c r="F59" s="26" t="str">
        <f>+IF([1]DEPURADO!D53&gt;1,[1]DEPURADO!D53," ")</f>
        <v xml:space="preserve"> </v>
      </c>
      <c r="G59" s="27">
        <f>[1]DEPURADO!F53</f>
        <v>47300</v>
      </c>
      <c r="H59" s="28">
        <f>+[1]DEPURADO!N53</f>
        <v>0</v>
      </c>
      <c r="I59" s="28">
        <f>+[1]DEPURADO!O53</f>
        <v>0</v>
      </c>
      <c r="J59" s="28"/>
      <c r="K59" s="29"/>
      <c r="L59" s="28">
        <v>0</v>
      </c>
      <c r="M59" s="28">
        <v>0</v>
      </c>
      <c r="N59" s="28">
        <f t="shared" si="0"/>
        <v>0</v>
      </c>
      <c r="O59" s="28">
        <f t="shared" si="1"/>
        <v>47300</v>
      </c>
      <c r="P59" s="24">
        <f>IF([1]DEPURADO!I53&gt;1,0,[1]DEPURADO!B53)</f>
        <v>25947</v>
      </c>
      <c r="Q59" s="30">
        <f t="shared" si="2"/>
        <v>47300</v>
      </c>
      <c r="R59" s="31">
        <f t="shared" si="3"/>
        <v>0</v>
      </c>
      <c r="S59" s="31">
        <f>+[1]DEPURADO!K53</f>
        <v>0</v>
      </c>
      <c r="T59" s="23" t="s">
        <v>45</v>
      </c>
      <c r="U59" s="31">
        <f>+[1]DEPURADO!J53</f>
        <v>0</v>
      </c>
      <c r="V59" s="30"/>
      <c r="W59" s="23" t="s">
        <v>45</v>
      </c>
      <c r="X59" s="31">
        <f>+[1]DEPURADO!L53+[1]DEPURADO!M53</f>
        <v>0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+[1]DEPURADO!L53</f>
        <v>0</v>
      </c>
      <c r="AF59" s="30">
        <f>+[1]DEPURADO!M53</f>
        <v>0</v>
      </c>
      <c r="AG59" s="30">
        <v>47300</v>
      </c>
      <c r="AH59" s="30">
        <v>50</v>
      </c>
      <c r="AI59" s="30" t="str">
        <f>+[1]DEPURADO!G53</f>
        <v>SALDO A FAVOR DEL PRESTADOR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tr">
        <f>+[1]DEPURADO!A54</f>
        <v>FEHF</v>
      </c>
      <c r="D60" s="23">
        <f>+[1]DEPURADO!B54</f>
        <v>26734</v>
      </c>
      <c r="E60" s="25">
        <f>+[1]DEPURADO!C54</f>
        <v>44101</v>
      </c>
      <c r="F60" s="26" t="str">
        <f>+IF([1]DEPURADO!D54&gt;1,[1]DEPURADO!D54," ")</f>
        <v xml:space="preserve"> </v>
      </c>
      <c r="G60" s="27">
        <f>[1]DEPURADO!F54</f>
        <v>293685</v>
      </c>
      <c r="H60" s="28">
        <f>+[1]DEPURADO!N54</f>
        <v>251900</v>
      </c>
      <c r="I60" s="28">
        <f>+[1]DEPURADO!O54</f>
        <v>0</v>
      </c>
      <c r="J60" s="28"/>
      <c r="K60" s="29">
        <v>41785</v>
      </c>
      <c r="L60" s="28">
        <v>0</v>
      </c>
      <c r="M60" s="28">
        <v>0</v>
      </c>
      <c r="N60" s="28">
        <f t="shared" si="0"/>
        <v>41785</v>
      </c>
      <c r="O60" s="28">
        <f t="shared" si="1"/>
        <v>251900</v>
      </c>
      <c r="P60" s="24">
        <f>IF([1]DEPURADO!I54&gt;1,0,[1]DEPURADO!B54)</f>
        <v>26734</v>
      </c>
      <c r="Q60" s="30">
        <f t="shared" si="2"/>
        <v>293685</v>
      </c>
      <c r="R60" s="31">
        <f t="shared" si="3"/>
        <v>0</v>
      </c>
      <c r="S60" s="31">
        <f>+[1]DEPURADO!K54</f>
        <v>0</v>
      </c>
      <c r="T60" s="23" t="s">
        <v>45</v>
      </c>
      <c r="U60" s="31">
        <f>+[1]DEPURADO!J54</f>
        <v>0</v>
      </c>
      <c r="V60" s="30"/>
      <c r="W60" s="23" t="s">
        <v>45</v>
      </c>
      <c r="X60" s="31">
        <f>+[1]DEPURADO!L54+[1]DEPURADO!M54</f>
        <v>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+[1]DEPURADO!L54</f>
        <v>0</v>
      </c>
      <c r="AF60" s="30">
        <f>+[1]DEPURADO!M54</f>
        <v>0</v>
      </c>
      <c r="AG60" s="30">
        <v>0</v>
      </c>
      <c r="AH60" s="30">
        <v>51</v>
      </c>
      <c r="AI60" s="30" t="str">
        <f>+[1]DEPURADO!G54</f>
        <v>CANCELADO Y MAYOR VALOR COBRADO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tr">
        <f>+[1]DEPURADO!A55</f>
        <v>FEHF</v>
      </c>
      <c r="D61" s="23">
        <f>+[1]DEPURADO!B55</f>
        <v>27449</v>
      </c>
      <c r="E61" s="25">
        <f>+[1]DEPURADO!C55</f>
        <v>44103</v>
      </c>
      <c r="F61" s="26" t="str">
        <f>+IF([1]DEPURADO!D55&gt;1,[1]DEPURADO!D55," ")</f>
        <v xml:space="preserve"> </v>
      </c>
      <c r="G61" s="27">
        <f>[1]DEPURADO!F55</f>
        <v>160931</v>
      </c>
      <c r="H61" s="28">
        <f>+[1]DEPURADO!N55</f>
        <v>0</v>
      </c>
      <c r="I61" s="28">
        <f>+[1]DEPURADO!O55</f>
        <v>0</v>
      </c>
      <c r="J61" s="28"/>
      <c r="K61" s="29">
        <v>160931</v>
      </c>
      <c r="L61" s="28">
        <v>0</v>
      </c>
      <c r="M61" s="28">
        <v>0</v>
      </c>
      <c r="N61" s="28">
        <f t="shared" si="0"/>
        <v>160931</v>
      </c>
      <c r="O61" s="28">
        <f t="shared" si="1"/>
        <v>0</v>
      </c>
      <c r="P61" s="24">
        <f>IF([1]DEPURADO!I55&gt;1,0,[1]DEPURADO!B55)</f>
        <v>27449</v>
      </c>
      <c r="Q61" s="30">
        <f t="shared" si="2"/>
        <v>160931</v>
      </c>
      <c r="R61" s="31">
        <f t="shared" si="3"/>
        <v>0</v>
      </c>
      <c r="S61" s="31">
        <f>+[1]DEPURADO!K55</f>
        <v>0</v>
      </c>
      <c r="T61" s="23" t="s">
        <v>45</v>
      </c>
      <c r="U61" s="31">
        <f>+[1]DEPURADO!J55</f>
        <v>0</v>
      </c>
      <c r="V61" s="30"/>
      <c r="W61" s="23" t="s">
        <v>45</v>
      </c>
      <c r="X61" s="31">
        <f>+[1]DEPURADO!L55+[1]DEPURADO!M55</f>
        <v>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+[1]DEPURADO!L55</f>
        <v>0</v>
      </c>
      <c r="AF61" s="30">
        <f>+[1]DEPURADO!M55</f>
        <v>0</v>
      </c>
      <c r="AG61" s="30">
        <v>0</v>
      </c>
      <c r="AH61" s="30">
        <v>52</v>
      </c>
      <c r="AI61" s="30" t="str">
        <f>+[1]DEPURADO!G55</f>
        <v>CANCELADA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tr">
        <f>+[1]DEPURADO!A56</f>
        <v>FEHF</v>
      </c>
      <c r="D62" s="23">
        <f>+[1]DEPURADO!B56</f>
        <v>27907</v>
      </c>
      <c r="E62" s="25">
        <f>+[1]DEPURADO!C56</f>
        <v>44103</v>
      </c>
      <c r="F62" s="26" t="str">
        <f>+IF([1]DEPURADO!D56&gt;1,[1]DEPURADO!D56," ")</f>
        <v xml:space="preserve"> </v>
      </c>
      <c r="G62" s="27">
        <f>[1]DEPURADO!F56</f>
        <v>58008</v>
      </c>
      <c r="H62" s="28">
        <f>+[1]DEPURADO!N56</f>
        <v>0</v>
      </c>
      <c r="I62" s="28">
        <f>+[1]DEPURADO!O56</f>
        <v>0</v>
      </c>
      <c r="J62" s="28"/>
      <c r="K62" s="29">
        <v>58008</v>
      </c>
      <c r="L62" s="28">
        <v>0</v>
      </c>
      <c r="M62" s="28">
        <v>0</v>
      </c>
      <c r="N62" s="28">
        <f t="shared" si="0"/>
        <v>58008</v>
      </c>
      <c r="O62" s="28">
        <f t="shared" si="1"/>
        <v>0</v>
      </c>
      <c r="P62" s="24">
        <f>IF([1]DEPURADO!I56&gt;1,0,[1]DEPURADO!B56)</f>
        <v>27907</v>
      </c>
      <c r="Q62" s="30">
        <f t="shared" si="2"/>
        <v>58008</v>
      </c>
      <c r="R62" s="31">
        <f t="shared" si="3"/>
        <v>0</v>
      </c>
      <c r="S62" s="31">
        <f>+[1]DEPURADO!K56</f>
        <v>0</v>
      </c>
      <c r="T62" s="23" t="s">
        <v>45</v>
      </c>
      <c r="U62" s="31">
        <f>+[1]DEPURADO!J56</f>
        <v>0</v>
      </c>
      <c r="V62" s="30"/>
      <c r="W62" s="23" t="s">
        <v>45</v>
      </c>
      <c r="X62" s="31">
        <f>+[1]DEPURADO!L56+[1]DEPURADO!M56</f>
        <v>0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+[1]DEPURADO!L56</f>
        <v>0</v>
      </c>
      <c r="AF62" s="30">
        <f>+[1]DEPURADO!M56</f>
        <v>0</v>
      </c>
      <c r="AG62" s="30">
        <v>0</v>
      </c>
      <c r="AH62" s="30">
        <v>53</v>
      </c>
      <c r="AI62" s="30" t="str">
        <f>+[1]DEPURADO!G56</f>
        <v>CANCELADA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tr">
        <f>+[1]DEPURADO!A57</f>
        <v>FEHF</v>
      </c>
      <c r="D63" s="23">
        <f>+[1]DEPURADO!B57</f>
        <v>28308</v>
      </c>
      <c r="E63" s="25">
        <f>+[1]DEPURADO!C57</f>
        <v>44104</v>
      </c>
      <c r="F63" s="26" t="str">
        <f>+IF([1]DEPURADO!D57&gt;1,[1]DEPURADO!D57," ")</f>
        <v xml:space="preserve"> </v>
      </c>
      <c r="G63" s="27">
        <f>[1]DEPURADO!F57</f>
        <v>731735</v>
      </c>
      <c r="H63" s="28">
        <f>+[1]DEPURADO!N57</f>
        <v>0</v>
      </c>
      <c r="I63" s="28">
        <f>+[1]DEPURADO!O57</f>
        <v>0</v>
      </c>
      <c r="J63" s="28">
        <v>0</v>
      </c>
      <c r="K63" s="29"/>
      <c r="L63" s="28">
        <v>0</v>
      </c>
      <c r="M63" s="28">
        <v>0</v>
      </c>
      <c r="N63" s="28">
        <f t="shared" si="0"/>
        <v>0</v>
      </c>
      <c r="O63" s="28">
        <f t="shared" si="1"/>
        <v>731735</v>
      </c>
      <c r="P63" s="24">
        <f>IF([1]DEPURADO!I57&gt;1,0,[1]DEPURADO!B57)</f>
        <v>0</v>
      </c>
      <c r="Q63" s="30">
        <f t="shared" si="2"/>
        <v>0</v>
      </c>
      <c r="R63" s="31">
        <f t="shared" si="3"/>
        <v>731735</v>
      </c>
      <c r="S63" s="31">
        <f>+[1]DEPURADO!K57</f>
        <v>0</v>
      </c>
      <c r="T63" s="23" t="s">
        <v>45</v>
      </c>
      <c r="U63" s="31">
        <f>+[1]DEPURADO!J57</f>
        <v>0</v>
      </c>
      <c r="V63" s="30"/>
      <c r="W63" s="23" t="s">
        <v>45</v>
      </c>
      <c r="X63" s="31">
        <f>+[1]DEPURADO!L57+[1]DEPURADO!M57</f>
        <v>0</v>
      </c>
      <c r="Y63" s="23" t="s">
        <v>45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+[1]DEPURADO!L57</f>
        <v>0</v>
      </c>
      <c r="AF63" s="30">
        <f>+[1]DEPURADO!M57</f>
        <v>0</v>
      </c>
      <c r="AG63" s="30">
        <v>0</v>
      </c>
      <c r="AH63" s="30">
        <v>54</v>
      </c>
      <c r="AI63" s="30" t="str">
        <f>+[1]DEPURADO!G57</f>
        <v>NO RADICADA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tr">
        <f>+[1]DEPURADO!A58</f>
        <v>FEHF</v>
      </c>
      <c r="D64" s="23">
        <f>+[1]DEPURADO!B58</f>
        <v>29125</v>
      </c>
      <c r="E64" s="25">
        <f>+[1]DEPURADO!C58</f>
        <v>44105</v>
      </c>
      <c r="F64" s="26" t="str">
        <f>+IF([1]DEPURADO!D58&gt;1,[1]DEPURADO!D58," ")</f>
        <v xml:space="preserve"> </v>
      </c>
      <c r="G64" s="27">
        <f>[1]DEPURADO!F58</f>
        <v>22100</v>
      </c>
      <c r="H64" s="28">
        <f>+[1]DEPURADO!N58</f>
        <v>0</v>
      </c>
      <c r="I64" s="28">
        <f>+[1]DEPURADO!O58</f>
        <v>0</v>
      </c>
      <c r="J64" s="28"/>
      <c r="K64" s="29"/>
      <c r="L64" s="28">
        <v>0</v>
      </c>
      <c r="M64" s="28">
        <v>0</v>
      </c>
      <c r="N64" s="28">
        <f t="shared" si="0"/>
        <v>0</v>
      </c>
      <c r="O64" s="28">
        <f t="shared" si="1"/>
        <v>22100</v>
      </c>
      <c r="P64" s="24">
        <f>IF([1]DEPURADO!I58&gt;1,0,[1]DEPURADO!B58)</f>
        <v>29125</v>
      </c>
      <c r="Q64" s="30">
        <f t="shared" si="2"/>
        <v>22100</v>
      </c>
      <c r="R64" s="31">
        <f t="shared" si="3"/>
        <v>0</v>
      </c>
      <c r="S64" s="31">
        <f>+[1]DEPURADO!K58</f>
        <v>0</v>
      </c>
      <c r="T64" s="23" t="s">
        <v>45</v>
      </c>
      <c r="U64" s="31">
        <f>+[1]DEPURADO!J58</f>
        <v>0</v>
      </c>
      <c r="V64" s="30"/>
      <c r="W64" s="23" t="s">
        <v>45</v>
      </c>
      <c r="X64" s="31">
        <f>+[1]DEPURADO!L58+[1]DEPURADO!M58</f>
        <v>0</v>
      </c>
      <c r="Y64" s="23" t="s">
        <v>45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+[1]DEPURADO!L58</f>
        <v>0</v>
      </c>
      <c r="AF64" s="30">
        <f>+[1]DEPURADO!M58</f>
        <v>0</v>
      </c>
      <c r="AG64" s="30">
        <v>22100</v>
      </c>
      <c r="AH64" s="30">
        <v>55</v>
      </c>
      <c r="AI64" s="30" t="str">
        <f>+[1]DEPURADO!G58</f>
        <v>SALDO A FAVOR DEL PRESTADOR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tr">
        <f>+[1]DEPURADO!A59</f>
        <v>FEHF</v>
      </c>
      <c r="D65" s="23">
        <f>+[1]DEPURADO!B59</f>
        <v>29325</v>
      </c>
      <c r="E65" s="25">
        <f>+[1]DEPURADO!C59</f>
        <v>44105</v>
      </c>
      <c r="F65" s="26" t="str">
        <f>+IF([1]DEPURADO!D59&gt;1,[1]DEPURADO!D59," ")</f>
        <v xml:space="preserve"> </v>
      </c>
      <c r="G65" s="27">
        <f>[1]DEPURADO!F59</f>
        <v>163300</v>
      </c>
      <c r="H65" s="28">
        <f>+[1]DEPURADO!N59</f>
        <v>0</v>
      </c>
      <c r="I65" s="28">
        <f>+[1]DEPURADO!O59</f>
        <v>0</v>
      </c>
      <c r="J65" s="28"/>
      <c r="K65" s="29">
        <v>163300</v>
      </c>
      <c r="L65" s="28">
        <v>0</v>
      </c>
      <c r="M65" s="28">
        <v>0</v>
      </c>
      <c r="N65" s="28">
        <f t="shared" si="0"/>
        <v>163300</v>
      </c>
      <c r="O65" s="28">
        <f t="shared" si="1"/>
        <v>0</v>
      </c>
      <c r="P65" s="24">
        <f>IF([1]DEPURADO!I59&gt;1,0,[1]DEPURADO!B59)</f>
        <v>29325</v>
      </c>
      <c r="Q65" s="30">
        <f t="shared" si="2"/>
        <v>163300</v>
      </c>
      <c r="R65" s="31">
        <f t="shared" si="3"/>
        <v>0</v>
      </c>
      <c r="S65" s="31">
        <f>+[1]DEPURADO!K59</f>
        <v>0</v>
      </c>
      <c r="T65" s="23" t="s">
        <v>45</v>
      </c>
      <c r="U65" s="31">
        <f>+[1]DEPURADO!J59</f>
        <v>0</v>
      </c>
      <c r="V65" s="30"/>
      <c r="W65" s="23" t="s">
        <v>45</v>
      </c>
      <c r="X65" s="31">
        <f>+[1]DEPURADO!L59+[1]DEPURADO!M59</f>
        <v>0</v>
      </c>
      <c r="Y65" s="23" t="s">
        <v>45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+[1]DEPURADO!L59</f>
        <v>0</v>
      </c>
      <c r="AF65" s="30">
        <f>+[1]DEPURADO!M59</f>
        <v>0</v>
      </c>
      <c r="AG65" s="30">
        <v>0</v>
      </c>
      <c r="AH65" s="30">
        <v>56</v>
      </c>
      <c r="AI65" s="30" t="str">
        <f>+[1]DEPURADO!G59</f>
        <v>SALDO A FAVOR DEL PRESTADOR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tr">
        <f>+[1]DEPURADO!A60</f>
        <v>FEHF</v>
      </c>
      <c r="D66" s="23">
        <f>+[1]DEPURADO!B60</f>
        <v>29352</v>
      </c>
      <c r="E66" s="25">
        <f>+[1]DEPURADO!C60</f>
        <v>44105</v>
      </c>
      <c r="F66" s="26" t="str">
        <f>+IF([1]DEPURADO!D60&gt;1,[1]DEPURADO!D60," ")</f>
        <v xml:space="preserve"> </v>
      </c>
      <c r="G66" s="27">
        <f>[1]DEPURADO!F60</f>
        <v>64700</v>
      </c>
      <c r="H66" s="28">
        <f>+[1]DEPURADO!N60</f>
        <v>0</v>
      </c>
      <c r="I66" s="28">
        <f>+[1]DEPURADO!O60</f>
        <v>0</v>
      </c>
      <c r="J66" s="28"/>
      <c r="K66" s="29">
        <v>64700</v>
      </c>
      <c r="L66" s="28">
        <v>0</v>
      </c>
      <c r="M66" s="28">
        <v>0</v>
      </c>
      <c r="N66" s="28">
        <f t="shared" si="0"/>
        <v>64700</v>
      </c>
      <c r="O66" s="28">
        <f t="shared" si="1"/>
        <v>0</v>
      </c>
      <c r="P66" s="24">
        <f>IF([1]DEPURADO!I60&gt;1,0,[1]DEPURADO!B60)</f>
        <v>29352</v>
      </c>
      <c r="Q66" s="30">
        <f t="shared" si="2"/>
        <v>64700</v>
      </c>
      <c r="R66" s="31">
        <f t="shared" si="3"/>
        <v>0</v>
      </c>
      <c r="S66" s="31">
        <f>+[1]DEPURADO!K60</f>
        <v>0</v>
      </c>
      <c r="T66" s="23" t="s">
        <v>45</v>
      </c>
      <c r="U66" s="31">
        <f>+[1]DEPURADO!J60</f>
        <v>0</v>
      </c>
      <c r="V66" s="30"/>
      <c r="W66" s="23" t="s">
        <v>45</v>
      </c>
      <c r="X66" s="31">
        <f>+[1]DEPURADO!L60+[1]DEPURADO!M60</f>
        <v>0</v>
      </c>
      <c r="Y66" s="23" t="s">
        <v>45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+[1]DEPURADO!L60</f>
        <v>0</v>
      </c>
      <c r="AF66" s="30">
        <f>+[1]DEPURADO!M60</f>
        <v>0</v>
      </c>
      <c r="AG66" s="30">
        <v>0</v>
      </c>
      <c r="AH66" s="30">
        <v>57</v>
      </c>
      <c r="AI66" s="30" t="str">
        <f>+[1]DEPURADO!G60</f>
        <v>SALDO A FAVOR DEL PRESTADOR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tr">
        <f>+[1]DEPURADO!A61</f>
        <v>FEHF</v>
      </c>
      <c r="D67" s="23">
        <f>+[1]DEPURADO!B61</f>
        <v>30296</v>
      </c>
      <c r="E67" s="25">
        <f>+[1]DEPURADO!C61</f>
        <v>44108</v>
      </c>
      <c r="F67" s="26" t="str">
        <f>+IF([1]DEPURADO!D61&gt;1,[1]DEPURADO!D61," ")</f>
        <v xml:space="preserve"> </v>
      </c>
      <c r="G67" s="27">
        <f>[1]DEPURADO!F61</f>
        <v>185015</v>
      </c>
      <c r="H67" s="28">
        <f>+[1]DEPURADO!N61</f>
        <v>0</v>
      </c>
      <c r="I67" s="28">
        <f>+[1]DEPURADO!O61</f>
        <v>0</v>
      </c>
      <c r="J67" s="28"/>
      <c r="K67" s="29">
        <v>185015</v>
      </c>
      <c r="L67" s="28">
        <v>0</v>
      </c>
      <c r="M67" s="28">
        <v>0</v>
      </c>
      <c r="N67" s="28">
        <f t="shared" si="0"/>
        <v>185015</v>
      </c>
      <c r="O67" s="28">
        <f t="shared" si="1"/>
        <v>0</v>
      </c>
      <c r="P67" s="24">
        <f>IF([1]DEPURADO!I61&gt;1,0,[1]DEPURADO!B61)</f>
        <v>30296</v>
      </c>
      <c r="Q67" s="30">
        <f t="shared" si="2"/>
        <v>185015</v>
      </c>
      <c r="R67" s="31">
        <f t="shared" si="3"/>
        <v>0</v>
      </c>
      <c r="S67" s="31">
        <f>+[1]DEPURADO!K61</f>
        <v>0</v>
      </c>
      <c r="T67" s="23" t="s">
        <v>45</v>
      </c>
      <c r="U67" s="31">
        <f>+[1]DEPURADO!J61</f>
        <v>0</v>
      </c>
      <c r="V67" s="30"/>
      <c r="W67" s="23" t="s">
        <v>45</v>
      </c>
      <c r="X67" s="31">
        <f>+[1]DEPURADO!L61+[1]DEPURADO!M61</f>
        <v>0</v>
      </c>
      <c r="Y67" s="23" t="s">
        <v>45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+[1]DEPURADO!L61</f>
        <v>0</v>
      </c>
      <c r="AF67" s="30">
        <f>+[1]DEPURADO!M61</f>
        <v>0</v>
      </c>
      <c r="AG67" s="30">
        <v>0</v>
      </c>
      <c r="AH67" s="30">
        <v>58</v>
      </c>
      <c r="AI67" s="30" t="str">
        <f>+[1]DEPURADO!G61</f>
        <v>CANCELADA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tr">
        <f>+[1]DEPURADO!A62</f>
        <v>FEHF</v>
      </c>
      <c r="D68" s="23">
        <f>+[1]DEPURADO!B62</f>
        <v>30302</v>
      </c>
      <c r="E68" s="25">
        <f>+[1]DEPURADO!C62</f>
        <v>44108</v>
      </c>
      <c r="F68" s="26" t="str">
        <f>+IF([1]DEPURADO!D62&gt;1,[1]DEPURADO!D62," ")</f>
        <v xml:space="preserve"> </v>
      </c>
      <c r="G68" s="27">
        <f>[1]DEPURADO!F62</f>
        <v>80100</v>
      </c>
      <c r="H68" s="28">
        <f>+[1]DEPURADO!N62</f>
        <v>0</v>
      </c>
      <c r="I68" s="28">
        <f>+[1]DEPURADO!O62</f>
        <v>0</v>
      </c>
      <c r="J68" s="28"/>
      <c r="K68" s="29">
        <v>80100</v>
      </c>
      <c r="L68" s="28">
        <v>0</v>
      </c>
      <c r="M68" s="28">
        <v>0</v>
      </c>
      <c r="N68" s="28">
        <f t="shared" si="0"/>
        <v>80100</v>
      </c>
      <c r="O68" s="28">
        <f t="shared" si="1"/>
        <v>0</v>
      </c>
      <c r="P68" s="24">
        <f>IF([1]DEPURADO!I62&gt;1,0,[1]DEPURADO!B62)</f>
        <v>30302</v>
      </c>
      <c r="Q68" s="30">
        <f t="shared" si="2"/>
        <v>80100</v>
      </c>
      <c r="R68" s="31">
        <f t="shared" si="3"/>
        <v>0</v>
      </c>
      <c r="S68" s="31">
        <f>+[1]DEPURADO!K62</f>
        <v>0</v>
      </c>
      <c r="T68" s="23" t="s">
        <v>45</v>
      </c>
      <c r="U68" s="31">
        <f>+[1]DEPURADO!J62</f>
        <v>0</v>
      </c>
      <c r="V68" s="30"/>
      <c r="W68" s="23" t="s">
        <v>45</v>
      </c>
      <c r="X68" s="31">
        <f>+[1]DEPURADO!L62+[1]DEPURADO!M62</f>
        <v>0</v>
      </c>
      <c r="Y68" s="23" t="s">
        <v>45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+[1]DEPURADO!L62</f>
        <v>0</v>
      </c>
      <c r="AF68" s="30">
        <f>+[1]DEPURADO!M62</f>
        <v>0</v>
      </c>
      <c r="AG68" s="30">
        <v>0</v>
      </c>
      <c r="AH68" s="30">
        <v>59</v>
      </c>
      <c r="AI68" s="30" t="str">
        <f>+[1]DEPURADO!G62</f>
        <v>CANCELADA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tr">
        <f>+[1]DEPURADO!A63</f>
        <v>FEHF</v>
      </c>
      <c r="D69" s="23">
        <f>+[1]DEPURADO!B63</f>
        <v>30304</v>
      </c>
      <c r="E69" s="25">
        <f>+[1]DEPURADO!C63</f>
        <v>44108</v>
      </c>
      <c r="F69" s="26" t="str">
        <f>+IF([1]DEPURADO!D63&gt;1,[1]DEPURADO!D63," ")</f>
        <v xml:space="preserve"> </v>
      </c>
      <c r="G69" s="27">
        <f>[1]DEPURADO!F63</f>
        <v>1344631</v>
      </c>
      <c r="H69" s="28">
        <f>+[1]DEPURADO!N63</f>
        <v>0</v>
      </c>
      <c r="I69" s="28">
        <f>+[1]DEPURADO!O63</f>
        <v>0</v>
      </c>
      <c r="J69" s="28"/>
      <c r="K69" s="29"/>
      <c r="L69" s="28">
        <v>0</v>
      </c>
      <c r="M69" s="28">
        <v>0</v>
      </c>
      <c r="N69" s="28">
        <f t="shared" si="0"/>
        <v>0</v>
      </c>
      <c r="O69" s="28">
        <f t="shared" si="1"/>
        <v>1344631</v>
      </c>
      <c r="P69" s="24">
        <f>IF([1]DEPURADO!I63&gt;1,0,[1]DEPURADO!B63)</f>
        <v>0</v>
      </c>
      <c r="Q69" s="30">
        <f t="shared" si="2"/>
        <v>0</v>
      </c>
      <c r="R69" s="31">
        <f t="shared" si="3"/>
        <v>1344631</v>
      </c>
      <c r="S69" s="31">
        <f>+[1]DEPURADO!K63</f>
        <v>0</v>
      </c>
      <c r="T69" s="23" t="s">
        <v>45</v>
      </c>
      <c r="U69" s="31">
        <f>+[1]DEPURADO!J63</f>
        <v>0</v>
      </c>
      <c r="V69" s="30"/>
      <c r="W69" s="23" t="s">
        <v>45</v>
      </c>
      <c r="X69" s="31">
        <f>+[1]DEPURADO!L63+[1]DEPURADO!M63</f>
        <v>0</v>
      </c>
      <c r="Y69" s="23" t="s">
        <v>45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+[1]DEPURADO!L63</f>
        <v>0</v>
      </c>
      <c r="AF69" s="30">
        <f>+[1]DEPURADO!M63</f>
        <v>0</v>
      </c>
      <c r="AG69" s="30">
        <v>0</v>
      </c>
      <c r="AH69" s="30">
        <v>60</v>
      </c>
      <c r="AI69" s="30" t="str">
        <f>+[1]DEPURADO!G63</f>
        <v>NO RADICADA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tr">
        <f>+[1]DEPURADO!A64</f>
        <v>FEHF</v>
      </c>
      <c r="D70" s="23">
        <f>+[1]DEPURADO!B64</f>
        <v>30326</v>
      </c>
      <c r="E70" s="25">
        <f>+[1]DEPURADO!C64</f>
        <v>44108</v>
      </c>
      <c r="F70" s="26" t="str">
        <f>+IF([1]DEPURADO!D64&gt;1,[1]DEPURADO!D64," ")</f>
        <v xml:space="preserve"> </v>
      </c>
      <c r="G70" s="27">
        <f>[1]DEPURADO!F64</f>
        <v>80800</v>
      </c>
      <c r="H70" s="28">
        <f>+[1]DEPURADO!N64</f>
        <v>0</v>
      </c>
      <c r="I70" s="28">
        <f>+[1]DEPURADO!O64</f>
        <v>0</v>
      </c>
      <c r="J70" s="28">
        <v>0</v>
      </c>
      <c r="K70" s="29"/>
      <c r="L70" s="28">
        <v>0</v>
      </c>
      <c r="M70" s="28">
        <v>0</v>
      </c>
      <c r="N70" s="28">
        <f t="shared" si="0"/>
        <v>0</v>
      </c>
      <c r="O70" s="28">
        <f t="shared" si="1"/>
        <v>80800</v>
      </c>
      <c r="P70" s="24">
        <f>IF([1]DEPURADO!I64&gt;1,0,[1]DEPURADO!B64)</f>
        <v>30326</v>
      </c>
      <c r="Q70" s="30">
        <f t="shared" si="2"/>
        <v>80800</v>
      </c>
      <c r="R70" s="31">
        <f t="shared" si="3"/>
        <v>0</v>
      </c>
      <c r="S70" s="31">
        <f>+[1]DEPURADO!K64</f>
        <v>80800</v>
      </c>
      <c r="T70" s="23" t="s">
        <v>45</v>
      </c>
      <c r="U70" s="31">
        <f>+[1]DEPURADO!J64</f>
        <v>0</v>
      </c>
      <c r="V70" s="30"/>
      <c r="W70" s="23" t="s">
        <v>45</v>
      </c>
      <c r="X70" s="31">
        <f>+[1]DEPURADO!L64+[1]DEPURADO!M64</f>
        <v>0</v>
      </c>
      <c r="Y70" s="23" t="s">
        <v>45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+[1]DEPURADO!L64</f>
        <v>0</v>
      </c>
      <c r="AF70" s="30">
        <f>+[1]DEPURADO!M64</f>
        <v>0</v>
      </c>
      <c r="AG70" s="30">
        <v>0</v>
      </c>
      <c r="AH70" s="30">
        <v>61</v>
      </c>
      <c r="AI70" s="30" t="str">
        <f>+[1]DEPURADO!G64</f>
        <v>DEVUELTA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tr">
        <f>+[1]DEPURADO!A65</f>
        <v>FEHF</v>
      </c>
      <c r="D71" s="23">
        <f>+[1]DEPURADO!B65</f>
        <v>30555</v>
      </c>
      <c r="E71" s="25">
        <f>+[1]DEPURADO!C65</f>
        <v>44109</v>
      </c>
      <c r="F71" s="26" t="str">
        <f>+IF([1]DEPURADO!D65&gt;1,[1]DEPURADO!D65," ")</f>
        <v xml:space="preserve"> </v>
      </c>
      <c r="G71" s="27">
        <f>[1]DEPURADO!F65</f>
        <v>47300</v>
      </c>
      <c r="H71" s="28">
        <f>+[1]DEPURADO!N65</f>
        <v>0</v>
      </c>
      <c r="I71" s="28">
        <f>+[1]DEPURADO!O65</f>
        <v>0</v>
      </c>
      <c r="J71" s="28"/>
      <c r="K71" s="29">
        <v>47300</v>
      </c>
      <c r="L71" s="28">
        <v>0</v>
      </c>
      <c r="M71" s="28">
        <v>0</v>
      </c>
      <c r="N71" s="28">
        <f t="shared" si="0"/>
        <v>47300</v>
      </c>
      <c r="O71" s="28">
        <f t="shared" si="1"/>
        <v>0</v>
      </c>
      <c r="P71" s="24">
        <f>IF([1]DEPURADO!I65&gt;1,0,[1]DEPURADO!B65)</f>
        <v>30555</v>
      </c>
      <c r="Q71" s="30">
        <f t="shared" si="2"/>
        <v>47300</v>
      </c>
      <c r="R71" s="31">
        <f t="shared" si="3"/>
        <v>0</v>
      </c>
      <c r="S71" s="31">
        <f>+[1]DEPURADO!K65</f>
        <v>0</v>
      </c>
      <c r="T71" s="23" t="s">
        <v>45</v>
      </c>
      <c r="U71" s="31">
        <f>+[1]DEPURADO!J65</f>
        <v>0</v>
      </c>
      <c r="V71" s="30"/>
      <c r="W71" s="23" t="s">
        <v>45</v>
      </c>
      <c r="X71" s="31">
        <f>+[1]DEPURADO!L65+[1]DEPURADO!M65</f>
        <v>0</v>
      </c>
      <c r="Y71" s="23" t="s">
        <v>45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+[1]DEPURADO!L65</f>
        <v>0</v>
      </c>
      <c r="AF71" s="30">
        <f>+[1]DEPURADO!M65</f>
        <v>0</v>
      </c>
      <c r="AG71" s="30">
        <v>0</v>
      </c>
      <c r="AH71" s="30">
        <v>62</v>
      </c>
      <c r="AI71" s="30" t="str">
        <f>+[1]DEPURADO!G65</f>
        <v>CANCELADA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tr">
        <f>+[1]DEPURADO!A66</f>
        <v>FEHF</v>
      </c>
      <c r="D72" s="23">
        <f>+[1]DEPURADO!B66</f>
        <v>30597</v>
      </c>
      <c r="E72" s="25">
        <f>+[1]DEPURADO!C66</f>
        <v>44109</v>
      </c>
      <c r="F72" s="26" t="str">
        <f>+IF([1]DEPURADO!D66&gt;1,[1]DEPURADO!D66," ")</f>
        <v xml:space="preserve"> </v>
      </c>
      <c r="G72" s="27">
        <f>[1]DEPURADO!F66</f>
        <v>498770</v>
      </c>
      <c r="H72" s="28">
        <f>+[1]DEPURADO!N66</f>
        <v>0</v>
      </c>
      <c r="I72" s="28">
        <f>+[1]DEPURADO!O66</f>
        <v>0</v>
      </c>
      <c r="J72" s="28"/>
      <c r="K72" s="29">
        <v>498770</v>
      </c>
      <c r="L72" s="28">
        <v>0</v>
      </c>
      <c r="M72" s="28">
        <v>0</v>
      </c>
      <c r="N72" s="28">
        <f t="shared" si="0"/>
        <v>498770</v>
      </c>
      <c r="O72" s="28">
        <f t="shared" si="1"/>
        <v>0</v>
      </c>
      <c r="P72" s="24">
        <f>IF([1]DEPURADO!I66&gt;1,0,[1]DEPURADO!B66)</f>
        <v>30597</v>
      </c>
      <c r="Q72" s="30">
        <f t="shared" si="2"/>
        <v>498770</v>
      </c>
      <c r="R72" s="31">
        <f t="shared" si="3"/>
        <v>0</v>
      </c>
      <c r="S72" s="31">
        <f>+[1]DEPURADO!K66</f>
        <v>0</v>
      </c>
      <c r="T72" s="23" t="s">
        <v>45</v>
      </c>
      <c r="U72" s="31">
        <f>+[1]DEPURADO!J66</f>
        <v>0</v>
      </c>
      <c r="V72" s="30"/>
      <c r="W72" s="23" t="s">
        <v>45</v>
      </c>
      <c r="X72" s="31">
        <f>+[1]DEPURADO!L66+[1]DEPURADO!M66</f>
        <v>0</v>
      </c>
      <c r="Y72" s="23" t="s">
        <v>45</v>
      </c>
      <c r="Z72" s="31">
        <f t="shared" si="4"/>
        <v>0</v>
      </c>
      <c r="AA72" s="31"/>
      <c r="AB72" s="31">
        <v>0</v>
      </c>
      <c r="AC72" s="31">
        <v>0</v>
      </c>
      <c r="AD72" s="30"/>
      <c r="AE72" s="30">
        <f>+[1]DEPURADO!L66</f>
        <v>0</v>
      </c>
      <c r="AF72" s="30">
        <f>+[1]DEPURADO!M66</f>
        <v>0</v>
      </c>
      <c r="AG72" s="30">
        <v>0</v>
      </c>
      <c r="AH72" s="30">
        <v>63</v>
      </c>
      <c r="AI72" s="30" t="str">
        <f>+[1]DEPURADO!G66</f>
        <v>CANCELADA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tr">
        <f>+[1]DEPURADO!A67</f>
        <v>FEHF</v>
      </c>
      <c r="D73" s="23">
        <f>+[1]DEPURADO!B67</f>
        <v>30725</v>
      </c>
      <c r="E73" s="25">
        <f>+[1]DEPURADO!C67</f>
        <v>44109</v>
      </c>
      <c r="F73" s="26" t="str">
        <f>+IF([1]DEPURADO!D67&gt;1,[1]DEPURADO!D67," ")</f>
        <v xml:space="preserve"> </v>
      </c>
      <c r="G73" s="27">
        <f>[1]DEPURADO!F67</f>
        <v>50600</v>
      </c>
      <c r="H73" s="28">
        <f>+[1]DEPURADO!N67</f>
        <v>0</v>
      </c>
      <c r="I73" s="28">
        <f>+[1]DEPURADO!O67</f>
        <v>0</v>
      </c>
      <c r="J73" s="28">
        <v>50600</v>
      </c>
      <c r="K73" s="29"/>
      <c r="L73" s="28">
        <v>0</v>
      </c>
      <c r="M73" s="28">
        <v>0</v>
      </c>
      <c r="N73" s="28">
        <f t="shared" si="0"/>
        <v>50600</v>
      </c>
      <c r="O73" s="28">
        <f t="shared" si="1"/>
        <v>0</v>
      </c>
      <c r="P73" s="24">
        <f>IF([1]DEPURADO!I67&gt;1,0,[1]DEPURADO!B67)</f>
        <v>30725</v>
      </c>
      <c r="Q73" s="30">
        <f t="shared" si="2"/>
        <v>50600</v>
      </c>
      <c r="R73" s="31">
        <f t="shared" si="3"/>
        <v>0</v>
      </c>
      <c r="S73" s="31">
        <f>+[1]DEPURADO!K67</f>
        <v>0</v>
      </c>
      <c r="T73" s="23" t="s">
        <v>45</v>
      </c>
      <c r="U73" s="31">
        <f>+[1]DEPURADO!J67</f>
        <v>0</v>
      </c>
      <c r="V73" s="30"/>
      <c r="W73" s="23" t="s">
        <v>45</v>
      </c>
      <c r="X73" s="31">
        <f>+[1]DEPURADO!L67+[1]DEPURADO!M67</f>
        <v>0</v>
      </c>
      <c r="Y73" s="23" t="s">
        <v>45</v>
      </c>
      <c r="Z73" s="31">
        <f t="shared" si="4"/>
        <v>0</v>
      </c>
      <c r="AA73" s="31"/>
      <c r="AB73" s="31">
        <v>0</v>
      </c>
      <c r="AC73" s="31">
        <v>0</v>
      </c>
      <c r="AD73" s="30"/>
      <c r="AE73" s="30">
        <f>+[1]DEPURADO!L67</f>
        <v>0</v>
      </c>
      <c r="AF73" s="30">
        <f>+[1]DEPURADO!M67</f>
        <v>0</v>
      </c>
      <c r="AG73" s="30">
        <v>0</v>
      </c>
      <c r="AH73" s="30">
        <v>64</v>
      </c>
      <c r="AI73" s="30" t="str">
        <f>+[1]DEPURADO!G67</f>
        <v>CANCELADA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tr">
        <f>+[1]DEPURADO!A68</f>
        <v>FEHF</v>
      </c>
      <c r="D74" s="23">
        <f>+[1]DEPURADO!B68</f>
        <v>31103</v>
      </c>
      <c r="E74" s="25">
        <f>+[1]DEPURADO!C68</f>
        <v>44110</v>
      </c>
      <c r="F74" s="26" t="str">
        <f>+IF([1]DEPURADO!D68&gt;1,[1]DEPURADO!D68," ")</f>
        <v xml:space="preserve"> </v>
      </c>
      <c r="G74" s="27">
        <f>[1]DEPURADO!F68</f>
        <v>22100</v>
      </c>
      <c r="H74" s="28">
        <f>+[1]DEPURADO!N68</f>
        <v>0</v>
      </c>
      <c r="I74" s="28">
        <f>+[1]DEPURADO!O68</f>
        <v>0</v>
      </c>
      <c r="J74" s="28"/>
      <c r="K74" s="29">
        <v>22100</v>
      </c>
      <c r="L74" s="28">
        <v>0</v>
      </c>
      <c r="M74" s="28">
        <v>0</v>
      </c>
      <c r="N74" s="28">
        <f t="shared" ref="N74:N137" si="5">+SUM(J74:M74)</f>
        <v>22100</v>
      </c>
      <c r="O74" s="28">
        <f t="shared" ref="O74:O137" si="6">+G74-I74-N74</f>
        <v>0</v>
      </c>
      <c r="P74" s="24">
        <f>IF([1]DEPURADO!I68&gt;1,0,[1]DEPURADO!B68)</f>
        <v>31103</v>
      </c>
      <c r="Q74" s="30">
        <f t="shared" ref="Q74:Q137" si="7">+IF(P74&gt;0,G74,0)</f>
        <v>22100</v>
      </c>
      <c r="R74" s="31">
        <f t="shared" ref="R74:R137" si="8">IF(P74=0,G74,0)</f>
        <v>0</v>
      </c>
      <c r="S74" s="31">
        <f>+[1]DEPURADO!K68</f>
        <v>0</v>
      </c>
      <c r="T74" s="23" t="s">
        <v>45</v>
      </c>
      <c r="U74" s="31">
        <f>+[1]DEPURADO!J68</f>
        <v>0</v>
      </c>
      <c r="V74" s="30"/>
      <c r="W74" s="23" t="s">
        <v>45</v>
      </c>
      <c r="X74" s="31">
        <f>+[1]DEPURADO!L68+[1]DEPURADO!M68</f>
        <v>0</v>
      </c>
      <c r="Y74" s="23" t="s">
        <v>45</v>
      </c>
      <c r="Z74" s="31">
        <f t="shared" ref="Z74:Z137" si="9">+X74-AE74+IF(X74-AE74&lt;-1,-X74+AE74,0)</f>
        <v>0</v>
      </c>
      <c r="AA74" s="31"/>
      <c r="AB74" s="31">
        <v>0</v>
      </c>
      <c r="AC74" s="31">
        <v>0</v>
      </c>
      <c r="AD74" s="30"/>
      <c r="AE74" s="30">
        <f>+[1]DEPURADO!L68</f>
        <v>0</v>
      </c>
      <c r="AF74" s="30">
        <f>+[1]DEPURADO!M68</f>
        <v>0</v>
      </c>
      <c r="AG74" s="30">
        <v>0</v>
      </c>
      <c r="AH74" s="30">
        <v>65</v>
      </c>
      <c r="AI74" s="30" t="str">
        <f>+[1]DEPURADO!G68</f>
        <v>CANCELADA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tr">
        <f>+[1]DEPURADO!A69</f>
        <v>FEHF</v>
      </c>
      <c r="D75" s="23">
        <f>+[1]DEPURADO!B69</f>
        <v>31446</v>
      </c>
      <c r="E75" s="25">
        <f>+[1]DEPURADO!C69</f>
        <v>44110</v>
      </c>
      <c r="F75" s="26" t="str">
        <f>+IF([1]DEPURADO!D69&gt;1,[1]DEPURADO!D69," ")</f>
        <v xml:space="preserve"> </v>
      </c>
      <c r="G75" s="27">
        <f>[1]DEPURADO!F69</f>
        <v>734785</v>
      </c>
      <c r="H75" s="28">
        <f>+[1]DEPURADO!N69</f>
        <v>0</v>
      </c>
      <c r="I75" s="28">
        <f>+[1]DEPURADO!O69</f>
        <v>0</v>
      </c>
      <c r="J75" s="28"/>
      <c r="K75" s="29"/>
      <c r="L75" s="28">
        <v>0</v>
      </c>
      <c r="M75" s="28">
        <v>0</v>
      </c>
      <c r="N75" s="28">
        <f t="shared" si="5"/>
        <v>0</v>
      </c>
      <c r="O75" s="28">
        <f t="shared" si="6"/>
        <v>734785</v>
      </c>
      <c r="P75" s="24">
        <f>IF([1]DEPURADO!I69&gt;1,0,[1]DEPURADO!B69)</f>
        <v>0</v>
      </c>
      <c r="Q75" s="30">
        <f t="shared" si="7"/>
        <v>0</v>
      </c>
      <c r="R75" s="31">
        <f t="shared" si="8"/>
        <v>734785</v>
      </c>
      <c r="S75" s="31">
        <f>+[1]DEPURADO!K69</f>
        <v>0</v>
      </c>
      <c r="T75" s="23" t="s">
        <v>45</v>
      </c>
      <c r="U75" s="31">
        <f>+[1]DEPURADO!J69</f>
        <v>0</v>
      </c>
      <c r="V75" s="30"/>
      <c r="W75" s="23" t="s">
        <v>45</v>
      </c>
      <c r="X75" s="31">
        <f>+[1]DEPURADO!L69+[1]DEPURADO!M69</f>
        <v>0</v>
      </c>
      <c r="Y75" s="23" t="s">
        <v>45</v>
      </c>
      <c r="Z75" s="31">
        <f t="shared" si="9"/>
        <v>0</v>
      </c>
      <c r="AA75" s="31"/>
      <c r="AB75" s="31">
        <v>0</v>
      </c>
      <c r="AC75" s="31">
        <v>0</v>
      </c>
      <c r="AD75" s="30"/>
      <c r="AE75" s="30">
        <f>+[1]DEPURADO!L69</f>
        <v>0</v>
      </c>
      <c r="AF75" s="30">
        <f>+[1]DEPURADO!M69</f>
        <v>0</v>
      </c>
      <c r="AG75" s="30">
        <v>0</v>
      </c>
      <c r="AH75" s="30">
        <v>66</v>
      </c>
      <c r="AI75" s="30" t="str">
        <f>+[1]DEPURADO!G69</f>
        <v>NO RADICADA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tr">
        <f>+[1]DEPURADO!A70</f>
        <v>FEHF</v>
      </c>
      <c r="D76" s="23">
        <f>+[1]DEPURADO!B70</f>
        <v>31448</v>
      </c>
      <c r="E76" s="25">
        <f>+[1]DEPURADO!C70</f>
        <v>44110</v>
      </c>
      <c r="F76" s="26" t="str">
        <f>+IF([1]DEPURADO!D70&gt;1,[1]DEPURADO!D70," ")</f>
        <v xml:space="preserve"> </v>
      </c>
      <c r="G76" s="27">
        <f>[1]DEPURADO!F70</f>
        <v>1492670</v>
      </c>
      <c r="H76" s="28">
        <f>+[1]DEPURADO!N70</f>
        <v>0</v>
      </c>
      <c r="I76" s="28">
        <f>+[1]DEPURADO!O70</f>
        <v>0</v>
      </c>
      <c r="J76" s="28"/>
      <c r="K76" s="29"/>
      <c r="L76" s="28">
        <v>0</v>
      </c>
      <c r="M76" s="28">
        <v>0</v>
      </c>
      <c r="N76" s="28">
        <f t="shared" si="5"/>
        <v>0</v>
      </c>
      <c r="O76" s="28">
        <f t="shared" si="6"/>
        <v>1492670</v>
      </c>
      <c r="P76" s="24">
        <f>IF([1]DEPURADO!I70&gt;1,0,[1]DEPURADO!B70)</f>
        <v>0</v>
      </c>
      <c r="Q76" s="30">
        <f t="shared" si="7"/>
        <v>0</v>
      </c>
      <c r="R76" s="31">
        <f t="shared" si="8"/>
        <v>1492670</v>
      </c>
      <c r="S76" s="31">
        <f>+[1]DEPURADO!K70</f>
        <v>0</v>
      </c>
      <c r="T76" s="23" t="s">
        <v>45</v>
      </c>
      <c r="U76" s="31">
        <f>+[1]DEPURADO!J70</f>
        <v>0</v>
      </c>
      <c r="V76" s="30"/>
      <c r="W76" s="23" t="s">
        <v>45</v>
      </c>
      <c r="X76" s="31">
        <f>+[1]DEPURADO!L70+[1]DEPURADO!M70</f>
        <v>0</v>
      </c>
      <c r="Y76" s="23" t="s">
        <v>45</v>
      </c>
      <c r="Z76" s="31">
        <f t="shared" si="9"/>
        <v>0</v>
      </c>
      <c r="AA76" s="31"/>
      <c r="AB76" s="31">
        <v>0</v>
      </c>
      <c r="AC76" s="31">
        <v>0</v>
      </c>
      <c r="AD76" s="30"/>
      <c r="AE76" s="30">
        <f>+[1]DEPURADO!L70</f>
        <v>0</v>
      </c>
      <c r="AF76" s="30">
        <f>+[1]DEPURADO!M70</f>
        <v>0</v>
      </c>
      <c r="AG76" s="30">
        <v>0</v>
      </c>
      <c r="AH76" s="30">
        <v>67</v>
      </c>
      <c r="AI76" s="30" t="str">
        <f>+[1]DEPURADO!G70</f>
        <v>NO RADICADA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tr">
        <f>+[1]DEPURADO!A71</f>
        <v>FEHF</v>
      </c>
      <c r="D77" s="23">
        <f>+[1]DEPURADO!B71</f>
        <v>31494</v>
      </c>
      <c r="E77" s="25">
        <f>+[1]DEPURADO!C71</f>
        <v>44111</v>
      </c>
      <c r="F77" s="26" t="str">
        <f>+IF([1]DEPURADO!D71&gt;1,[1]DEPURADO!D71," ")</f>
        <v xml:space="preserve"> </v>
      </c>
      <c r="G77" s="27">
        <f>[1]DEPURADO!F71</f>
        <v>100900</v>
      </c>
      <c r="H77" s="28">
        <f>+[1]DEPURADO!N71</f>
        <v>0</v>
      </c>
      <c r="I77" s="28">
        <f>+[1]DEPURADO!O71</f>
        <v>0</v>
      </c>
      <c r="J77" s="28"/>
      <c r="K77" s="29"/>
      <c r="L77" s="28">
        <v>0</v>
      </c>
      <c r="M77" s="28">
        <v>0</v>
      </c>
      <c r="N77" s="28">
        <f t="shared" si="5"/>
        <v>0</v>
      </c>
      <c r="O77" s="28">
        <f t="shared" si="6"/>
        <v>100900</v>
      </c>
      <c r="P77" s="24">
        <f>IF([1]DEPURADO!I71&gt;1,0,[1]DEPURADO!B71)</f>
        <v>0</v>
      </c>
      <c r="Q77" s="30">
        <f t="shared" si="7"/>
        <v>0</v>
      </c>
      <c r="R77" s="31">
        <f t="shared" si="8"/>
        <v>100900</v>
      </c>
      <c r="S77" s="31">
        <f>+[1]DEPURADO!K71</f>
        <v>0</v>
      </c>
      <c r="T77" s="23" t="s">
        <v>45</v>
      </c>
      <c r="U77" s="31">
        <f>+[1]DEPURADO!J71</f>
        <v>0</v>
      </c>
      <c r="V77" s="30"/>
      <c r="W77" s="23" t="s">
        <v>45</v>
      </c>
      <c r="X77" s="31">
        <f>+[1]DEPURADO!L71+[1]DEPURADO!M71</f>
        <v>0</v>
      </c>
      <c r="Y77" s="23" t="s">
        <v>45</v>
      </c>
      <c r="Z77" s="31">
        <f t="shared" si="9"/>
        <v>0</v>
      </c>
      <c r="AA77" s="31"/>
      <c r="AB77" s="31">
        <v>0</v>
      </c>
      <c r="AC77" s="31">
        <v>0</v>
      </c>
      <c r="AD77" s="30"/>
      <c r="AE77" s="30">
        <f>+[1]DEPURADO!L71</f>
        <v>0</v>
      </c>
      <c r="AF77" s="30">
        <f>+[1]DEPURADO!M71</f>
        <v>0</v>
      </c>
      <c r="AG77" s="30">
        <v>0</v>
      </c>
      <c r="AH77" s="30">
        <v>68</v>
      </c>
      <c r="AI77" s="30" t="str">
        <f>+[1]DEPURADO!G71</f>
        <v>NO RADICADA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tr">
        <f>+[1]DEPURADO!A72</f>
        <v>FEHF</v>
      </c>
      <c r="D78" s="23">
        <f>+[1]DEPURADO!B72</f>
        <v>32230</v>
      </c>
      <c r="E78" s="25">
        <f>+[1]DEPURADO!C72</f>
        <v>44112</v>
      </c>
      <c r="F78" s="26" t="str">
        <f>+IF([1]DEPURADO!D72&gt;1,[1]DEPURADO!D72," ")</f>
        <v xml:space="preserve"> </v>
      </c>
      <c r="G78" s="27">
        <f>[1]DEPURADO!F72</f>
        <v>31700</v>
      </c>
      <c r="H78" s="28">
        <f>+[1]DEPURADO!N72</f>
        <v>0</v>
      </c>
      <c r="I78" s="28">
        <f>+[1]DEPURADO!O72</f>
        <v>0</v>
      </c>
      <c r="J78" s="28"/>
      <c r="K78" s="29">
        <v>31700</v>
      </c>
      <c r="L78" s="28">
        <v>0</v>
      </c>
      <c r="M78" s="28">
        <v>0</v>
      </c>
      <c r="N78" s="28">
        <f t="shared" si="5"/>
        <v>31700</v>
      </c>
      <c r="O78" s="28">
        <f t="shared" si="6"/>
        <v>0</v>
      </c>
      <c r="P78" s="24">
        <f>IF([1]DEPURADO!I72&gt;1,0,[1]DEPURADO!B72)</f>
        <v>32230</v>
      </c>
      <c r="Q78" s="30">
        <f t="shared" si="7"/>
        <v>31700</v>
      </c>
      <c r="R78" s="31">
        <f t="shared" si="8"/>
        <v>0</v>
      </c>
      <c r="S78" s="31">
        <f>+[1]DEPURADO!K72</f>
        <v>0</v>
      </c>
      <c r="T78" s="23" t="s">
        <v>45</v>
      </c>
      <c r="U78" s="31">
        <f>+[1]DEPURADO!J72</f>
        <v>0</v>
      </c>
      <c r="V78" s="30"/>
      <c r="W78" s="23" t="s">
        <v>45</v>
      </c>
      <c r="X78" s="31">
        <f>+[1]DEPURADO!L72+[1]DEPURADO!M72</f>
        <v>0</v>
      </c>
      <c r="Y78" s="23" t="s">
        <v>45</v>
      </c>
      <c r="Z78" s="31">
        <f t="shared" si="9"/>
        <v>0</v>
      </c>
      <c r="AA78" s="31"/>
      <c r="AB78" s="31">
        <v>0</v>
      </c>
      <c r="AC78" s="31">
        <v>0</v>
      </c>
      <c r="AD78" s="30"/>
      <c r="AE78" s="30">
        <f>+[1]DEPURADO!L72</f>
        <v>0</v>
      </c>
      <c r="AF78" s="30">
        <f>+[1]DEPURADO!M72</f>
        <v>0</v>
      </c>
      <c r="AG78" s="30">
        <v>0</v>
      </c>
      <c r="AH78" s="30">
        <v>69</v>
      </c>
      <c r="AI78" s="30" t="str">
        <f>+[1]DEPURADO!G72</f>
        <v>CANCELADA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tr">
        <f>+[1]DEPURADO!A73</f>
        <v>FEHF</v>
      </c>
      <c r="D79" s="23">
        <f>+[1]DEPURADO!B73</f>
        <v>32555</v>
      </c>
      <c r="E79" s="25">
        <f>+[1]DEPURADO!C73</f>
        <v>44112</v>
      </c>
      <c r="F79" s="26" t="str">
        <f>+IF([1]DEPURADO!D73&gt;1,[1]DEPURADO!D73," ")</f>
        <v xml:space="preserve"> </v>
      </c>
      <c r="G79" s="27">
        <f>[1]DEPURADO!F73</f>
        <v>98999</v>
      </c>
      <c r="H79" s="28">
        <f>+[1]DEPURADO!N73</f>
        <v>0</v>
      </c>
      <c r="I79" s="28">
        <f>+[1]DEPURADO!O73</f>
        <v>0</v>
      </c>
      <c r="J79" s="28"/>
      <c r="K79" s="29"/>
      <c r="L79" s="28">
        <v>0</v>
      </c>
      <c r="M79" s="28">
        <v>0</v>
      </c>
      <c r="N79" s="28">
        <f t="shared" si="5"/>
        <v>0</v>
      </c>
      <c r="O79" s="28">
        <f t="shared" si="6"/>
        <v>98999</v>
      </c>
      <c r="P79" s="24">
        <f>IF([1]DEPURADO!I73&gt;1,0,[1]DEPURADO!B73)</f>
        <v>0</v>
      </c>
      <c r="Q79" s="30">
        <f t="shared" si="7"/>
        <v>0</v>
      </c>
      <c r="R79" s="31">
        <f t="shared" si="8"/>
        <v>98999</v>
      </c>
      <c r="S79" s="31">
        <f>+[1]DEPURADO!K73</f>
        <v>0</v>
      </c>
      <c r="T79" s="23" t="s">
        <v>45</v>
      </c>
      <c r="U79" s="31">
        <f>+[1]DEPURADO!J73</f>
        <v>0</v>
      </c>
      <c r="V79" s="30"/>
      <c r="W79" s="23" t="s">
        <v>45</v>
      </c>
      <c r="X79" s="31">
        <f>+[1]DEPURADO!L73+[1]DEPURADO!M73</f>
        <v>0</v>
      </c>
      <c r="Y79" s="23" t="s">
        <v>45</v>
      </c>
      <c r="Z79" s="31">
        <f t="shared" si="9"/>
        <v>0</v>
      </c>
      <c r="AA79" s="31"/>
      <c r="AB79" s="31">
        <v>0</v>
      </c>
      <c r="AC79" s="31">
        <v>0</v>
      </c>
      <c r="AD79" s="30"/>
      <c r="AE79" s="30">
        <f>+[1]DEPURADO!L73</f>
        <v>0</v>
      </c>
      <c r="AF79" s="30">
        <f>+[1]DEPURADO!M73</f>
        <v>0</v>
      </c>
      <c r="AG79" s="30">
        <v>0</v>
      </c>
      <c r="AH79" s="30">
        <v>70</v>
      </c>
      <c r="AI79" s="30" t="str">
        <f>+[1]DEPURADO!G73</f>
        <v>NO RADICADA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tr">
        <f>+[1]DEPURADO!A74</f>
        <v>FEHF</v>
      </c>
      <c r="D80" s="23">
        <f>+[1]DEPURADO!B74</f>
        <v>32678</v>
      </c>
      <c r="E80" s="25">
        <f>+[1]DEPURADO!C74</f>
        <v>44113</v>
      </c>
      <c r="F80" s="26" t="str">
        <f>+IF([1]DEPURADO!D74&gt;1,[1]DEPURADO!D74," ")</f>
        <v xml:space="preserve"> </v>
      </c>
      <c r="G80" s="27">
        <f>[1]DEPURADO!F74</f>
        <v>296600</v>
      </c>
      <c r="H80" s="28">
        <f>+[1]DEPURADO!N74</f>
        <v>0</v>
      </c>
      <c r="I80" s="28">
        <f>+[1]DEPURADO!O74</f>
        <v>0</v>
      </c>
      <c r="J80" s="28"/>
      <c r="K80" s="29">
        <v>296600</v>
      </c>
      <c r="L80" s="28">
        <v>0</v>
      </c>
      <c r="M80" s="28">
        <v>0</v>
      </c>
      <c r="N80" s="28">
        <f t="shared" si="5"/>
        <v>296600</v>
      </c>
      <c r="O80" s="28">
        <f t="shared" si="6"/>
        <v>0</v>
      </c>
      <c r="P80" s="24">
        <f>IF([1]DEPURADO!I74&gt;1,0,[1]DEPURADO!B74)</f>
        <v>32678</v>
      </c>
      <c r="Q80" s="30">
        <f t="shared" si="7"/>
        <v>296600</v>
      </c>
      <c r="R80" s="31">
        <f t="shared" si="8"/>
        <v>0</v>
      </c>
      <c r="S80" s="31">
        <f>+[1]DEPURADO!K74</f>
        <v>0</v>
      </c>
      <c r="T80" s="23" t="s">
        <v>45</v>
      </c>
      <c r="U80" s="31">
        <f>+[1]DEPURADO!J74</f>
        <v>0</v>
      </c>
      <c r="V80" s="30"/>
      <c r="W80" s="23" t="s">
        <v>45</v>
      </c>
      <c r="X80" s="31">
        <f>+[1]DEPURADO!L74+[1]DEPURADO!M74</f>
        <v>0</v>
      </c>
      <c r="Y80" s="23" t="s">
        <v>45</v>
      </c>
      <c r="Z80" s="31">
        <f t="shared" si="9"/>
        <v>0</v>
      </c>
      <c r="AA80" s="31"/>
      <c r="AB80" s="31">
        <v>0</v>
      </c>
      <c r="AC80" s="31">
        <v>0</v>
      </c>
      <c r="AD80" s="30"/>
      <c r="AE80" s="30">
        <f>+[1]DEPURADO!L74</f>
        <v>0</v>
      </c>
      <c r="AF80" s="30">
        <f>+[1]DEPURADO!M74</f>
        <v>0</v>
      </c>
      <c r="AG80" s="30">
        <v>0</v>
      </c>
      <c r="AH80" s="30">
        <v>71</v>
      </c>
      <c r="AI80" s="30" t="str">
        <f>+[1]DEPURADO!G74</f>
        <v>CANCELADA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tr">
        <f>+[1]DEPURADO!A75</f>
        <v>FEHF</v>
      </c>
      <c r="D81" s="23">
        <f>+[1]DEPURADO!B75</f>
        <v>32882</v>
      </c>
      <c r="E81" s="25">
        <f>+[1]DEPURADO!C75</f>
        <v>44113</v>
      </c>
      <c r="F81" s="26" t="str">
        <f>+IF([1]DEPURADO!D75&gt;1,[1]DEPURADO!D75," ")</f>
        <v xml:space="preserve"> </v>
      </c>
      <c r="G81" s="27">
        <f>[1]DEPURADO!F75</f>
        <v>58057</v>
      </c>
      <c r="H81" s="28">
        <f>+[1]DEPURADO!N75</f>
        <v>0</v>
      </c>
      <c r="I81" s="28">
        <f>+[1]DEPURADO!O75</f>
        <v>0</v>
      </c>
      <c r="J81" s="28"/>
      <c r="K81" s="29">
        <v>58057</v>
      </c>
      <c r="L81" s="28">
        <v>0</v>
      </c>
      <c r="M81" s="28">
        <v>0</v>
      </c>
      <c r="N81" s="28">
        <f t="shared" si="5"/>
        <v>58057</v>
      </c>
      <c r="O81" s="28">
        <f t="shared" si="6"/>
        <v>0</v>
      </c>
      <c r="P81" s="24">
        <f>IF([1]DEPURADO!I75&gt;1,0,[1]DEPURADO!B75)</f>
        <v>32882</v>
      </c>
      <c r="Q81" s="30">
        <f t="shared" si="7"/>
        <v>58057</v>
      </c>
      <c r="R81" s="31">
        <f t="shared" si="8"/>
        <v>0</v>
      </c>
      <c r="S81" s="31">
        <f>+[1]DEPURADO!K75</f>
        <v>0</v>
      </c>
      <c r="T81" s="23" t="s">
        <v>45</v>
      </c>
      <c r="U81" s="31">
        <f>+[1]DEPURADO!J75</f>
        <v>0</v>
      </c>
      <c r="V81" s="30"/>
      <c r="W81" s="23" t="s">
        <v>45</v>
      </c>
      <c r="X81" s="31">
        <f>+[1]DEPURADO!L75+[1]DEPURADO!M75</f>
        <v>0</v>
      </c>
      <c r="Y81" s="23" t="s">
        <v>45</v>
      </c>
      <c r="Z81" s="31">
        <f t="shared" si="9"/>
        <v>0</v>
      </c>
      <c r="AA81" s="31"/>
      <c r="AB81" s="31">
        <v>0</v>
      </c>
      <c r="AC81" s="31">
        <v>0</v>
      </c>
      <c r="AD81" s="30"/>
      <c r="AE81" s="30">
        <f>+[1]DEPURADO!L75</f>
        <v>0</v>
      </c>
      <c r="AF81" s="30">
        <f>+[1]DEPURADO!M75</f>
        <v>0</v>
      </c>
      <c r="AG81" s="30">
        <v>0</v>
      </c>
      <c r="AH81" s="30">
        <v>72</v>
      </c>
      <c r="AI81" s="30" t="str">
        <f>+[1]DEPURADO!G75</f>
        <v>CANCELADA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tr">
        <f>+[1]DEPURADO!A76</f>
        <v>FEHF</v>
      </c>
      <c r="D82" s="23">
        <f>+[1]DEPURADO!B76</f>
        <v>35162</v>
      </c>
      <c r="E82" s="25">
        <f>+[1]DEPURADO!C76</f>
        <v>44119</v>
      </c>
      <c r="F82" s="26" t="str">
        <f>+IF([1]DEPURADO!D76&gt;1,[1]DEPURADO!D76," ")</f>
        <v xml:space="preserve"> </v>
      </c>
      <c r="G82" s="27">
        <f>[1]DEPURADO!F76</f>
        <v>1308952</v>
      </c>
      <c r="H82" s="28">
        <f>+[1]DEPURADO!N76</f>
        <v>0</v>
      </c>
      <c r="I82" s="28">
        <f>+[1]DEPURADO!O76</f>
        <v>0</v>
      </c>
      <c r="J82" s="28"/>
      <c r="K82" s="29"/>
      <c r="L82" s="28">
        <v>0</v>
      </c>
      <c r="M82" s="28">
        <v>0</v>
      </c>
      <c r="N82" s="28">
        <f t="shared" si="5"/>
        <v>0</v>
      </c>
      <c r="O82" s="28">
        <f t="shared" si="6"/>
        <v>1308952</v>
      </c>
      <c r="P82" s="24">
        <f>IF([1]DEPURADO!I76&gt;1,0,[1]DEPURADO!B76)</f>
        <v>0</v>
      </c>
      <c r="Q82" s="30">
        <f t="shared" si="7"/>
        <v>0</v>
      </c>
      <c r="R82" s="31">
        <f t="shared" si="8"/>
        <v>1308952</v>
      </c>
      <c r="S82" s="31">
        <f>+[1]DEPURADO!K76</f>
        <v>0</v>
      </c>
      <c r="T82" s="23" t="s">
        <v>45</v>
      </c>
      <c r="U82" s="31">
        <f>+[1]DEPURADO!J76</f>
        <v>0</v>
      </c>
      <c r="V82" s="30"/>
      <c r="W82" s="23" t="s">
        <v>45</v>
      </c>
      <c r="X82" s="31">
        <f>+[1]DEPURADO!L76+[1]DEPURADO!M76</f>
        <v>0</v>
      </c>
      <c r="Y82" s="23" t="s">
        <v>45</v>
      </c>
      <c r="Z82" s="31">
        <f t="shared" si="9"/>
        <v>0</v>
      </c>
      <c r="AA82" s="31"/>
      <c r="AB82" s="31">
        <v>0</v>
      </c>
      <c r="AC82" s="31">
        <v>0</v>
      </c>
      <c r="AD82" s="30"/>
      <c r="AE82" s="30">
        <f>+[1]DEPURADO!L76</f>
        <v>0</v>
      </c>
      <c r="AF82" s="30">
        <f>+[1]DEPURADO!M76</f>
        <v>0</v>
      </c>
      <c r="AG82" s="30">
        <v>0</v>
      </c>
      <c r="AH82" s="30">
        <v>73</v>
      </c>
      <c r="AI82" s="30" t="str">
        <f>+[1]DEPURADO!G76</f>
        <v>NO RADICADA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tr">
        <f>+[1]DEPURADO!A77</f>
        <v>FEHF</v>
      </c>
      <c r="D83" s="23">
        <f>+[1]DEPURADO!B77</f>
        <v>35200</v>
      </c>
      <c r="E83" s="25">
        <f>+[1]DEPURADO!C77</f>
        <v>44119</v>
      </c>
      <c r="F83" s="26" t="str">
        <f>+IF([1]DEPURADO!D77&gt;1,[1]DEPURADO!D77," ")</f>
        <v xml:space="preserve"> </v>
      </c>
      <c r="G83" s="27">
        <f>[1]DEPURADO!F77</f>
        <v>3826098</v>
      </c>
      <c r="H83" s="28">
        <f>+[1]DEPURADO!N77</f>
        <v>0</v>
      </c>
      <c r="I83" s="28">
        <f>+[1]DEPURADO!O77</f>
        <v>0</v>
      </c>
      <c r="J83" s="28">
        <v>0</v>
      </c>
      <c r="K83" s="29"/>
      <c r="L83" s="28">
        <v>0</v>
      </c>
      <c r="M83" s="28">
        <v>0</v>
      </c>
      <c r="N83" s="28">
        <f t="shared" si="5"/>
        <v>0</v>
      </c>
      <c r="O83" s="28">
        <f t="shared" si="6"/>
        <v>3826098</v>
      </c>
      <c r="P83" s="24">
        <f>IF([1]DEPURADO!I77&gt;1,0,[1]DEPURADO!B77)</f>
        <v>0</v>
      </c>
      <c r="Q83" s="30">
        <f t="shared" si="7"/>
        <v>0</v>
      </c>
      <c r="R83" s="31">
        <f t="shared" si="8"/>
        <v>3826098</v>
      </c>
      <c r="S83" s="31">
        <f>+[1]DEPURADO!K77</f>
        <v>0</v>
      </c>
      <c r="T83" s="23" t="s">
        <v>45</v>
      </c>
      <c r="U83" s="31">
        <f>+[1]DEPURADO!J77</f>
        <v>0</v>
      </c>
      <c r="V83" s="30"/>
      <c r="W83" s="23" t="s">
        <v>45</v>
      </c>
      <c r="X83" s="31">
        <f>+[1]DEPURADO!L77+[1]DEPURADO!M77</f>
        <v>0</v>
      </c>
      <c r="Y83" s="23" t="s">
        <v>45</v>
      </c>
      <c r="Z83" s="31">
        <f t="shared" si="9"/>
        <v>0</v>
      </c>
      <c r="AA83" s="31"/>
      <c r="AB83" s="31">
        <v>0</v>
      </c>
      <c r="AC83" s="31">
        <v>0</v>
      </c>
      <c r="AD83" s="30"/>
      <c r="AE83" s="30">
        <f>+[1]DEPURADO!L77</f>
        <v>0</v>
      </c>
      <c r="AF83" s="30">
        <f>+[1]DEPURADO!M77</f>
        <v>0</v>
      </c>
      <c r="AG83" s="30">
        <v>0</v>
      </c>
      <c r="AH83" s="30">
        <v>74</v>
      </c>
      <c r="AI83" s="30" t="str">
        <f>+[1]DEPURADO!G77</f>
        <v>NO RADICADA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tr">
        <f>+[1]DEPURADO!A78</f>
        <v>FEHF</v>
      </c>
      <c r="D84" s="23">
        <f>+[1]DEPURADO!B78</f>
        <v>35564</v>
      </c>
      <c r="E84" s="25">
        <f>+[1]DEPURADO!C78</f>
        <v>44120</v>
      </c>
      <c r="F84" s="26" t="str">
        <f>+IF([1]DEPURADO!D78&gt;1,[1]DEPURADO!D78," ")</f>
        <v xml:space="preserve"> </v>
      </c>
      <c r="G84" s="27">
        <f>[1]DEPURADO!F78</f>
        <v>31700</v>
      </c>
      <c r="H84" s="28">
        <f>+[1]DEPURADO!N78</f>
        <v>0</v>
      </c>
      <c r="I84" s="28">
        <f>+[1]DEPURADO!O78</f>
        <v>0</v>
      </c>
      <c r="J84" s="28"/>
      <c r="K84" s="29">
        <v>31700</v>
      </c>
      <c r="L84" s="28">
        <v>0</v>
      </c>
      <c r="M84" s="28">
        <v>0</v>
      </c>
      <c r="N84" s="28">
        <f t="shared" si="5"/>
        <v>31700</v>
      </c>
      <c r="O84" s="28">
        <f t="shared" si="6"/>
        <v>0</v>
      </c>
      <c r="P84" s="24">
        <f>IF([1]DEPURADO!I78&gt;1,0,[1]DEPURADO!B78)</f>
        <v>35564</v>
      </c>
      <c r="Q84" s="30">
        <f t="shared" si="7"/>
        <v>31700</v>
      </c>
      <c r="R84" s="31">
        <f t="shared" si="8"/>
        <v>0</v>
      </c>
      <c r="S84" s="31">
        <f>+[1]DEPURADO!K78</f>
        <v>0</v>
      </c>
      <c r="T84" s="23" t="s">
        <v>45</v>
      </c>
      <c r="U84" s="31">
        <f>+[1]DEPURADO!J78</f>
        <v>0</v>
      </c>
      <c r="V84" s="30"/>
      <c r="W84" s="23" t="s">
        <v>45</v>
      </c>
      <c r="X84" s="31">
        <f>+[1]DEPURADO!L78+[1]DEPURADO!M78</f>
        <v>0</v>
      </c>
      <c r="Y84" s="23" t="s">
        <v>45</v>
      </c>
      <c r="Z84" s="31">
        <f t="shared" si="9"/>
        <v>0</v>
      </c>
      <c r="AA84" s="31"/>
      <c r="AB84" s="31">
        <v>0</v>
      </c>
      <c r="AC84" s="31">
        <v>0</v>
      </c>
      <c r="AD84" s="30"/>
      <c r="AE84" s="30">
        <f>+[1]DEPURADO!L78</f>
        <v>0</v>
      </c>
      <c r="AF84" s="30">
        <f>+[1]DEPURADO!M78</f>
        <v>0</v>
      </c>
      <c r="AG84" s="30">
        <v>0</v>
      </c>
      <c r="AH84" s="30">
        <v>75</v>
      </c>
      <c r="AI84" s="30" t="str">
        <f>+[1]DEPURADO!G78</f>
        <v>CANCELADA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tr">
        <f>+[1]DEPURADO!A79</f>
        <v>FEHF</v>
      </c>
      <c r="D85" s="23">
        <f>+[1]DEPURADO!B79</f>
        <v>36656</v>
      </c>
      <c r="E85" s="25">
        <f>+[1]DEPURADO!C79</f>
        <v>44123</v>
      </c>
      <c r="F85" s="26" t="str">
        <f>+IF([1]DEPURADO!D79&gt;1,[1]DEPURADO!D79," ")</f>
        <v xml:space="preserve"> </v>
      </c>
      <c r="G85" s="27">
        <f>[1]DEPURADO!F79</f>
        <v>60144</v>
      </c>
      <c r="H85" s="28">
        <f>+[1]DEPURADO!N79</f>
        <v>0</v>
      </c>
      <c r="I85" s="28">
        <f>+[1]DEPURADO!O79</f>
        <v>0</v>
      </c>
      <c r="J85" s="28"/>
      <c r="K85" s="29">
        <v>60144</v>
      </c>
      <c r="L85" s="28">
        <v>0</v>
      </c>
      <c r="M85" s="28">
        <v>0</v>
      </c>
      <c r="N85" s="28">
        <f t="shared" si="5"/>
        <v>60144</v>
      </c>
      <c r="O85" s="28">
        <f t="shared" si="6"/>
        <v>0</v>
      </c>
      <c r="P85" s="24">
        <f>IF([1]DEPURADO!I79&gt;1,0,[1]DEPURADO!B79)</f>
        <v>36656</v>
      </c>
      <c r="Q85" s="30">
        <f t="shared" si="7"/>
        <v>60144</v>
      </c>
      <c r="R85" s="31">
        <f t="shared" si="8"/>
        <v>0</v>
      </c>
      <c r="S85" s="31">
        <f>+[1]DEPURADO!K79</f>
        <v>0</v>
      </c>
      <c r="T85" s="23" t="s">
        <v>45</v>
      </c>
      <c r="U85" s="31">
        <f>+[1]DEPURADO!J79</f>
        <v>0</v>
      </c>
      <c r="V85" s="30"/>
      <c r="W85" s="23" t="s">
        <v>45</v>
      </c>
      <c r="X85" s="31">
        <f>+[1]DEPURADO!L79+[1]DEPURADO!M79</f>
        <v>0</v>
      </c>
      <c r="Y85" s="23" t="s">
        <v>45</v>
      </c>
      <c r="Z85" s="31">
        <f t="shared" si="9"/>
        <v>0</v>
      </c>
      <c r="AA85" s="31"/>
      <c r="AB85" s="31">
        <v>0</v>
      </c>
      <c r="AC85" s="31">
        <v>0</v>
      </c>
      <c r="AD85" s="30"/>
      <c r="AE85" s="30">
        <f>+[1]DEPURADO!L79</f>
        <v>0</v>
      </c>
      <c r="AF85" s="30">
        <f>+[1]DEPURADO!M79</f>
        <v>0</v>
      </c>
      <c r="AG85" s="30">
        <v>0</v>
      </c>
      <c r="AH85" s="30">
        <v>76</v>
      </c>
      <c r="AI85" s="30" t="str">
        <f>+[1]DEPURADO!G79</f>
        <v>CANCELADA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tr">
        <f>+[1]DEPURADO!A80</f>
        <v>FEHF</v>
      </c>
      <c r="D86" s="23">
        <f>+[1]DEPURADO!B80</f>
        <v>36662</v>
      </c>
      <c r="E86" s="25">
        <f>+[1]DEPURADO!C80</f>
        <v>44123</v>
      </c>
      <c r="F86" s="26" t="str">
        <f>+IF([1]DEPURADO!D80&gt;1,[1]DEPURADO!D80," ")</f>
        <v xml:space="preserve"> </v>
      </c>
      <c r="G86" s="27">
        <f>[1]DEPURADO!F80</f>
        <v>47300</v>
      </c>
      <c r="H86" s="28">
        <f>+[1]DEPURADO!N80</f>
        <v>0</v>
      </c>
      <c r="I86" s="28">
        <f>+[1]DEPURADO!O80</f>
        <v>0</v>
      </c>
      <c r="J86" s="28"/>
      <c r="K86" s="29">
        <v>47300</v>
      </c>
      <c r="L86" s="28">
        <v>0</v>
      </c>
      <c r="M86" s="28">
        <v>0</v>
      </c>
      <c r="N86" s="28">
        <f t="shared" si="5"/>
        <v>47300</v>
      </c>
      <c r="O86" s="28">
        <f t="shared" si="6"/>
        <v>0</v>
      </c>
      <c r="P86" s="24">
        <f>IF([1]DEPURADO!I80&gt;1,0,[1]DEPURADO!B80)</f>
        <v>36662</v>
      </c>
      <c r="Q86" s="30">
        <f t="shared" si="7"/>
        <v>47300</v>
      </c>
      <c r="R86" s="31">
        <f t="shared" si="8"/>
        <v>0</v>
      </c>
      <c r="S86" s="31">
        <f>+[1]DEPURADO!K80</f>
        <v>0</v>
      </c>
      <c r="T86" s="23" t="s">
        <v>45</v>
      </c>
      <c r="U86" s="31">
        <f>+[1]DEPURADO!J80</f>
        <v>0</v>
      </c>
      <c r="V86" s="30"/>
      <c r="W86" s="23" t="s">
        <v>45</v>
      </c>
      <c r="X86" s="31">
        <f>+[1]DEPURADO!L80+[1]DEPURADO!M80</f>
        <v>0</v>
      </c>
      <c r="Y86" s="23" t="s">
        <v>45</v>
      </c>
      <c r="Z86" s="31">
        <f t="shared" si="9"/>
        <v>0</v>
      </c>
      <c r="AA86" s="31"/>
      <c r="AB86" s="31">
        <v>0</v>
      </c>
      <c r="AC86" s="31">
        <v>0</v>
      </c>
      <c r="AD86" s="30"/>
      <c r="AE86" s="30">
        <f>+[1]DEPURADO!L80</f>
        <v>0</v>
      </c>
      <c r="AF86" s="30">
        <f>+[1]DEPURADO!M80</f>
        <v>0</v>
      </c>
      <c r="AG86" s="30">
        <v>0</v>
      </c>
      <c r="AH86" s="30">
        <v>77</v>
      </c>
      <c r="AI86" s="30" t="str">
        <f>+[1]DEPURADO!G80</f>
        <v>CANCELADA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tr">
        <f>+[1]DEPURADO!A81</f>
        <v>FEHF</v>
      </c>
      <c r="D87" s="23">
        <f>+[1]DEPURADO!B81</f>
        <v>36721</v>
      </c>
      <c r="E87" s="25">
        <f>+[1]DEPURADO!C81</f>
        <v>44123</v>
      </c>
      <c r="F87" s="26" t="str">
        <f>+IF([1]DEPURADO!D81&gt;1,[1]DEPURADO!D81," ")</f>
        <v xml:space="preserve"> </v>
      </c>
      <c r="G87" s="27">
        <f>[1]DEPURADO!F81</f>
        <v>47300</v>
      </c>
      <c r="H87" s="28">
        <f>+[1]DEPURADO!N81</f>
        <v>0</v>
      </c>
      <c r="I87" s="28">
        <f>+[1]DEPURADO!O81</f>
        <v>0</v>
      </c>
      <c r="J87" s="28"/>
      <c r="K87" s="29">
        <v>47300</v>
      </c>
      <c r="L87" s="28">
        <v>0</v>
      </c>
      <c r="M87" s="28">
        <v>0</v>
      </c>
      <c r="N87" s="28">
        <f t="shared" si="5"/>
        <v>47300</v>
      </c>
      <c r="O87" s="28">
        <f t="shared" si="6"/>
        <v>0</v>
      </c>
      <c r="P87" s="24">
        <f>IF([1]DEPURADO!I81&gt;1,0,[1]DEPURADO!B81)</f>
        <v>36721</v>
      </c>
      <c r="Q87" s="30">
        <f t="shared" si="7"/>
        <v>47300</v>
      </c>
      <c r="R87" s="31">
        <f t="shared" si="8"/>
        <v>0</v>
      </c>
      <c r="S87" s="31">
        <f>+[1]DEPURADO!K81</f>
        <v>0</v>
      </c>
      <c r="T87" s="23" t="s">
        <v>45</v>
      </c>
      <c r="U87" s="31">
        <f>+[1]DEPURADO!J81</f>
        <v>0</v>
      </c>
      <c r="V87" s="30"/>
      <c r="W87" s="23" t="s">
        <v>45</v>
      </c>
      <c r="X87" s="31">
        <f>+[1]DEPURADO!L81+[1]DEPURADO!M81</f>
        <v>0</v>
      </c>
      <c r="Y87" s="23" t="s">
        <v>45</v>
      </c>
      <c r="Z87" s="31">
        <f t="shared" si="9"/>
        <v>0</v>
      </c>
      <c r="AA87" s="31"/>
      <c r="AB87" s="31">
        <v>0</v>
      </c>
      <c r="AC87" s="31">
        <v>0</v>
      </c>
      <c r="AD87" s="30"/>
      <c r="AE87" s="30">
        <f>+[1]DEPURADO!L81</f>
        <v>0</v>
      </c>
      <c r="AF87" s="30">
        <f>+[1]DEPURADO!M81</f>
        <v>0</v>
      </c>
      <c r="AG87" s="30">
        <v>0</v>
      </c>
      <c r="AH87" s="30">
        <v>78</v>
      </c>
      <c r="AI87" s="30" t="str">
        <f>+[1]DEPURADO!G81</f>
        <v>CANCELADA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tr">
        <f>+[1]DEPURADO!A82</f>
        <v>FEHF</v>
      </c>
      <c r="D88" s="23">
        <f>+[1]DEPURADO!B82</f>
        <v>36779</v>
      </c>
      <c r="E88" s="25">
        <f>+[1]DEPURADO!C82</f>
        <v>44123</v>
      </c>
      <c r="F88" s="26" t="str">
        <f>+IF([1]DEPURADO!D82&gt;1,[1]DEPURADO!D82," ")</f>
        <v xml:space="preserve"> </v>
      </c>
      <c r="G88" s="27">
        <f>[1]DEPURADO!F82</f>
        <v>561254</v>
      </c>
      <c r="H88" s="28">
        <f>+[1]DEPURADO!N82</f>
        <v>0</v>
      </c>
      <c r="I88" s="28">
        <f>+[1]DEPURADO!O82</f>
        <v>0</v>
      </c>
      <c r="J88" s="28"/>
      <c r="K88" s="29"/>
      <c r="L88" s="28">
        <v>0</v>
      </c>
      <c r="M88" s="28">
        <v>0</v>
      </c>
      <c r="N88" s="28">
        <f t="shared" si="5"/>
        <v>0</v>
      </c>
      <c r="O88" s="28">
        <f t="shared" si="6"/>
        <v>561254</v>
      </c>
      <c r="P88" s="24">
        <f>IF([1]DEPURADO!I82&gt;1,0,[1]DEPURADO!B82)</f>
        <v>0</v>
      </c>
      <c r="Q88" s="30">
        <f t="shared" si="7"/>
        <v>0</v>
      </c>
      <c r="R88" s="31">
        <f t="shared" si="8"/>
        <v>561254</v>
      </c>
      <c r="S88" s="31">
        <f>+[1]DEPURADO!K82</f>
        <v>0</v>
      </c>
      <c r="T88" s="23" t="s">
        <v>45</v>
      </c>
      <c r="U88" s="31">
        <f>+[1]DEPURADO!J82</f>
        <v>0</v>
      </c>
      <c r="V88" s="30"/>
      <c r="W88" s="23" t="s">
        <v>45</v>
      </c>
      <c r="X88" s="31">
        <f>+[1]DEPURADO!L82+[1]DEPURADO!M82</f>
        <v>0</v>
      </c>
      <c r="Y88" s="23" t="s">
        <v>45</v>
      </c>
      <c r="Z88" s="31">
        <f t="shared" si="9"/>
        <v>0</v>
      </c>
      <c r="AA88" s="31"/>
      <c r="AB88" s="31">
        <v>0</v>
      </c>
      <c r="AC88" s="31">
        <v>0</v>
      </c>
      <c r="AD88" s="30"/>
      <c r="AE88" s="30">
        <f>+[1]DEPURADO!L82</f>
        <v>0</v>
      </c>
      <c r="AF88" s="30">
        <f>+[1]DEPURADO!M82</f>
        <v>0</v>
      </c>
      <c r="AG88" s="30">
        <v>0</v>
      </c>
      <c r="AH88" s="30">
        <v>79</v>
      </c>
      <c r="AI88" s="30" t="str">
        <f>+[1]DEPURADO!G82</f>
        <v>NO RADICADA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tr">
        <f>+[1]DEPURADO!A83</f>
        <v>FEHF</v>
      </c>
      <c r="D89" s="23">
        <f>+[1]DEPURADO!B83</f>
        <v>36878</v>
      </c>
      <c r="E89" s="25">
        <f>+[1]DEPURADO!C83</f>
        <v>44124</v>
      </c>
      <c r="F89" s="26" t="str">
        <f>+IF([1]DEPURADO!D83&gt;1,[1]DEPURADO!D83," ")</f>
        <v xml:space="preserve"> </v>
      </c>
      <c r="G89" s="27">
        <f>[1]DEPURADO!F83</f>
        <v>540126</v>
      </c>
      <c r="H89" s="28">
        <f>+[1]DEPURADO!N83</f>
        <v>0</v>
      </c>
      <c r="I89" s="28">
        <f>+[1]DEPURADO!O83</f>
        <v>0</v>
      </c>
      <c r="J89" s="28"/>
      <c r="K89" s="29">
        <v>540126</v>
      </c>
      <c r="L89" s="28">
        <v>0</v>
      </c>
      <c r="M89" s="28">
        <v>0</v>
      </c>
      <c r="N89" s="28">
        <f t="shared" si="5"/>
        <v>540126</v>
      </c>
      <c r="O89" s="28">
        <f t="shared" si="6"/>
        <v>0</v>
      </c>
      <c r="P89" s="24">
        <f>IF([1]DEPURADO!I83&gt;1,0,[1]DEPURADO!B83)</f>
        <v>36878</v>
      </c>
      <c r="Q89" s="30">
        <f t="shared" si="7"/>
        <v>540126</v>
      </c>
      <c r="R89" s="31">
        <f t="shared" si="8"/>
        <v>0</v>
      </c>
      <c r="S89" s="31">
        <f>+[1]DEPURADO!K83</f>
        <v>0</v>
      </c>
      <c r="T89" s="23" t="s">
        <v>45</v>
      </c>
      <c r="U89" s="31">
        <f>+[1]DEPURADO!J83</f>
        <v>0</v>
      </c>
      <c r="V89" s="30"/>
      <c r="W89" s="23" t="s">
        <v>45</v>
      </c>
      <c r="X89" s="31">
        <f>+[1]DEPURADO!L83+[1]DEPURADO!M83</f>
        <v>0</v>
      </c>
      <c r="Y89" s="23" t="s">
        <v>45</v>
      </c>
      <c r="Z89" s="31">
        <f t="shared" si="9"/>
        <v>0</v>
      </c>
      <c r="AA89" s="31"/>
      <c r="AB89" s="31">
        <v>0</v>
      </c>
      <c r="AC89" s="31">
        <v>0</v>
      </c>
      <c r="AD89" s="30"/>
      <c r="AE89" s="30">
        <f>+[1]DEPURADO!L83</f>
        <v>0</v>
      </c>
      <c r="AF89" s="30">
        <f>+[1]DEPURADO!M83</f>
        <v>0</v>
      </c>
      <c r="AG89" s="30">
        <v>0</v>
      </c>
      <c r="AH89" s="30">
        <v>80</v>
      </c>
      <c r="AI89" s="30" t="str">
        <f>+[1]DEPURADO!G83</f>
        <v>CANCELADA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tr">
        <f>+[1]DEPURADO!A84</f>
        <v>FEHF</v>
      </c>
      <c r="D90" s="23">
        <f>+[1]DEPURADO!B84</f>
        <v>36879</v>
      </c>
      <c r="E90" s="25">
        <f>+[1]DEPURADO!C84</f>
        <v>44124</v>
      </c>
      <c r="F90" s="26" t="str">
        <f>+IF([1]DEPURADO!D84&gt;1,[1]DEPURADO!D84," ")</f>
        <v xml:space="preserve"> </v>
      </c>
      <c r="G90" s="27">
        <f>[1]DEPURADO!F84</f>
        <v>99423</v>
      </c>
      <c r="H90" s="28">
        <f>+[1]DEPURADO!N84</f>
        <v>0</v>
      </c>
      <c r="I90" s="28">
        <f>+[1]DEPURADO!O84</f>
        <v>0</v>
      </c>
      <c r="J90" s="28"/>
      <c r="K90" s="29"/>
      <c r="L90" s="28">
        <v>0</v>
      </c>
      <c r="M90" s="28">
        <v>0</v>
      </c>
      <c r="N90" s="28">
        <f t="shared" si="5"/>
        <v>0</v>
      </c>
      <c r="O90" s="28">
        <f t="shared" si="6"/>
        <v>99423</v>
      </c>
      <c r="P90" s="24">
        <f>IF([1]DEPURADO!I84&gt;1,0,[1]DEPURADO!B84)</f>
        <v>36879</v>
      </c>
      <c r="Q90" s="30">
        <f t="shared" si="7"/>
        <v>99423</v>
      </c>
      <c r="R90" s="31">
        <f t="shared" si="8"/>
        <v>0</v>
      </c>
      <c r="S90" s="31">
        <f>+[1]DEPURADO!K84</f>
        <v>0</v>
      </c>
      <c r="T90" s="23" t="s">
        <v>45</v>
      </c>
      <c r="U90" s="31">
        <f>+[1]DEPURADO!J84</f>
        <v>99423</v>
      </c>
      <c r="V90" s="30"/>
      <c r="W90" s="23" t="s">
        <v>45</v>
      </c>
      <c r="X90" s="31">
        <f>+[1]DEPURADO!L84+[1]DEPURADO!M84</f>
        <v>0</v>
      </c>
      <c r="Y90" s="23" t="s">
        <v>45</v>
      </c>
      <c r="Z90" s="31">
        <f t="shared" si="9"/>
        <v>0</v>
      </c>
      <c r="AA90" s="31"/>
      <c r="AB90" s="31">
        <v>0</v>
      </c>
      <c r="AC90" s="31">
        <v>0</v>
      </c>
      <c r="AD90" s="30"/>
      <c r="AE90" s="30">
        <f>+[1]DEPURADO!L84</f>
        <v>0</v>
      </c>
      <c r="AF90" s="30">
        <f>+[1]DEPURADO!M84</f>
        <v>0</v>
      </c>
      <c r="AG90" s="30">
        <v>0</v>
      </c>
      <c r="AH90" s="30">
        <v>81</v>
      </c>
      <c r="AI90" s="30" t="str">
        <f>+[1]DEPURADO!G84</f>
        <v>EN REVISION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tr">
        <f>+[1]DEPURADO!A85</f>
        <v>FEHF</v>
      </c>
      <c r="D91" s="23">
        <f>+[1]DEPURADO!B85</f>
        <v>37011</v>
      </c>
      <c r="E91" s="25">
        <f>+[1]DEPURADO!C85</f>
        <v>44124</v>
      </c>
      <c r="F91" s="26" t="str">
        <f>+IF([1]DEPURADO!D85&gt;1,[1]DEPURADO!D85," ")</f>
        <v xml:space="preserve"> </v>
      </c>
      <c r="G91" s="27">
        <f>[1]DEPURADO!F85</f>
        <v>4432978</v>
      </c>
      <c r="H91" s="28">
        <f>+[1]DEPURADO!N85</f>
        <v>0</v>
      </c>
      <c r="I91" s="28">
        <f>+[1]DEPURADO!O85</f>
        <v>0</v>
      </c>
      <c r="J91" s="28"/>
      <c r="K91" s="29"/>
      <c r="L91" s="28">
        <v>0</v>
      </c>
      <c r="M91" s="28">
        <v>0</v>
      </c>
      <c r="N91" s="28">
        <f t="shared" si="5"/>
        <v>0</v>
      </c>
      <c r="O91" s="28">
        <f t="shared" si="6"/>
        <v>4432978</v>
      </c>
      <c r="P91" s="24">
        <f>IF([1]DEPURADO!I85&gt;1,0,[1]DEPURADO!B85)</f>
        <v>0</v>
      </c>
      <c r="Q91" s="30">
        <f t="shared" si="7"/>
        <v>0</v>
      </c>
      <c r="R91" s="31">
        <f t="shared" si="8"/>
        <v>4432978</v>
      </c>
      <c r="S91" s="31">
        <f>+[1]DEPURADO!K85</f>
        <v>0</v>
      </c>
      <c r="T91" s="23" t="s">
        <v>45</v>
      </c>
      <c r="U91" s="31">
        <f>+[1]DEPURADO!J85</f>
        <v>0</v>
      </c>
      <c r="V91" s="30"/>
      <c r="W91" s="23" t="s">
        <v>45</v>
      </c>
      <c r="X91" s="31">
        <f>+[1]DEPURADO!L85+[1]DEPURADO!M85</f>
        <v>0</v>
      </c>
      <c r="Y91" s="23" t="s">
        <v>45</v>
      </c>
      <c r="Z91" s="31">
        <f t="shared" si="9"/>
        <v>0</v>
      </c>
      <c r="AA91" s="31"/>
      <c r="AB91" s="31">
        <v>0</v>
      </c>
      <c r="AC91" s="31">
        <v>0</v>
      </c>
      <c r="AD91" s="30"/>
      <c r="AE91" s="30">
        <f>+[1]DEPURADO!L85</f>
        <v>0</v>
      </c>
      <c r="AF91" s="30">
        <f>+[1]DEPURADO!M85</f>
        <v>0</v>
      </c>
      <c r="AG91" s="30">
        <v>0</v>
      </c>
      <c r="AH91" s="30">
        <v>82</v>
      </c>
      <c r="AI91" s="30" t="str">
        <f>+[1]DEPURADO!G85</f>
        <v>NO RADICADA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tr">
        <f>+[1]DEPURADO!A86</f>
        <v>FEHF</v>
      </c>
      <c r="D92" s="23">
        <f>+[1]DEPURADO!B86</f>
        <v>37190</v>
      </c>
      <c r="E92" s="25">
        <f>+[1]DEPURADO!C86</f>
        <v>44124</v>
      </c>
      <c r="F92" s="26" t="str">
        <f>+IF([1]DEPURADO!D86&gt;1,[1]DEPURADO!D86," ")</f>
        <v xml:space="preserve"> </v>
      </c>
      <c r="G92" s="27">
        <f>[1]DEPURADO!F86</f>
        <v>31700</v>
      </c>
      <c r="H92" s="28">
        <f>+[1]DEPURADO!N86</f>
        <v>0</v>
      </c>
      <c r="I92" s="28">
        <f>+[1]DEPURADO!O86</f>
        <v>0</v>
      </c>
      <c r="J92" s="28"/>
      <c r="K92" s="29">
        <v>31700</v>
      </c>
      <c r="L92" s="28">
        <v>0</v>
      </c>
      <c r="M92" s="28">
        <v>0</v>
      </c>
      <c r="N92" s="28">
        <f t="shared" si="5"/>
        <v>31700</v>
      </c>
      <c r="O92" s="28">
        <f t="shared" si="6"/>
        <v>0</v>
      </c>
      <c r="P92" s="24">
        <f>IF([1]DEPURADO!I86&gt;1,0,[1]DEPURADO!B86)</f>
        <v>37190</v>
      </c>
      <c r="Q92" s="30">
        <f t="shared" si="7"/>
        <v>31700</v>
      </c>
      <c r="R92" s="31">
        <f t="shared" si="8"/>
        <v>0</v>
      </c>
      <c r="S92" s="31">
        <f>+[1]DEPURADO!K86</f>
        <v>0</v>
      </c>
      <c r="T92" s="23" t="s">
        <v>45</v>
      </c>
      <c r="U92" s="31">
        <f>+[1]DEPURADO!J86</f>
        <v>0</v>
      </c>
      <c r="V92" s="30"/>
      <c r="W92" s="23" t="s">
        <v>45</v>
      </c>
      <c r="X92" s="31">
        <f>+[1]DEPURADO!L86+[1]DEPURADO!M86</f>
        <v>0</v>
      </c>
      <c r="Y92" s="23" t="s">
        <v>45</v>
      </c>
      <c r="Z92" s="31">
        <f t="shared" si="9"/>
        <v>0</v>
      </c>
      <c r="AA92" s="31"/>
      <c r="AB92" s="31">
        <v>0</v>
      </c>
      <c r="AC92" s="31">
        <v>0</v>
      </c>
      <c r="AD92" s="30"/>
      <c r="AE92" s="30">
        <f>+[1]DEPURADO!L86</f>
        <v>0</v>
      </c>
      <c r="AF92" s="30">
        <f>+[1]DEPURADO!M86</f>
        <v>0</v>
      </c>
      <c r="AG92" s="30">
        <v>0</v>
      </c>
      <c r="AH92" s="30">
        <v>83</v>
      </c>
      <c r="AI92" s="30" t="str">
        <f>+[1]DEPURADO!G86</f>
        <v>CANCELADA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tr">
        <f>+[1]DEPURADO!A87</f>
        <v>FEHF</v>
      </c>
      <c r="D93" s="23">
        <f>+[1]DEPURADO!B87</f>
        <v>37476</v>
      </c>
      <c r="E93" s="25">
        <f>+[1]DEPURADO!C87</f>
        <v>44124</v>
      </c>
      <c r="F93" s="26" t="str">
        <f>+IF([1]DEPURADO!D87&gt;1,[1]DEPURADO!D87," ")</f>
        <v xml:space="preserve"> </v>
      </c>
      <c r="G93" s="27">
        <f>[1]DEPURADO!F87</f>
        <v>57600</v>
      </c>
      <c r="H93" s="28">
        <f>+[1]DEPURADO!N87</f>
        <v>0</v>
      </c>
      <c r="I93" s="28">
        <f>+[1]DEPURADO!O87</f>
        <v>0</v>
      </c>
      <c r="J93" s="28"/>
      <c r="K93" s="29">
        <v>0</v>
      </c>
      <c r="L93" s="28">
        <v>0</v>
      </c>
      <c r="M93" s="28">
        <v>0</v>
      </c>
      <c r="N93" s="28">
        <f t="shared" si="5"/>
        <v>0</v>
      </c>
      <c r="O93" s="28">
        <f t="shared" si="6"/>
        <v>57600</v>
      </c>
      <c r="P93" s="24">
        <f>IF([1]DEPURADO!I87&gt;1,0,[1]DEPURADO!B87)</f>
        <v>0</v>
      </c>
      <c r="Q93" s="30">
        <f t="shared" si="7"/>
        <v>0</v>
      </c>
      <c r="R93" s="31">
        <f t="shared" si="8"/>
        <v>57600</v>
      </c>
      <c r="S93" s="31">
        <f>+[1]DEPURADO!K87</f>
        <v>0</v>
      </c>
      <c r="T93" s="23" t="s">
        <v>45</v>
      </c>
      <c r="U93" s="31">
        <f>+[1]DEPURADO!J87</f>
        <v>0</v>
      </c>
      <c r="V93" s="30"/>
      <c r="W93" s="23" t="s">
        <v>45</v>
      </c>
      <c r="X93" s="31">
        <f>+[1]DEPURADO!L87+[1]DEPURADO!M87</f>
        <v>0</v>
      </c>
      <c r="Y93" s="23" t="s">
        <v>45</v>
      </c>
      <c r="Z93" s="31">
        <f t="shared" si="9"/>
        <v>0</v>
      </c>
      <c r="AA93" s="31"/>
      <c r="AB93" s="31">
        <v>0</v>
      </c>
      <c r="AC93" s="31">
        <v>0</v>
      </c>
      <c r="AD93" s="30"/>
      <c r="AE93" s="30">
        <f>+[1]DEPURADO!L87</f>
        <v>0</v>
      </c>
      <c r="AF93" s="30">
        <f>+[1]DEPURADO!M87</f>
        <v>0</v>
      </c>
      <c r="AG93" s="30">
        <v>0</v>
      </c>
      <c r="AH93" s="30">
        <v>84</v>
      </c>
      <c r="AI93" s="30" t="str">
        <f>+[1]DEPURADO!G87</f>
        <v>NO RADICADA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tr">
        <f>+[1]DEPURADO!A88</f>
        <v>FEHF</v>
      </c>
      <c r="D94" s="23">
        <f>+[1]DEPURADO!B88</f>
        <v>38065</v>
      </c>
      <c r="E94" s="25">
        <f>+[1]DEPURADO!C88</f>
        <v>44125</v>
      </c>
      <c r="F94" s="26" t="str">
        <f>+IF([1]DEPURADO!D88&gt;1,[1]DEPURADO!D88," ")</f>
        <v xml:space="preserve"> </v>
      </c>
      <c r="G94" s="27">
        <f>[1]DEPURADO!F88</f>
        <v>462572</v>
      </c>
      <c r="H94" s="28">
        <f>+[1]DEPURADO!N88</f>
        <v>0</v>
      </c>
      <c r="I94" s="28">
        <f>+[1]DEPURADO!O88</f>
        <v>0</v>
      </c>
      <c r="J94" s="28">
        <v>0</v>
      </c>
      <c r="K94" s="29"/>
      <c r="L94" s="28">
        <v>0</v>
      </c>
      <c r="M94" s="28">
        <v>0</v>
      </c>
      <c r="N94" s="28">
        <f t="shared" si="5"/>
        <v>0</v>
      </c>
      <c r="O94" s="28">
        <f t="shared" si="6"/>
        <v>462572</v>
      </c>
      <c r="P94" s="24">
        <f>IF([1]DEPURADO!I88&gt;1,0,[1]DEPURADO!B88)</f>
        <v>0</v>
      </c>
      <c r="Q94" s="30">
        <f t="shared" si="7"/>
        <v>0</v>
      </c>
      <c r="R94" s="31">
        <f t="shared" si="8"/>
        <v>462572</v>
      </c>
      <c r="S94" s="31">
        <f>+[1]DEPURADO!K88</f>
        <v>0</v>
      </c>
      <c r="T94" s="23" t="s">
        <v>45</v>
      </c>
      <c r="U94" s="31">
        <f>+[1]DEPURADO!J88</f>
        <v>0</v>
      </c>
      <c r="V94" s="30"/>
      <c r="W94" s="23" t="s">
        <v>45</v>
      </c>
      <c r="X94" s="31">
        <f>+[1]DEPURADO!L88+[1]DEPURADO!M88</f>
        <v>0</v>
      </c>
      <c r="Y94" s="23" t="s">
        <v>45</v>
      </c>
      <c r="Z94" s="31">
        <f t="shared" si="9"/>
        <v>0</v>
      </c>
      <c r="AA94" s="31"/>
      <c r="AB94" s="31">
        <v>0</v>
      </c>
      <c r="AC94" s="31">
        <v>0</v>
      </c>
      <c r="AD94" s="30"/>
      <c r="AE94" s="30">
        <f>+[1]DEPURADO!L88</f>
        <v>0</v>
      </c>
      <c r="AF94" s="30">
        <f>+[1]DEPURADO!M88</f>
        <v>0</v>
      </c>
      <c r="AG94" s="30">
        <v>0</v>
      </c>
      <c r="AH94" s="30">
        <v>85</v>
      </c>
      <c r="AI94" s="30" t="str">
        <f>+[1]DEPURADO!G88</f>
        <v>NO RADICADA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tr">
        <f>+[1]DEPURADO!A89</f>
        <v>FEHF</v>
      </c>
      <c r="D95" s="23">
        <f>+[1]DEPURADO!B89</f>
        <v>38161</v>
      </c>
      <c r="E95" s="25">
        <f>+[1]DEPURADO!C89</f>
        <v>44126</v>
      </c>
      <c r="F95" s="26" t="str">
        <f>+IF([1]DEPURADO!D89&gt;1,[1]DEPURADO!D89," ")</f>
        <v xml:space="preserve"> </v>
      </c>
      <c r="G95" s="27">
        <f>[1]DEPURADO!F89</f>
        <v>36700</v>
      </c>
      <c r="H95" s="28">
        <f>+[1]DEPURADO!N89</f>
        <v>0</v>
      </c>
      <c r="I95" s="28">
        <f>+[1]DEPURADO!O89</f>
        <v>0</v>
      </c>
      <c r="J95" s="28"/>
      <c r="K95" s="29">
        <v>36700</v>
      </c>
      <c r="L95" s="28">
        <v>0</v>
      </c>
      <c r="M95" s="28">
        <v>0</v>
      </c>
      <c r="N95" s="28">
        <f t="shared" si="5"/>
        <v>36700</v>
      </c>
      <c r="O95" s="28">
        <f t="shared" si="6"/>
        <v>0</v>
      </c>
      <c r="P95" s="24">
        <f>IF([1]DEPURADO!I89&gt;1,0,[1]DEPURADO!B89)</f>
        <v>38161</v>
      </c>
      <c r="Q95" s="30">
        <f t="shared" si="7"/>
        <v>36700</v>
      </c>
      <c r="R95" s="31">
        <f t="shared" si="8"/>
        <v>0</v>
      </c>
      <c r="S95" s="31">
        <f>+[1]DEPURADO!K89</f>
        <v>0</v>
      </c>
      <c r="T95" s="23" t="s">
        <v>45</v>
      </c>
      <c r="U95" s="31">
        <f>+[1]DEPURADO!J89</f>
        <v>0</v>
      </c>
      <c r="V95" s="30"/>
      <c r="W95" s="23" t="s">
        <v>45</v>
      </c>
      <c r="X95" s="31">
        <f>+[1]DEPURADO!L89+[1]DEPURADO!M89</f>
        <v>0</v>
      </c>
      <c r="Y95" s="23" t="s">
        <v>45</v>
      </c>
      <c r="Z95" s="31">
        <f t="shared" si="9"/>
        <v>0</v>
      </c>
      <c r="AA95" s="31"/>
      <c r="AB95" s="31">
        <v>0</v>
      </c>
      <c r="AC95" s="31">
        <v>0</v>
      </c>
      <c r="AD95" s="30"/>
      <c r="AE95" s="30">
        <f>+[1]DEPURADO!L89</f>
        <v>0</v>
      </c>
      <c r="AF95" s="30">
        <f>+[1]DEPURADO!M89</f>
        <v>0</v>
      </c>
      <c r="AG95" s="30">
        <v>0</v>
      </c>
      <c r="AH95" s="30">
        <v>86</v>
      </c>
      <c r="AI95" s="30" t="str">
        <f>+[1]DEPURADO!G89</f>
        <v>CANCELADA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tr">
        <f>+[1]DEPURADO!A90</f>
        <v>FEHF</v>
      </c>
      <c r="D96" s="23">
        <f>+[1]DEPURADO!B90</f>
        <v>38406</v>
      </c>
      <c r="E96" s="25">
        <f>+[1]DEPURADO!C90</f>
        <v>44126</v>
      </c>
      <c r="F96" s="26" t="str">
        <f>+IF([1]DEPURADO!D90&gt;1,[1]DEPURADO!D90," ")</f>
        <v xml:space="preserve"> </v>
      </c>
      <c r="G96" s="27">
        <f>[1]DEPURADO!F90</f>
        <v>73600</v>
      </c>
      <c r="H96" s="28">
        <f>+[1]DEPURADO!N90</f>
        <v>0</v>
      </c>
      <c r="I96" s="28">
        <f>+[1]DEPURADO!O90</f>
        <v>0</v>
      </c>
      <c r="J96" s="28"/>
      <c r="K96" s="29">
        <v>73600</v>
      </c>
      <c r="L96" s="28">
        <v>0</v>
      </c>
      <c r="M96" s="28">
        <v>0</v>
      </c>
      <c r="N96" s="28">
        <f t="shared" si="5"/>
        <v>73600</v>
      </c>
      <c r="O96" s="28">
        <f t="shared" si="6"/>
        <v>0</v>
      </c>
      <c r="P96" s="24">
        <f>IF([1]DEPURADO!I90&gt;1,0,[1]DEPURADO!B90)</f>
        <v>38406</v>
      </c>
      <c r="Q96" s="30">
        <f t="shared" si="7"/>
        <v>73600</v>
      </c>
      <c r="R96" s="31">
        <f t="shared" si="8"/>
        <v>0</v>
      </c>
      <c r="S96" s="31">
        <f>+[1]DEPURADO!K90</f>
        <v>0</v>
      </c>
      <c r="T96" s="23" t="s">
        <v>45</v>
      </c>
      <c r="U96" s="31">
        <f>+[1]DEPURADO!J90</f>
        <v>0</v>
      </c>
      <c r="V96" s="30"/>
      <c r="W96" s="23" t="s">
        <v>45</v>
      </c>
      <c r="X96" s="31">
        <f>+[1]DEPURADO!L90+[1]DEPURADO!M90</f>
        <v>0</v>
      </c>
      <c r="Y96" s="23" t="s">
        <v>45</v>
      </c>
      <c r="Z96" s="31">
        <f t="shared" si="9"/>
        <v>0</v>
      </c>
      <c r="AA96" s="31"/>
      <c r="AB96" s="31">
        <v>0</v>
      </c>
      <c r="AC96" s="31">
        <v>0</v>
      </c>
      <c r="AD96" s="30"/>
      <c r="AE96" s="30">
        <f>+[1]DEPURADO!L90</f>
        <v>0</v>
      </c>
      <c r="AF96" s="30">
        <f>+[1]DEPURADO!M90</f>
        <v>0</v>
      </c>
      <c r="AG96" s="30">
        <v>0</v>
      </c>
      <c r="AH96" s="30">
        <v>87</v>
      </c>
      <c r="AI96" s="30" t="str">
        <f>+[1]DEPURADO!G90</f>
        <v>CANCELADA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tr">
        <f>+[1]DEPURADO!A91</f>
        <v>FEHF</v>
      </c>
      <c r="D97" s="23">
        <f>+[1]DEPURADO!B91</f>
        <v>39045</v>
      </c>
      <c r="E97" s="25">
        <f>+[1]DEPURADO!C91</f>
        <v>44127</v>
      </c>
      <c r="F97" s="26" t="str">
        <f>+IF([1]DEPURADO!D91&gt;1,[1]DEPURADO!D91," ")</f>
        <v xml:space="preserve"> </v>
      </c>
      <c r="G97" s="27">
        <f>[1]DEPURADO!F91</f>
        <v>6252975</v>
      </c>
      <c r="H97" s="28">
        <f>+[1]DEPURADO!N91</f>
        <v>0</v>
      </c>
      <c r="I97" s="28">
        <f>+[1]DEPURADO!O91</f>
        <v>0</v>
      </c>
      <c r="J97" s="28"/>
      <c r="K97" s="29">
        <v>6252975</v>
      </c>
      <c r="L97" s="28">
        <v>0</v>
      </c>
      <c r="M97" s="28">
        <v>0</v>
      </c>
      <c r="N97" s="28">
        <f t="shared" si="5"/>
        <v>6252975</v>
      </c>
      <c r="O97" s="28">
        <f t="shared" si="6"/>
        <v>0</v>
      </c>
      <c r="P97" s="24">
        <f>IF([1]DEPURADO!I91&gt;1,0,[1]DEPURADO!B91)</f>
        <v>39045</v>
      </c>
      <c r="Q97" s="30">
        <f t="shared" si="7"/>
        <v>6252975</v>
      </c>
      <c r="R97" s="31">
        <f t="shared" si="8"/>
        <v>0</v>
      </c>
      <c r="S97" s="31">
        <f>+[1]DEPURADO!K91</f>
        <v>0</v>
      </c>
      <c r="T97" s="23" t="s">
        <v>45</v>
      </c>
      <c r="U97" s="31">
        <f>+[1]DEPURADO!J91</f>
        <v>0</v>
      </c>
      <c r="V97" s="30"/>
      <c r="W97" s="23" t="s">
        <v>45</v>
      </c>
      <c r="X97" s="31">
        <f>+[1]DEPURADO!L91+[1]DEPURADO!M91</f>
        <v>0</v>
      </c>
      <c r="Y97" s="23" t="s">
        <v>45</v>
      </c>
      <c r="Z97" s="31">
        <f t="shared" si="9"/>
        <v>0</v>
      </c>
      <c r="AA97" s="31"/>
      <c r="AB97" s="31">
        <v>0</v>
      </c>
      <c r="AC97" s="31">
        <v>0</v>
      </c>
      <c r="AD97" s="30"/>
      <c r="AE97" s="30">
        <f>+[1]DEPURADO!L91</f>
        <v>0</v>
      </c>
      <c r="AF97" s="30">
        <f>+[1]DEPURADO!M91</f>
        <v>0</v>
      </c>
      <c r="AG97" s="30">
        <v>0</v>
      </c>
      <c r="AH97" s="30">
        <v>88</v>
      </c>
      <c r="AI97" s="30" t="str">
        <f>+[1]DEPURADO!G91</f>
        <v>CANCELADA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tr">
        <f>+[1]DEPURADO!A92</f>
        <v>FEHF</v>
      </c>
      <c r="D98" s="23">
        <f>+[1]DEPURADO!B92</f>
        <v>39752</v>
      </c>
      <c r="E98" s="25">
        <f>+[1]DEPURADO!C92</f>
        <v>44128</v>
      </c>
      <c r="F98" s="26" t="str">
        <f>+IF([1]DEPURADO!D92&gt;1,[1]DEPURADO!D92," ")</f>
        <v xml:space="preserve"> </v>
      </c>
      <c r="G98" s="27">
        <f>[1]DEPURADO!F92</f>
        <v>141415</v>
      </c>
      <c r="H98" s="28">
        <f>+[1]DEPURADO!N92</f>
        <v>0</v>
      </c>
      <c r="I98" s="28">
        <f>+[1]DEPURADO!O92</f>
        <v>0</v>
      </c>
      <c r="J98" s="28"/>
      <c r="K98" s="29"/>
      <c r="L98" s="28">
        <v>0</v>
      </c>
      <c r="M98" s="28">
        <v>0</v>
      </c>
      <c r="N98" s="28">
        <f t="shared" si="5"/>
        <v>0</v>
      </c>
      <c r="O98" s="28">
        <f t="shared" si="6"/>
        <v>141415</v>
      </c>
      <c r="P98" s="24">
        <f>IF([1]DEPURADO!I92&gt;1,0,[1]DEPURADO!B92)</f>
        <v>0</v>
      </c>
      <c r="Q98" s="30">
        <f t="shared" si="7"/>
        <v>0</v>
      </c>
      <c r="R98" s="31">
        <f t="shared" si="8"/>
        <v>141415</v>
      </c>
      <c r="S98" s="31">
        <f>+[1]DEPURADO!K92</f>
        <v>0</v>
      </c>
      <c r="T98" s="23" t="s">
        <v>45</v>
      </c>
      <c r="U98" s="31">
        <f>+[1]DEPURADO!J92</f>
        <v>0</v>
      </c>
      <c r="V98" s="30"/>
      <c r="W98" s="23" t="s">
        <v>45</v>
      </c>
      <c r="X98" s="31">
        <f>+[1]DEPURADO!L92+[1]DEPURADO!M92</f>
        <v>0</v>
      </c>
      <c r="Y98" s="23" t="s">
        <v>45</v>
      </c>
      <c r="Z98" s="31">
        <f t="shared" si="9"/>
        <v>0</v>
      </c>
      <c r="AA98" s="31"/>
      <c r="AB98" s="31">
        <v>0</v>
      </c>
      <c r="AC98" s="31">
        <v>0</v>
      </c>
      <c r="AD98" s="30"/>
      <c r="AE98" s="30">
        <f>+[1]DEPURADO!L92</f>
        <v>0</v>
      </c>
      <c r="AF98" s="30">
        <f>+[1]DEPURADO!M92</f>
        <v>0</v>
      </c>
      <c r="AG98" s="30">
        <v>0</v>
      </c>
      <c r="AH98" s="30">
        <v>89</v>
      </c>
      <c r="AI98" s="30" t="str">
        <f>+[1]DEPURADO!G92</f>
        <v>NO RADICADA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tr">
        <f>+[1]DEPURADO!A93</f>
        <v>FEHF</v>
      </c>
      <c r="D99" s="23">
        <f>+[1]DEPURADO!B93</f>
        <v>39790</v>
      </c>
      <c r="E99" s="25">
        <f>+[1]DEPURADO!C93</f>
        <v>44128</v>
      </c>
      <c r="F99" s="26" t="str">
        <f>+IF([1]DEPURADO!D93&gt;1,[1]DEPURADO!D93," ")</f>
        <v xml:space="preserve"> </v>
      </c>
      <c r="G99" s="27">
        <f>[1]DEPURADO!F93</f>
        <v>1436052</v>
      </c>
      <c r="H99" s="28">
        <f>+[1]DEPURADO!N93</f>
        <v>0</v>
      </c>
      <c r="I99" s="28">
        <f>+[1]DEPURADO!O93</f>
        <v>0</v>
      </c>
      <c r="J99" s="28">
        <v>0</v>
      </c>
      <c r="K99" s="29"/>
      <c r="L99" s="28">
        <v>0</v>
      </c>
      <c r="M99" s="28">
        <v>0</v>
      </c>
      <c r="N99" s="28">
        <f t="shared" si="5"/>
        <v>0</v>
      </c>
      <c r="O99" s="28">
        <f t="shared" si="6"/>
        <v>1436052</v>
      </c>
      <c r="P99" s="24">
        <f>IF([1]DEPURADO!I93&gt;1,0,[1]DEPURADO!B93)</f>
        <v>0</v>
      </c>
      <c r="Q99" s="30">
        <f t="shared" si="7"/>
        <v>0</v>
      </c>
      <c r="R99" s="31">
        <f t="shared" si="8"/>
        <v>1436052</v>
      </c>
      <c r="S99" s="31">
        <f>+[1]DEPURADO!K93</f>
        <v>0</v>
      </c>
      <c r="T99" s="23" t="s">
        <v>45</v>
      </c>
      <c r="U99" s="31">
        <f>+[1]DEPURADO!J93</f>
        <v>0</v>
      </c>
      <c r="V99" s="30"/>
      <c r="W99" s="23" t="s">
        <v>45</v>
      </c>
      <c r="X99" s="31">
        <f>+[1]DEPURADO!L93+[1]DEPURADO!M93</f>
        <v>0</v>
      </c>
      <c r="Y99" s="23" t="s">
        <v>45</v>
      </c>
      <c r="Z99" s="31">
        <f t="shared" si="9"/>
        <v>0</v>
      </c>
      <c r="AA99" s="31"/>
      <c r="AB99" s="31">
        <v>0</v>
      </c>
      <c r="AC99" s="31">
        <v>0</v>
      </c>
      <c r="AD99" s="30"/>
      <c r="AE99" s="30">
        <f>+[1]DEPURADO!L93</f>
        <v>0</v>
      </c>
      <c r="AF99" s="30">
        <f>+[1]DEPURADO!M93</f>
        <v>0</v>
      </c>
      <c r="AG99" s="30">
        <v>0</v>
      </c>
      <c r="AH99" s="30">
        <v>90</v>
      </c>
      <c r="AI99" s="30" t="str">
        <f>+[1]DEPURADO!G93</f>
        <v>NO RADICADA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tr">
        <f>+[1]DEPURADO!A94</f>
        <v>FEHF</v>
      </c>
      <c r="D100" s="23">
        <f>+[1]DEPURADO!B94</f>
        <v>40024</v>
      </c>
      <c r="E100" s="25">
        <f>+[1]DEPURADO!C94</f>
        <v>44130</v>
      </c>
      <c r="F100" s="26" t="str">
        <f>+IF([1]DEPURADO!D94&gt;1,[1]DEPURADO!D94," ")</f>
        <v xml:space="preserve"> </v>
      </c>
      <c r="G100" s="27">
        <f>[1]DEPURADO!F94</f>
        <v>282723</v>
      </c>
      <c r="H100" s="28">
        <f>+[1]DEPURADO!N94</f>
        <v>0</v>
      </c>
      <c r="I100" s="28">
        <f>+[1]DEPURADO!O94</f>
        <v>0</v>
      </c>
      <c r="J100" s="28">
        <v>0</v>
      </c>
      <c r="K100" s="29"/>
      <c r="L100" s="28">
        <v>0</v>
      </c>
      <c r="M100" s="28">
        <v>0</v>
      </c>
      <c r="N100" s="28">
        <f t="shared" si="5"/>
        <v>0</v>
      </c>
      <c r="O100" s="28">
        <f t="shared" si="6"/>
        <v>282723</v>
      </c>
      <c r="P100" s="24">
        <f>IF([1]DEPURADO!I94&gt;1,0,[1]DEPURADO!B94)</f>
        <v>0</v>
      </c>
      <c r="Q100" s="30">
        <f t="shared" si="7"/>
        <v>0</v>
      </c>
      <c r="R100" s="31">
        <f t="shared" si="8"/>
        <v>282723</v>
      </c>
      <c r="S100" s="31">
        <f>+[1]DEPURADO!K94</f>
        <v>0</v>
      </c>
      <c r="T100" s="23" t="s">
        <v>45</v>
      </c>
      <c r="U100" s="31">
        <f>+[1]DEPURADO!J94</f>
        <v>0</v>
      </c>
      <c r="V100" s="30"/>
      <c r="W100" s="23" t="s">
        <v>45</v>
      </c>
      <c r="X100" s="31">
        <f>+[1]DEPURADO!L94+[1]DEPURADO!M94</f>
        <v>0</v>
      </c>
      <c r="Y100" s="23" t="s">
        <v>45</v>
      </c>
      <c r="Z100" s="31">
        <f t="shared" si="9"/>
        <v>0</v>
      </c>
      <c r="AA100" s="31"/>
      <c r="AB100" s="31">
        <v>0</v>
      </c>
      <c r="AC100" s="31">
        <v>0</v>
      </c>
      <c r="AD100" s="30"/>
      <c r="AE100" s="30">
        <f>+[1]DEPURADO!L94</f>
        <v>0</v>
      </c>
      <c r="AF100" s="30">
        <f>+[1]DEPURADO!M94</f>
        <v>0</v>
      </c>
      <c r="AG100" s="30">
        <v>0</v>
      </c>
      <c r="AH100" s="30">
        <v>91</v>
      </c>
      <c r="AI100" s="30" t="str">
        <f>+[1]DEPURADO!G94</f>
        <v>NO RADICADA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tr">
        <f>+[1]DEPURADO!A95</f>
        <v>FEHF</v>
      </c>
      <c r="D101" s="23">
        <f>+[1]DEPURADO!B95</f>
        <v>40025</v>
      </c>
      <c r="E101" s="25">
        <f>+[1]DEPURADO!C95</f>
        <v>44130</v>
      </c>
      <c r="F101" s="26" t="str">
        <f>+IF([1]DEPURADO!D95&gt;1,[1]DEPURADO!D95," ")</f>
        <v xml:space="preserve"> </v>
      </c>
      <c r="G101" s="27">
        <f>[1]DEPURADO!F95</f>
        <v>266903</v>
      </c>
      <c r="H101" s="28">
        <f>+[1]DEPURADO!N95</f>
        <v>0</v>
      </c>
      <c r="I101" s="28">
        <f>+[1]DEPURADO!O95</f>
        <v>0</v>
      </c>
      <c r="J101" s="28"/>
      <c r="K101" s="29"/>
      <c r="L101" s="28">
        <v>0</v>
      </c>
      <c r="M101" s="28">
        <v>0</v>
      </c>
      <c r="N101" s="28">
        <f t="shared" si="5"/>
        <v>0</v>
      </c>
      <c r="O101" s="28">
        <f t="shared" si="6"/>
        <v>266903</v>
      </c>
      <c r="P101" s="24">
        <f>IF([1]DEPURADO!I95&gt;1,0,[1]DEPURADO!B95)</f>
        <v>40025</v>
      </c>
      <c r="Q101" s="30">
        <f t="shared" si="7"/>
        <v>266903</v>
      </c>
      <c r="R101" s="31">
        <f t="shared" si="8"/>
        <v>0</v>
      </c>
      <c r="S101" s="31">
        <f>+[1]DEPURADO!K95</f>
        <v>0</v>
      </c>
      <c r="T101" s="23" t="s">
        <v>45</v>
      </c>
      <c r="U101" s="31">
        <f>+[1]DEPURADO!J95</f>
        <v>266903</v>
      </c>
      <c r="V101" s="30"/>
      <c r="W101" s="23" t="s">
        <v>45</v>
      </c>
      <c r="X101" s="31">
        <f>+[1]DEPURADO!L95+[1]DEPURADO!M95</f>
        <v>0</v>
      </c>
      <c r="Y101" s="23" t="s">
        <v>45</v>
      </c>
      <c r="Z101" s="31">
        <f t="shared" si="9"/>
        <v>0</v>
      </c>
      <c r="AA101" s="31"/>
      <c r="AB101" s="31">
        <v>0</v>
      </c>
      <c r="AC101" s="31">
        <v>0</v>
      </c>
      <c r="AD101" s="30"/>
      <c r="AE101" s="30">
        <f>+[1]DEPURADO!L95</f>
        <v>0</v>
      </c>
      <c r="AF101" s="30">
        <f>+[1]DEPURADO!M95</f>
        <v>0</v>
      </c>
      <c r="AG101" s="30">
        <v>0</v>
      </c>
      <c r="AH101" s="30">
        <v>92</v>
      </c>
      <c r="AI101" s="30" t="str">
        <f>+[1]DEPURADO!G95</f>
        <v>EN REVISION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tr">
        <f>+[1]DEPURADO!A96</f>
        <v>FEHF</v>
      </c>
      <c r="D102" s="23">
        <f>+[1]DEPURADO!B96</f>
        <v>40285</v>
      </c>
      <c r="E102" s="25">
        <f>+[1]DEPURADO!C96</f>
        <v>44130</v>
      </c>
      <c r="F102" s="26" t="str">
        <f>+IF([1]DEPURADO!D96&gt;1,[1]DEPURADO!D96," ")</f>
        <v xml:space="preserve"> </v>
      </c>
      <c r="G102" s="27">
        <f>[1]DEPURADO!F96</f>
        <v>2632977</v>
      </c>
      <c r="H102" s="28">
        <f>+[1]DEPURADO!N96</f>
        <v>0</v>
      </c>
      <c r="I102" s="28">
        <f>+[1]DEPURADO!O96</f>
        <v>0</v>
      </c>
      <c r="J102" s="28"/>
      <c r="K102" s="29"/>
      <c r="L102" s="28">
        <v>0</v>
      </c>
      <c r="M102" s="28">
        <v>0</v>
      </c>
      <c r="N102" s="28">
        <f t="shared" si="5"/>
        <v>0</v>
      </c>
      <c r="O102" s="28">
        <f t="shared" si="6"/>
        <v>2632977</v>
      </c>
      <c r="P102" s="24">
        <f>IF([1]DEPURADO!I96&gt;1,0,[1]DEPURADO!B96)</f>
        <v>0</v>
      </c>
      <c r="Q102" s="30">
        <f t="shared" si="7"/>
        <v>0</v>
      </c>
      <c r="R102" s="31">
        <f t="shared" si="8"/>
        <v>2632977</v>
      </c>
      <c r="S102" s="31">
        <f>+[1]DEPURADO!K96</f>
        <v>0</v>
      </c>
      <c r="T102" s="23" t="s">
        <v>45</v>
      </c>
      <c r="U102" s="31">
        <f>+[1]DEPURADO!J96</f>
        <v>0</v>
      </c>
      <c r="V102" s="30"/>
      <c r="W102" s="23" t="s">
        <v>45</v>
      </c>
      <c r="X102" s="31">
        <f>+[1]DEPURADO!L96+[1]DEPURADO!M96</f>
        <v>0</v>
      </c>
      <c r="Y102" s="23" t="s">
        <v>45</v>
      </c>
      <c r="Z102" s="31">
        <f t="shared" si="9"/>
        <v>0</v>
      </c>
      <c r="AA102" s="31"/>
      <c r="AB102" s="31">
        <v>0</v>
      </c>
      <c r="AC102" s="31">
        <v>0</v>
      </c>
      <c r="AD102" s="30"/>
      <c r="AE102" s="30">
        <f>+[1]DEPURADO!L96</f>
        <v>0</v>
      </c>
      <c r="AF102" s="30">
        <f>+[1]DEPURADO!M96</f>
        <v>0</v>
      </c>
      <c r="AG102" s="30">
        <v>0</v>
      </c>
      <c r="AH102" s="30">
        <v>93</v>
      </c>
      <c r="AI102" s="30" t="str">
        <f>+[1]DEPURADO!G96</f>
        <v>NO RADICADA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tr">
        <f>+[1]DEPURADO!A97</f>
        <v>FEHF</v>
      </c>
      <c r="D103" s="23">
        <f>+[1]DEPURADO!B97</f>
        <v>41296</v>
      </c>
      <c r="E103" s="25">
        <f>+[1]DEPURADO!C97</f>
        <v>44131</v>
      </c>
      <c r="F103" s="26" t="str">
        <f>+IF([1]DEPURADO!D97&gt;1,[1]DEPURADO!D97," ")</f>
        <v xml:space="preserve"> </v>
      </c>
      <c r="G103" s="27">
        <f>[1]DEPURADO!F97</f>
        <v>3230401</v>
      </c>
      <c r="H103" s="28">
        <f>+[1]DEPURADO!N97</f>
        <v>0</v>
      </c>
      <c r="I103" s="28">
        <f>+[1]DEPURADO!O97</f>
        <v>0</v>
      </c>
      <c r="J103" s="28"/>
      <c r="K103" s="29"/>
      <c r="L103" s="28">
        <v>0</v>
      </c>
      <c r="M103" s="28">
        <v>0</v>
      </c>
      <c r="N103" s="28">
        <f t="shared" si="5"/>
        <v>0</v>
      </c>
      <c r="O103" s="28">
        <f t="shared" si="6"/>
        <v>3230401</v>
      </c>
      <c r="P103" s="24">
        <f>IF([1]DEPURADO!I97&gt;1,0,[1]DEPURADO!B97)</f>
        <v>0</v>
      </c>
      <c r="Q103" s="30">
        <f t="shared" si="7"/>
        <v>0</v>
      </c>
      <c r="R103" s="31">
        <f t="shared" si="8"/>
        <v>3230401</v>
      </c>
      <c r="S103" s="31">
        <f>+[1]DEPURADO!K97</f>
        <v>0</v>
      </c>
      <c r="T103" s="23" t="s">
        <v>45</v>
      </c>
      <c r="U103" s="31">
        <f>+[1]DEPURADO!J97</f>
        <v>0</v>
      </c>
      <c r="V103" s="30"/>
      <c r="W103" s="23" t="s">
        <v>45</v>
      </c>
      <c r="X103" s="31">
        <f>+[1]DEPURADO!L97+[1]DEPURADO!M97</f>
        <v>0</v>
      </c>
      <c r="Y103" s="23" t="s">
        <v>45</v>
      </c>
      <c r="Z103" s="31">
        <f t="shared" si="9"/>
        <v>0</v>
      </c>
      <c r="AA103" s="31"/>
      <c r="AB103" s="31">
        <v>0</v>
      </c>
      <c r="AC103" s="31">
        <v>0</v>
      </c>
      <c r="AD103" s="30"/>
      <c r="AE103" s="30">
        <f>+[1]DEPURADO!L97</f>
        <v>0</v>
      </c>
      <c r="AF103" s="30">
        <f>+[1]DEPURADO!M97</f>
        <v>0</v>
      </c>
      <c r="AG103" s="30">
        <v>0</v>
      </c>
      <c r="AH103" s="30">
        <v>94</v>
      </c>
      <c r="AI103" s="30" t="str">
        <f>+[1]DEPURADO!G97</f>
        <v>NO RADICADA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tr">
        <f>+[1]DEPURADO!A98</f>
        <v>FEHF</v>
      </c>
      <c r="D104" s="23">
        <f>+[1]DEPURADO!B98</f>
        <v>41727</v>
      </c>
      <c r="E104" s="25">
        <f>+[1]DEPURADO!C98</f>
        <v>44132</v>
      </c>
      <c r="F104" s="26" t="str">
        <f>+IF([1]DEPURADO!D98&gt;1,[1]DEPURADO!D98," ")</f>
        <v xml:space="preserve"> </v>
      </c>
      <c r="G104" s="27">
        <f>[1]DEPURADO!F98</f>
        <v>4940</v>
      </c>
      <c r="H104" s="28">
        <f>+[1]DEPURADO!N98</f>
        <v>0</v>
      </c>
      <c r="I104" s="28">
        <f>+[1]DEPURADO!O98</f>
        <v>0</v>
      </c>
      <c r="J104" s="28">
        <v>4940</v>
      </c>
      <c r="K104" s="29"/>
      <c r="L104" s="28">
        <v>0</v>
      </c>
      <c r="M104" s="28">
        <v>0</v>
      </c>
      <c r="N104" s="28">
        <f t="shared" si="5"/>
        <v>4940</v>
      </c>
      <c r="O104" s="28">
        <f t="shared" si="6"/>
        <v>0</v>
      </c>
      <c r="P104" s="24">
        <f>IF([1]DEPURADO!I98&gt;1,0,[1]DEPURADO!B98)</f>
        <v>41727</v>
      </c>
      <c r="Q104" s="30">
        <f t="shared" si="7"/>
        <v>4940</v>
      </c>
      <c r="R104" s="31">
        <f t="shared" si="8"/>
        <v>0</v>
      </c>
      <c r="S104" s="31">
        <f>+[1]DEPURADO!K98</f>
        <v>0</v>
      </c>
      <c r="T104" s="23" t="s">
        <v>45</v>
      </c>
      <c r="U104" s="31">
        <f>+[1]DEPURADO!J98</f>
        <v>0</v>
      </c>
      <c r="V104" s="30"/>
      <c r="W104" s="23" t="s">
        <v>45</v>
      </c>
      <c r="X104" s="31">
        <f>+[1]DEPURADO!L98+[1]DEPURADO!M98</f>
        <v>0</v>
      </c>
      <c r="Y104" s="23" t="s">
        <v>45</v>
      </c>
      <c r="Z104" s="31">
        <f t="shared" si="9"/>
        <v>0</v>
      </c>
      <c r="AA104" s="31"/>
      <c r="AB104" s="31">
        <v>0</v>
      </c>
      <c r="AC104" s="31">
        <v>0</v>
      </c>
      <c r="AD104" s="30"/>
      <c r="AE104" s="30">
        <f>+[1]DEPURADO!L98</f>
        <v>0</v>
      </c>
      <c r="AF104" s="30">
        <f>+[1]DEPURADO!M98</f>
        <v>0</v>
      </c>
      <c r="AG104" s="30">
        <v>0</v>
      </c>
      <c r="AH104" s="30">
        <v>95</v>
      </c>
      <c r="AI104" s="30" t="str">
        <f>+[1]DEPURADO!G98</f>
        <v>CANCELADA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tr">
        <f>+[1]DEPURADO!A99</f>
        <v>FEHF</v>
      </c>
      <c r="D105" s="23">
        <f>+[1]DEPURADO!B99</f>
        <v>41772</v>
      </c>
      <c r="E105" s="25">
        <f>+[1]DEPURADO!C99</f>
        <v>44132</v>
      </c>
      <c r="F105" s="26" t="str">
        <f>+IF([1]DEPURADO!D99&gt;1,[1]DEPURADO!D99," ")</f>
        <v xml:space="preserve"> </v>
      </c>
      <c r="G105" s="27">
        <f>[1]DEPURADO!F99</f>
        <v>17558348</v>
      </c>
      <c r="H105" s="28">
        <f>+[1]DEPURADO!N99</f>
        <v>0</v>
      </c>
      <c r="I105" s="28">
        <f>+[1]DEPURADO!O99</f>
        <v>0</v>
      </c>
      <c r="J105" s="28">
        <v>0</v>
      </c>
      <c r="K105" s="29"/>
      <c r="L105" s="28">
        <v>0</v>
      </c>
      <c r="M105" s="28">
        <v>0</v>
      </c>
      <c r="N105" s="28">
        <f t="shared" si="5"/>
        <v>0</v>
      </c>
      <c r="O105" s="28">
        <f t="shared" si="6"/>
        <v>17558348</v>
      </c>
      <c r="P105" s="24">
        <f>IF([1]DEPURADO!I99&gt;1,0,[1]DEPURADO!B99)</f>
        <v>0</v>
      </c>
      <c r="Q105" s="30">
        <f t="shared" si="7"/>
        <v>0</v>
      </c>
      <c r="R105" s="31">
        <f t="shared" si="8"/>
        <v>17558348</v>
      </c>
      <c r="S105" s="31">
        <f>+[1]DEPURADO!K99</f>
        <v>0</v>
      </c>
      <c r="T105" s="23" t="s">
        <v>45</v>
      </c>
      <c r="U105" s="31">
        <f>+[1]DEPURADO!J99</f>
        <v>0</v>
      </c>
      <c r="V105" s="30"/>
      <c r="W105" s="23" t="s">
        <v>45</v>
      </c>
      <c r="X105" s="31">
        <f>+[1]DEPURADO!L99+[1]DEPURADO!M99</f>
        <v>0</v>
      </c>
      <c r="Y105" s="23" t="s">
        <v>45</v>
      </c>
      <c r="Z105" s="31">
        <f t="shared" si="9"/>
        <v>0</v>
      </c>
      <c r="AA105" s="31"/>
      <c r="AB105" s="31">
        <v>0</v>
      </c>
      <c r="AC105" s="31">
        <v>0</v>
      </c>
      <c r="AD105" s="30"/>
      <c r="AE105" s="30">
        <f>+[1]DEPURADO!L99</f>
        <v>0</v>
      </c>
      <c r="AF105" s="30">
        <f>+[1]DEPURADO!M99</f>
        <v>0</v>
      </c>
      <c r="AG105" s="30">
        <v>0</v>
      </c>
      <c r="AH105" s="30">
        <v>96</v>
      </c>
      <c r="AI105" s="30" t="str">
        <f>+[1]DEPURADO!G99</f>
        <v>NO RADICADA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tr">
        <f>+[1]DEPURADO!A100</f>
        <v>FEHF</v>
      </c>
      <c r="D106" s="23">
        <f>+[1]DEPURADO!B100</f>
        <v>42686</v>
      </c>
      <c r="E106" s="25">
        <f>+[1]DEPURADO!C100</f>
        <v>44133</v>
      </c>
      <c r="F106" s="26" t="str">
        <f>+IF([1]DEPURADO!D100&gt;1,[1]DEPURADO!D100," ")</f>
        <v xml:space="preserve"> </v>
      </c>
      <c r="G106" s="27">
        <f>[1]DEPURADO!F100</f>
        <v>73600</v>
      </c>
      <c r="H106" s="28">
        <f>+[1]DEPURADO!N100</f>
        <v>0</v>
      </c>
      <c r="I106" s="28">
        <f>+[1]DEPURADO!O100</f>
        <v>0</v>
      </c>
      <c r="J106" s="28"/>
      <c r="K106" s="29">
        <v>73600</v>
      </c>
      <c r="L106" s="28">
        <v>0</v>
      </c>
      <c r="M106" s="28">
        <v>0</v>
      </c>
      <c r="N106" s="28">
        <f t="shared" si="5"/>
        <v>73600</v>
      </c>
      <c r="O106" s="28">
        <f t="shared" si="6"/>
        <v>0</v>
      </c>
      <c r="P106" s="24">
        <f>IF([1]DEPURADO!I100&gt;1,0,[1]DEPURADO!B100)</f>
        <v>42686</v>
      </c>
      <c r="Q106" s="30">
        <f t="shared" si="7"/>
        <v>73600</v>
      </c>
      <c r="R106" s="31">
        <f t="shared" si="8"/>
        <v>0</v>
      </c>
      <c r="S106" s="31">
        <f>+[1]DEPURADO!K100</f>
        <v>0</v>
      </c>
      <c r="T106" s="23" t="s">
        <v>45</v>
      </c>
      <c r="U106" s="31">
        <f>+[1]DEPURADO!J100</f>
        <v>0</v>
      </c>
      <c r="V106" s="30"/>
      <c r="W106" s="23" t="s">
        <v>45</v>
      </c>
      <c r="X106" s="31">
        <f>+[1]DEPURADO!L100+[1]DEPURADO!M100</f>
        <v>0</v>
      </c>
      <c r="Y106" s="23" t="s">
        <v>45</v>
      </c>
      <c r="Z106" s="31">
        <f t="shared" si="9"/>
        <v>0</v>
      </c>
      <c r="AA106" s="31"/>
      <c r="AB106" s="31">
        <v>0</v>
      </c>
      <c r="AC106" s="31">
        <v>0</v>
      </c>
      <c r="AD106" s="30"/>
      <c r="AE106" s="30">
        <f>+[1]DEPURADO!L100</f>
        <v>0</v>
      </c>
      <c r="AF106" s="30">
        <f>+[1]DEPURADO!M100</f>
        <v>0</v>
      </c>
      <c r="AG106" s="30">
        <v>0</v>
      </c>
      <c r="AH106" s="30">
        <v>97</v>
      </c>
      <c r="AI106" s="30" t="str">
        <f>+[1]DEPURADO!G100</f>
        <v>CANCELADA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tr">
        <f>+[1]DEPURADO!A101</f>
        <v>FEHF</v>
      </c>
      <c r="D107" s="23">
        <f>+[1]DEPURADO!B101</f>
        <v>42834</v>
      </c>
      <c r="E107" s="25">
        <f>+[1]DEPURADO!C101</f>
        <v>44134</v>
      </c>
      <c r="F107" s="26" t="str">
        <f>+IF([1]DEPURADO!D101&gt;1,[1]DEPURADO!D101," ")</f>
        <v xml:space="preserve"> </v>
      </c>
      <c r="G107" s="27">
        <f>[1]DEPURADO!F101</f>
        <v>187626</v>
      </c>
      <c r="H107" s="28">
        <f>+[1]DEPURADO!N101</f>
        <v>0</v>
      </c>
      <c r="I107" s="28">
        <f>+[1]DEPURADO!O101</f>
        <v>0</v>
      </c>
      <c r="J107" s="28"/>
      <c r="K107" s="29">
        <v>187626</v>
      </c>
      <c r="L107" s="28">
        <v>0</v>
      </c>
      <c r="M107" s="28">
        <v>0</v>
      </c>
      <c r="N107" s="28">
        <f t="shared" si="5"/>
        <v>187626</v>
      </c>
      <c r="O107" s="28">
        <f t="shared" si="6"/>
        <v>0</v>
      </c>
      <c r="P107" s="24">
        <f>IF([1]DEPURADO!I101&gt;1,0,[1]DEPURADO!B101)</f>
        <v>42834</v>
      </c>
      <c r="Q107" s="30">
        <f t="shared" si="7"/>
        <v>187626</v>
      </c>
      <c r="R107" s="31">
        <f t="shared" si="8"/>
        <v>0</v>
      </c>
      <c r="S107" s="31">
        <f>+[1]DEPURADO!K101</f>
        <v>0</v>
      </c>
      <c r="T107" s="23" t="s">
        <v>45</v>
      </c>
      <c r="U107" s="31">
        <f>+[1]DEPURADO!J101</f>
        <v>0</v>
      </c>
      <c r="V107" s="30"/>
      <c r="W107" s="23" t="s">
        <v>45</v>
      </c>
      <c r="X107" s="31">
        <f>+[1]DEPURADO!L101+[1]DEPURADO!M101</f>
        <v>0</v>
      </c>
      <c r="Y107" s="23" t="s">
        <v>45</v>
      </c>
      <c r="Z107" s="31">
        <f t="shared" si="9"/>
        <v>0</v>
      </c>
      <c r="AA107" s="31"/>
      <c r="AB107" s="31">
        <v>0</v>
      </c>
      <c r="AC107" s="31">
        <v>0</v>
      </c>
      <c r="AD107" s="30"/>
      <c r="AE107" s="30">
        <f>+[1]DEPURADO!L101</f>
        <v>0</v>
      </c>
      <c r="AF107" s="30">
        <f>+[1]DEPURADO!M101</f>
        <v>0</v>
      </c>
      <c r="AG107" s="30">
        <v>0</v>
      </c>
      <c r="AH107" s="30">
        <v>98</v>
      </c>
      <c r="AI107" s="30" t="str">
        <f>+[1]DEPURADO!G101</f>
        <v>CANCELADA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tr">
        <f>+[1]DEPURADO!A102</f>
        <v>FEHF</v>
      </c>
      <c r="D108" s="23">
        <f>+[1]DEPURADO!B102</f>
        <v>43010</v>
      </c>
      <c r="E108" s="25">
        <f>+[1]DEPURADO!C102</f>
        <v>44134</v>
      </c>
      <c r="F108" s="26" t="str">
        <f>+IF([1]DEPURADO!D102&gt;1,[1]DEPURADO!D102," ")</f>
        <v xml:space="preserve"> </v>
      </c>
      <c r="G108" s="27">
        <f>[1]DEPURADO!F102</f>
        <v>5060</v>
      </c>
      <c r="H108" s="28">
        <f>+[1]DEPURADO!N102</f>
        <v>0</v>
      </c>
      <c r="I108" s="28">
        <f>+[1]DEPURADO!O102</f>
        <v>0</v>
      </c>
      <c r="J108" s="28">
        <v>5060</v>
      </c>
      <c r="K108" s="29"/>
      <c r="L108" s="28">
        <v>0</v>
      </c>
      <c r="M108" s="28">
        <v>0</v>
      </c>
      <c r="N108" s="28">
        <f t="shared" si="5"/>
        <v>5060</v>
      </c>
      <c r="O108" s="28">
        <f t="shared" si="6"/>
        <v>0</v>
      </c>
      <c r="P108" s="24">
        <f>IF([1]DEPURADO!I102&gt;1,0,[1]DEPURADO!B102)</f>
        <v>43010</v>
      </c>
      <c r="Q108" s="30">
        <f t="shared" si="7"/>
        <v>5060</v>
      </c>
      <c r="R108" s="31">
        <f t="shared" si="8"/>
        <v>0</v>
      </c>
      <c r="S108" s="31">
        <f>+[1]DEPURADO!K102</f>
        <v>0</v>
      </c>
      <c r="T108" s="23" t="s">
        <v>45</v>
      </c>
      <c r="U108" s="31">
        <f>+[1]DEPURADO!J102</f>
        <v>0</v>
      </c>
      <c r="V108" s="30"/>
      <c r="W108" s="23" t="s">
        <v>45</v>
      </c>
      <c r="X108" s="31">
        <f>+[1]DEPURADO!L102+[1]DEPURADO!M102</f>
        <v>0</v>
      </c>
      <c r="Y108" s="23" t="s">
        <v>45</v>
      </c>
      <c r="Z108" s="31">
        <f t="shared" si="9"/>
        <v>0</v>
      </c>
      <c r="AA108" s="31"/>
      <c r="AB108" s="31">
        <v>0</v>
      </c>
      <c r="AC108" s="31">
        <v>0</v>
      </c>
      <c r="AD108" s="30"/>
      <c r="AE108" s="30">
        <f>+[1]DEPURADO!L102</f>
        <v>0</v>
      </c>
      <c r="AF108" s="30">
        <f>+[1]DEPURADO!M102</f>
        <v>0</v>
      </c>
      <c r="AG108" s="30">
        <v>0</v>
      </c>
      <c r="AH108" s="30">
        <v>99</v>
      </c>
      <c r="AI108" s="30" t="str">
        <f>+[1]DEPURADO!G102</f>
        <v>CANCELADA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tr">
        <f>+[1]DEPURADO!A103</f>
        <v>FEHF</v>
      </c>
      <c r="D109" s="23">
        <f>+[1]DEPURADO!B103</f>
        <v>43022</v>
      </c>
      <c r="E109" s="25">
        <f>+[1]DEPURADO!C103</f>
        <v>44134</v>
      </c>
      <c r="F109" s="26" t="str">
        <f>+IF([1]DEPURADO!D103&gt;1,[1]DEPURADO!D103," ")</f>
        <v xml:space="preserve"> </v>
      </c>
      <c r="G109" s="27">
        <f>[1]DEPURADO!F103</f>
        <v>714300</v>
      </c>
      <c r="H109" s="28">
        <f>+[1]DEPURADO!N103</f>
        <v>0</v>
      </c>
      <c r="I109" s="28">
        <f>+[1]DEPURADO!O103</f>
        <v>0</v>
      </c>
      <c r="J109" s="28"/>
      <c r="K109" s="29">
        <v>714300</v>
      </c>
      <c r="L109" s="28">
        <v>0</v>
      </c>
      <c r="M109" s="28">
        <v>0</v>
      </c>
      <c r="N109" s="28">
        <f t="shared" si="5"/>
        <v>714300</v>
      </c>
      <c r="O109" s="28">
        <f t="shared" si="6"/>
        <v>0</v>
      </c>
      <c r="P109" s="24">
        <f>IF([1]DEPURADO!I103&gt;1,0,[1]DEPURADO!B103)</f>
        <v>43022</v>
      </c>
      <c r="Q109" s="30">
        <f t="shared" si="7"/>
        <v>714300</v>
      </c>
      <c r="R109" s="31">
        <f t="shared" si="8"/>
        <v>0</v>
      </c>
      <c r="S109" s="31">
        <f>+[1]DEPURADO!K103</f>
        <v>0</v>
      </c>
      <c r="T109" s="23" t="s">
        <v>45</v>
      </c>
      <c r="U109" s="31">
        <f>+[1]DEPURADO!J103</f>
        <v>0</v>
      </c>
      <c r="V109" s="30"/>
      <c r="W109" s="23" t="s">
        <v>45</v>
      </c>
      <c r="X109" s="31">
        <f>+[1]DEPURADO!L103+[1]DEPURADO!M103</f>
        <v>0</v>
      </c>
      <c r="Y109" s="23" t="s">
        <v>45</v>
      </c>
      <c r="Z109" s="31">
        <f t="shared" si="9"/>
        <v>0</v>
      </c>
      <c r="AA109" s="31"/>
      <c r="AB109" s="31">
        <v>0</v>
      </c>
      <c r="AC109" s="31">
        <v>0</v>
      </c>
      <c r="AD109" s="30"/>
      <c r="AE109" s="30">
        <f>+[1]DEPURADO!L103</f>
        <v>0</v>
      </c>
      <c r="AF109" s="30">
        <f>+[1]DEPURADO!M103</f>
        <v>0</v>
      </c>
      <c r="AG109" s="30">
        <v>0</v>
      </c>
      <c r="AH109" s="30">
        <v>100</v>
      </c>
      <c r="AI109" s="30" t="str">
        <f>+[1]DEPURADO!G103</f>
        <v>CANCELADA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tr">
        <f>+[1]DEPURADO!A104</f>
        <v>FEHF</v>
      </c>
      <c r="D110" s="23">
        <f>+[1]DEPURADO!B104</f>
        <v>43397</v>
      </c>
      <c r="E110" s="25">
        <f>+[1]DEPURADO!C104</f>
        <v>44134</v>
      </c>
      <c r="F110" s="26" t="str">
        <f>+IF([1]DEPURADO!D104&gt;1,[1]DEPURADO!D104," ")</f>
        <v xml:space="preserve"> </v>
      </c>
      <c r="G110" s="27">
        <f>[1]DEPURADO!F104</f>
        <v>27000</v>
      </c>
      <c r="H110" s="28">
        <f>+[1]DEPURADO!N104</f>
        <v>0</v>
      </c>
      <c r="I110" s="28">
        <f>+[1]DEPURADO!O104</f>
        <v>0</v>
      </c>
      <c r="J110" s="28">
        <v>27000</v>
      </c>
      <c r="K110" s="29"/>
      <c r="L110" s="28">
        <v>0</v>
      </c>
      <c r="M110" s="28">
        <v>0</v>
      </c>
      <c r="N110" s="28">
        <f t="shared" si="5"/>
        <v>27000</v>
      </c>
      <c r="O110" s="28">
        <f t="shared" si="6"/>
        <v>0</v>
      </c>
      <c r="P110" s="24">
        <f>IF([1]DEPURADO!I104&gt;1,0,[1]DEPURADO!B104)</f>
        <v>43397</v>
      </c>
      <c r="Q110" s="30">
        <f t="shared" si="7"/>
        <v>27000</v>
      </c>
      <c r="R110" s="31">
        <f t="shared" si="8"/>
        <v>0</v>
      </c>
      <c r="S110" s="31">
        <f>+[1]DEPURADO!K104</f>
        <v>0</v>
      </c>
      <c r="T110" s="23" t="s">
        <v>45</v>
      </c>
      <c r="U110" s="31">
        <f>+[1]DEPURADO!J104</f>
        <v>0</v>
      </c>
      <c r="V110" s="30"/>
      <c r="W110" s="23" t="s">
        <v>45</v>
      </c>
      <c r="X110" s="31">
        <f>+[1]DEPURADO!L104+[1]DEPURADO!M104</f>
        <v>0</v>
      </c>
      <c r="Y110" s="23" t="s">
        <v>45</v>
      </c>
      <c r="Z110" s="31">
        <f t="shared" si="9"/>
        <v>0</v>
      </c>
      <c r="AA110" s="31"/>
      <c r="AB110" s="31">
        <v>0</v>
      </c>
      <c r="AC110" s="31">
        <v>0</v>
      </c>
      <c r="AD110" s="30"/>
      <c r="AE110" s="30">
        <f>+[1]DEPURADO!L104</f>
        <v>0</v>
      </c>
      <c r="AF110" s="30">
        <f>+[1]DEPURADO!M104</f>
        <v>0</v>
      </c>
      <c r="AG110" s="30">
        <v>0</v>
      </c>
      <c r="AH110" s="30">
        <v>101</v>
      </c>
      <c r="AI110" s="30" t="str">
        <f>+[1]DEPURADO!G104</f>
        <v>CANCELADA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tr">
        <f>+[1]DEPURADO!A105</f>
        <v>FEHF</v>
      </c>
      <c r="D111" s="23">
        <f>+[1]DEPURADO!B105</f>
        <v>43573</v>
      </c>
      <c r="E111" s="25">
        <f>+[1]DEPURADO!C105</f>
        <v>44134</v>
      </c>
      <c r="F111" s="26" t="str">
        <f>+IF([1]DEPURADO!D105&gt;1,[1]DEPURADO!D105," ")</f>
        <v xml:space="preserve"> </v>
      </c>
      <c r="G111" s="27">
        <f>[1]DEPURADO!F105</f>
        <v>39900</v>
      </c>
      <c r="H111" s="28">
        <f>+[1]DEPURADO!N105</f>
        <v>0</v>
      </c>
      <c r="I111" s="28">
        <f>+[1]DEPURADO!O105</f>
        <v>0</v>
      </c>
      <c r="J111" s="28"/>
      <c r="K111" s="29">
        <v>39900</v>
      </c>
      <c r="L111" s="28">
        <v>0</v>
      </c>
      <c r="M111" s="28">
        <v>0</v>
      </c>
      <c r="N111" s="28">
        <f t="shared" si="5"/>
        <v>39900</v>
      </c>
      <c r="O111" s="28">
        <f t="shared" si="6"/>
        <v>0</v>
      </c>
      <c r="P111" s="24">
        <f>IF([1]DEPURADO!I105&gt;1,0,[1]DEPURADO!B105)</f>
        <v>43573</v>
      </c>
      <c r="Q111" s="30">
        <f t="shared" si="7"/>
        <v>39900</v>
      </c>
      <c r="R111" s="31">
        <f t="shared" si="8"/>
        <v>0</v>
      </c>
      <c r="S111" s="31">
        <f>+[1]DEPURADO!K105</f>
        <v>0</v>
      </c>
      <c r="T111" s="23" t="s">
        <v>45</v>
      </c>
      <c r="U111" s="31">
        <f>+[1]DEPURADO!J105</f>
        <v>0</v>
      </c>
      <c r="V111" s="30"/>
      <c r="W111" s="23" t="s">
        <v>45</v>
      </c>
      <c r="X111" s="31">
        <f>+[1]DEPURADO!L105+[1]DEPURADO!M105</f>
        <v>0</v>
      </c>
      <c r="Y111" s="23" t="s">
        <v>45</v>
      </c>
      <c r="Z111" s="31">
        <f t="shared" si="9"/>
        <v>0</v>
      </c>
      <c r="AA111" s="31"/>
      <c r="AB111" s="31">
        <v>0</v>
      </c>
      <c r="AC111" s="31">
        <v>0</v>
      </c>
      <c r="AD111" s="30"/>
      <c r="AE111" s="30">
        <f>+[1]DEPURADO!L105</f>
        <v>0</v>
      </c>
      <c r="AF111" s="30">
        <f>+[1]DEPURADO!M105</f>
        <v>0</v>
      </c>
      <c r="AG111" s="30">
        <v>0</v>
      </c>
      <c r="AH111" s="30">
        <v>102</v>
      </c>
      <c r="AI111" s="30" t="str">
        <f>+[1]DEPURADO!G105</f>
        <v>CANCELADA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tr">
        <f>+[1]DEPURADO!A106</f>
        <v>FEHF</v>
      </c>
      <c r="D112" s="23">
        <f>+[1]DEPURADO!B106</f>
        <v>43596</v>
      </c>
      <c r="E112" s="25">
        <f>+[1]DEPURADO!C106</f>
        <v>44134</v>
      </c>
      <c r="F112" s="26" t="str">
        <f>+IF([1]DEPURADO!D106&gt;1,[1]DEPURADO!D106," ")</f>
        <v xml:space="preserve"> </v>
      </c>
      <c r="G112" s="27">
        <f>[1]DEPURADO!F106</f>
        <v>2345746</v>
      </c>
      <c r="H112" s="28">
        <f>+[1]DEPURADO!N106</f>
        <v>0</v>
      </c>
      <c r="I112" s="28">
        <f>+[1]DEPURADO!O106</f>
        <v>0</v>
      </c>
      <c r="J112" s="28"/>
      <c r="K112" s="29">
        <v>0</v>
      </c>
      <c r="L112" s="28">
        <v>0</v>
      </c>
      <c r="M112" s="28">
        <v>0</v>
      </c>
      <c r="N112" s="28">
        <f t="shared" si="5"/>
        <v>0</v>
      </c>
      <c r="O112" s="28">
        <f t="shared" si="6"/>
        <v>2345746</v>
      </c>
      <c r="P112" s="24">
        <f>IF([1]DEPURADO!I106&gt;1,0,[1]DEPURADO!B106)</f>
        <v>0</v>
      </c>
      <c r="Q112" s="30">
        <f t="shared" si="7"/>
        <v>0</v>
      </c>
      <c r="R112" s="31">
        <f t="shared" si="8"/>
        <v>2345746</v>
      </c>
      <c r="S112" s="31">
        <f>+[1]DEPURADO!K106</f>
        <v>0</v>
      </c>
      <c r="T112" s="23" t="s">
        <v>45</v>
      </c>
      <c r="U112" s="31">
        <f>+[1]DEPURADO!J106</f>
        <v>0</v>
      </c>
      <c r="V112" s="30"/>
      <c r="W112" s="23" t="s">
        <v>45</v>
      </c>
      <c r="X112" s="31">
        <f>+[1]DEPURADO!L106+[1]DEPURADO!M106</f>
        <v>0</v>
      </c>
      <c r="Y112" s="23" t="s">
        <v>45</v>
      </c>
      <c r="Z112" s="31">
        <f t="shared" si="9"/>
        <v>0</v>
      </c>
      <c r="AA112" s="31"/>
      <c r="AB112" s="31">
        <v>0</v>
      </c>
      <c r="AC112" s="31">
        <v>0</v>
      </c>
      <c r="AD112" s="30"/>
      <c r="AE112" s="30">
        <f>+[1]DEPURADO!L106</f>
        <v>0</v>
      </c>
      <c r="AF112" s="30">
        <f>+[1]DEPURADO!M106</f>
        <v>0</v>
      </c>
      <c r="AG112" s="30">
        <v>0</v>
      </c>
      <c r="AH112" s="30">
        <v>103</v>
      </c>
      <c r="AI112" s="30" t="str">
        <f>+[1]DEPURADO!G106</f>
        <v>NO RADICADA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tr">
        <f>+[1]DEPURADO!A107</f>
        <v>FEHF</v>
      </c>
      <c r="D113" s="23">
        <f>+[1]DEPURADO!B107</f>
        <v>43607</v>
      </c>
      <c r="E113" s="25">
        <f>+[1]DEPURADO!C107</f>
        <v>44134</v>
      </c>
      <c r="F113" s="26" t="str">
        <f>+IF([1]DEPURADO!D107&gt;1,[1]DEPURADO!D107," ")</f>
        <v xml:space="preserve"> </v>
      </c>
      <c r="G113" s="27">
        <f>[1]DEPURADO!F107</f>
        <v>182800</v>
      </c>
      <c r="H113" s="28">
        <f>+[1]DEPURADO!N107</f>
        <v>0</v>
      </c>
      <c r="I113" s="28">
        <f>+[1]DEPURADO!O107</f>
        <v>0</v>
      </c>
      <c r="J113" s="28"/>
      <c r="K113" s="29">
        <v>182800</v>
      </c>
      <c r="L113" s="28">
        <v>0</v>
      </c>
      <c r="M113" s="28">
        <v>0</v>
      </c>
      <c r="N113" s="28">
        <f t="shared" si="5"/>
        <v>182800</v>
      </c>
      <c r="O113" s="28">
        <f t="shared" si="6"/>
        <v>0</v>
      </c>
      <c r="P113" s="24">
        <f>IF([1]DEPURADO!I107&gt;1,0,[1]DEPURADO!B107)</f>
        <v>43607</v>
      </c>
      <c r="Q113" s="30">
        <f t="shared" si="7"/>
        <v>182800</v>
      </c>
      <c r="R113" s="31">
        <f t="shared" si="8"/>
        <v>0</v>
      </c>
      <c r="S113" s="31">
        <f>+[1]DEPURADO!K107</f>
        <v>0</v>
      </c>
      <c r="T113" s="23" t="s">
        <v>45</v>
      </c>
      <c r="U113" s="31">
        <f>+[1]DEPURADO!J107</f>
        <v>0</v>
      </c>
      <c r="V113" s="30"/>
      <c r="W113" s="23" t="s">
        <v>45</v>
      </c>
      <c r="X113" s="31">
        <f>+[1]DEPURADO!L107+[1]DEPURADO!M107</f>
        <v>0</v>
      </c>
      <c r="Y113" s="23" t="s">
        <v>45</v>
      </c>
      <c r="Z113" s="31">
        <f t="shared" si="9"/>
        <v>0</v>
      </c>
      <c r="AA113" s="31"/>
      <c r="AB113" s="31">
        <v>0</v>
      </c>
      <c r="AC113" s="31">
        <v>0</v>
      </c>
      <c r="AD113" s="30"/>
      <c r="AE113" s="30">
        <f>+[1]DEPURADO!L107</f>
        <v>0</v>
      </c>
      <c r="AF113" s="30">
        <f>+[1]DEPURADO!M107</f>
        <v>0</v>
      </c>
      <c r="AG113" s="30">
        <v>0</v>
      </c>
      <c r="AH113" s="30">
        <v>104</v>
      </c>
      <c r="AI113" s="30" t="str">
        <f>+[1]DEPURADO!G107</f>
        <v>CANCELADA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tr">
        <f>+[1]DEPURADO!A108</f>
        <v>FEHF</v>
      </c>
      <c r="D114" s="23">
        <f>+[1]DEPURADO!B108</f>
        <v>44145</v>
      </c>
      <c r="E114" s="25">
        <f>+[1]DEPURADO!C108</f>
        <v>44137</v>
      </c>
      <c r="F114" s="26" t="str">
        <f>+IF([1]DEPURADO!D108&gt;1,[1]DEPURADO!D108," ")</f>
        <v xml:space="preserve"> </v>
      </c>
      <c r="G114" s="27">
        <f>[1]DEPURADO!F108</f>
        <v>136201</v>
      </c>
      <c r="H114" s="28">
        <f>+[1]DEPURADO!N108</f>
        <v>0</v>
      </c>
      <c r="I114" s="28">
        <f>+[1]DEPURADO!O108</f>
        <v>0</v>
      </c>
      <c r="J114" s="28"/>
      <c r="K114" s="29">
        <v>136201</v>
      </c>
      <c r="L114" s="28">
        <v>0</v>
      </c>
      <c r="M114" s="28">
        <v>0</v>
      </c>
      <c r="N114" s="28">
        <f t="shared" si="5"/>
        <v>136201</v>
      </c>
      <c r="O114" s="28">
        <f t="shared" si="6"/>
        <v>0</v>
      </c>
      <c r="P114" s="24">
        <f>IF([1]DEPURADO!I108&gt;1,0,[1]DEPURADO!B108)</f>
        <v>44145</v>
      </c>
      <c r="Q114" s="30">
        <f t="shared" si="7"/>
        <v>136201</v>
      </c>
      <c r="R114" s="31">
        <f t="shared" si="8"/>
        <v>0</v>
      </c>
      <c r="S114" s="31">
        <f>+[1]DEPURADO!K108</f>
        <v>0</v>
      </c>
      <c r="T114" s="23" t="s">
        <v>45</v>
      </c>
      <c r="U114" s="31">
        <f>+[1]DEPURADO!J108</f>
        <v>0</v>
      </c>
      <c r="V114" s="30"/>
      <c r="W114" s="23" t="s">
        <v>45</v>
      </c>
      <c r="X114" s="31">
        <f>+[1]DEPURADO!L108+[1]DEPURADO!M108</f>
        <v>0</v>
      </c>
      <c r="Y114" s="23" t="s">
        <v>45</v>
      </c>
      <c r="Z114" s="31">
        <f t="shared" si="9"/>
        <v>0</v>
      </c>
      <c r="AA114" s="31"/>
      <c r="AB114" s="31">
        <v>0</v>
      </c>
      <c r="AC114" s="31">
        <v>0</v>
      </c>
      <c r="AD114" s="30"/>
      <c r="AE114" s="30">
        <f>+[1]DEPURADO!L108</f>
        <v>0</v>
      </c>
      <c r="AF114" s="30">
        <f>+[1]DEPURADO!M108</f>
        <v>0</v>
      </c>
      <c r="AG114" s="30">
        <v>0</v>
      </c>
      <c r="AH114" s="30">
        <v>105</v>
      </c>
      <c r="AI114" s="30" t="str">
        <f>+[1]DEPURADO!G108</f>
        <v>CANCELADA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tr">
        <f>+[1]DEPURADO!A109</f>
        <v>FEHF</v>
      </c>
      <c r="D115" s="23">
        <f>+[1]DEPURADO!B109</f>
        <v>44539</v>
      </c>
      <c r="E115" s="25">
        <f>+[1]DEPURADO!C109</f>
        <v>44138</v>
      </c>
      <c r="F115" s="26" t="str">
        <f>+IF([1]DEPURADO!D109&gt;1,[1]DEPURADO!D109," ")</f>
        <v xml:space="preserve"> </v>
      </c>
      <c r="G115" s="27">
        <f>[1]DEPURADO!F109</f>
        <v>190900</v>
      </c>
      <c r="H115" s="28">
        <f>+[1]DEPURADO!N109</f>
        <v>0</v>
      </c>
      <c r="I115" s="28">
        <f>+[1]DEPURADO!O109</f>
        <v>0</v>
      </c>
      <c r="J115" s="28"/>
      <c r="K115" s="29"/>
      <c r="L115" s="28">
        <v>0</v>
      </c>
      <c r="M115" s="28">
        <v>0</v>
      </c>
      <c r="N115" s="28">
        <f t="shared" si="5"/>
        <v>0</v>
      </c>
      <c r="O115" s="28">
        <f t="shared" si="6"/>
        <v>190900</v>
      </c>
      <c r="P115" s="24">
        <f>IF([1]DEPURADO!I109&gt;1,0,[1]DEPURADO!B109)</f>
        <v>0</v>
      </c>
      <c r="Q115" s="30">
        <f t="shared" si="7"/>
        <v>0</v>
      </c>
      <c r="R115" s="31">
        <f t="shared" si="8"/>
        <v>190900</v>
      </c>
      <c r="S115" s="31">
        <f>+[1]DEPURADO!K109</f>
        <v>0</v>
      </c>
      <c r="T115" s="23" t="s">
        <v>45</v>
      </c>
      <c r="U115" s="31">
        <f>+[1]DEPURADO!J109</f>
        <v>0</v>
      </c>
      <c r="V115" s="30"/>
      <c r="W115" s="23" t="s">
        <v>45</v>
      </c>
      <c r="X115" s="31">
        <f>+[1]DEPURADO!L109+[1]DEPURADO!M109</f>
        <v>0</v>
      </c>
      <c r="Y115" s="23" t="s">
        <v>45</v>
      </c>
      <c r="Z115" s="31">
        <f t="shared" si="9"/>
        <v>0</v>
      </c>
      <c r="AA115" s="31"/>
      <c r="AB115" s="31">
        <v>0</v>
      </c>
      <c r="AC115" s="31">
        <v>0</v>
      </c>
      <c r="AD115" s="30"/>
      <c r="AE115" s="30">
        <f>+[1]DEPURADO!L109</f>
        <v>0</v>
      </c>
      <c r="AF115" s="30">
        <f>+[1]DEPURADO!M109</f>
        <v>0</v>
      </c>
      <c r="AG115" s="30">
        <v>0</v>
      </c>
      <c r="AH115" s="30">
        <v>106</v>
      </c>
      <c r="AI115" s="30" t="str">
        <f>+[1]DEPURADO!G109</f>
        <v>NO RADICADA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tr">
        <f>+[1]DEPURADO!A110</f>
        <v>FEHF</v>
      </c>
      <c r="D116" s="23">
        <f>+[1]DEPURADO!B110</f>
        <v>44581</v>
      </c>
      <c r="E116" s="25">
        <f>+[1]DEPURADO!C110</f>
        <v>44138</v>
      </c>
      <c r="F116" s="26" t="str">
        <f>+IF([1]DEPURADO!D110&gt;1,[1]DEPURADO!D110," ")</f>
        <v xml:space="preserve"> </v>
      </c>
      <c r="G116" s="27">
        <f>[1]DEPURADO!F110</f>
        <v>59461</v>
      </c>
      <c r="H116" s="28">
        <f>+[1]DEPURADO!N110</f>
        <v>0</v>
      </c>
      <c r="I116" s="28">
        <f>+[1]DEPURADO!O110</f>
        <v>0</v>
      </c>
      <c r="J116" s="28">
        <v>59461</v>
      </c>
      <c r="K116" s="29"/>
      <c r="L116" s="28">
        <v>0</v>
      </c>
      <c r="M116" s="28">
        <v>0</v>
      </c>
      <c r="N116" s="28">
        <f t="shared" si="5"/>
        <v>59461</v>
      </c>
      <c r="O116" s="28">
        <f t="shared" si="6"/>
        <v>0</v>
      </c>
      <c r="P116" s="24">
        <f>IF([1]DEPURADO!I110&gt;1,0,[1]DEPURADO!B110)</f>
        <v>44581</v>
      </c>
      <c r="Q116" s="30">
        <f t="shared" si="7"/>
        <v>59461</v>
      </c>
      <c r="R116" s="31">
        <f t="shared" si="8"/>
        <v>0</v>
      </c>
      <c r="S116" s="31">
        <f>+[1]DEPURADO!K110</f>
        <v>0</v>
      </c>
      <c r="T116" s="23" t="s">
        <v>45</v>
      </c>
      <c r="U116" s="31">
        <f>+[1]DEPURADO!J110</f>
        <v>0</v>
      </c>
      <c r="V116" s="30"/>
      <c r="W116" s="23" t="s">
        <v>45</v>
      </c>
      <c r="X116" s="31">
        <f>+[1]DEPURADO!L110+[1]DEPURADO!M110</f>
        <v>0</v>
      </c>
      <c r="Y116" s="23" t="s">
        <v>45</v>
      </c>
      <c r="Z116" s="31">
        <f t="shared" si="9"/>
        <v>0</v>
      </c>
      <c r="AA116" s="31"/>
      <c r="AB116" s="31">
        <v>0</v>
      </c>
      <c r="AC116" s="31">
        <v>0</v>
      </c>
      <c r="AD116" s="30"/>
      <c r="AE116" s="30">
        <f>+[1]DEPURADO!L110</f>
        <v>0</v>
      </c>
      <c r="AF116" s="30">
        <f>+[1]DEPURADO!M110</f>
        <v>0</v>
      </c>
      <c r="AG116" s="30">
        <v>0</v>
      </c>
      <c r="AH116" s="30">
        <v>107</v>
      </c>
      <c r="AI116" s="30" t="str">
        <f>+[1]DEPURADO!G110</f>
        <v>CANCELADA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tr">
        <f>+[1]DEPURADO!A111</f>
        <v>FEHF</v>
      </c>
      <c r="D117" s="23">
        <f>+[1]DEPURADO!B111</f>
        <v>44616</v>
      </c>
      <c r="E117" s="25">
        <f>+[1]DEPURADO!C111</f>
        <v>44138</v>
      </c>
      <c r="F117" s="26" t="str">
        <f>+IF([1]DEPURADO!D111&gt;1,[1]DEPURADO!D111," ")</f>
        <v xml:space="preserve"> </v>
      </c>
      <c r="G117" s="27">
        <f>[1]DEPURADO!F111</f>
        <v>609999</v>
      </c>
      <c r="H117" s="28">
        <f>+[1]DEPURADO!N111</f>
        <v>0</v>
      </c>
      <c r="I117" s="28">
        <f>+[1]DEPURADO!O111</f>
        <v>0</v>
      </c>
      <c r="J117" s="28">
        <v>0</v>
      </c>
      <c r="K117" s="29"/>
      <c r="L117" s="28">
        <v>0</v>
      </c>
      <c r="M117" s="28">
        <v>0</v>
      </c>
      <c r="N117" s="28">
        <f t="shared" si="5"/>
        <v>0</v>
      </c>
      <c r="O117" s="28">
        <f t="shared" si="6"/>
        <v>609999</v>
      </c>
      <c r="P117" s="24">
        <f>IF([1]DEPURADO!I111&gt;1,0,[1]DEPURADO!B111)</f>
        <v>0</v>
      </c>
      <c r="Q117" s="30">
        <f t="shared" si="7"/>
        <v>0</v>
      </c>
      <c r="R117" s="31">
        <f t="shared" si="8"/>
        <v>609999</v>
      </c>
      <c r="S117" s="31">
        <f>+[1]DEPURADO!K111</f>
        <v>0</v>
      </c>
      <c r="T117" s="23" t="s">
        <v>45</v>
      </c>
      <c r="U117" s="31">
        <f>+[1]DEPURADO!J111</f>
        <v>0</v>
      </c>
      <c r="V117" s="30"/>
      <c r="W117" s="23" t="s">
        <v>45</v>
      </c>
      <c r="X117" s="31">
        <f>+[1]DEPURADO!L111+[1]DEPURADO!M111</f>
        <v>0</v>
      </c>
      <c r="Y117" s="23" t="s">
        <v>45</v>
      </c>
      <c r="Z117" s="31">
        <f t="shared" si="9"/>
        <v>0</v>
      </c>
      <c r="AA117" s="31"/>
      <c r="AB117" s="31">
        <v>0</v>
      </c>
      <c r="AC117" s="31">
        <v>0</v>
      </c>
      <c r="AD117" s="30"/>
      <c r="AE117" s="30">
        <f>+[1]DEPURADO!L111</f>
        <v>0</v>
      </c>
      <c r="AF117" s="30">
        <f>+[1]DEPURADO!M111</f>
        <v>0</v>
      </c>
      <c r="AG117" s="30">
        <v>0</v>
      </c>
      <c r="AH117" s="30">
        <v>108</v>
      </c>
      <c r="AI117" s="30" t="str">
        <f>+[1]DEPURADO!G111</f>
        <v>NO RADICADA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tr">
        <f>+[1]DEPURADO!A112</f>
        <v>FEHF</v>
      </c>
      <c r="D118" s="23">
        <f>+[1]DEPURADO!B112</f>
        <v>46208</v>
      </c>
      <c r="E118" s="25">
        <f>+[1]DEPURADO!C112</f>
        <v>44140</v>
      </c>
      <c r="F118" s="26" t="str">
        <f>+IF([1]DEPURADO!D112&gt;1,[1]DEPURADO!D112," ")</f>
        <v xml:space="preserve"> </v>
      </c>
      <c r="G118" s="27">
        <f>[1]DEPURADO!F112</f>
        <v>231400</v>
      </c>
      <c r="H118" s="28">
        <f>+[1]DEPURADO!N112</f>
        <v>0</v>
      </c>
      <c r="I118" s="28">
        <f>+[1]DEPURADO!O112</f>
        <v>0</v>
      </c>
      <c r="J118" s="28"/>
      <c r="K118" s="29">
        <v>231400</v>
      </c>
      <c r="L118" s="28">
        <v>0</v>
      </c>
      <c r="M118" s="28">
        <v>0</v>
      </c>
      <c r="N118" s="28">
        <f t="shared" si="5"/>
        <v>231400</v>
      </c>
      <c r="O118" s="28">
        <f t="shared" si="6"/>
        <v>0</v>
      </c>
      <c r="P118" s="24">
        <f>IF([1]DEPURADO!I112&gt;1,0,[1]DEPURADO!B112)</f>
        <v>46208</v>
      </c>
      <c r="Q118" s="30">
        <f t="shared" si="7"/>
        <v>231400</v>
      </c>
      <c r="R118" s="31">
        <f t="shared" si="8"/>
        <v>0</v>
      </c>
      <c r="S118" s="31">
        <f>+[1]DEPURADO!K112</f>
        <v>0</v>
      </c>
      <c r="T118" s="23" t="s">
        <v>45</v>
      </c>
      <c r="U118" s="31">
        <f>+[1]DEPURADO!J112</f>
        <v>0</v>
      </c>
      <c r="V118" s="30"/>
      <c r="W118" s="23" t="s">
        <v>45</v>
      </c>
      <c r="X118" s="31">
        <f>+[1]DEPURADO!L112+[1]DEPURADO!M112</f>
        <v>0</v>
      </c>
      <c r="Y118" s="23" t="s">
        <v>45</v>
      </c>
      <c r="Z118" s="31">
        <f t="shared" si="9"/>
        <v>0</v>
      </c>
      <c r="AA118" s="31"/>
      <c r="AB118" s="31">
        <v>0</v>
      </c>
      <c r="AC118" s="31">
        <v>0</v>
      </c>
      <c r="AD118" s="30"/>
      <c r="AE118" s="30">
        <f>+[1]DEPURADO!L112</f>
        <v>0</v>
      </c>
      <c r="AF118" s="30">
        <f>+[1]DEPURADO!M112</f>
        <v>0</v>
      </c>
      <c r="AG118" s="30">
        <v>0</v>
      </c>
      <c r="AH118" s="30">
        <v>109</v>
      </c>
      <c r="AI118" s="30" t="str">
        <f>+[1]DEPURADO!G112</f>
        <v>CANCELADA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tr">
        <f>+[1]DEPURADO!A113</f>
        <v>FEHF</v>
      </c>
      <c r="D119" s="23">
        <f>+[1]DEPURADO!B113</f>
        <v>46219</v>
      </c>
      <c r="E119" s="25">
        <f>+[1]DEPURADO!C113</f>
        <v>44140</v>
      </c>
      <c r="F119" s="26" t="str">
        <f>+IF([1]DEPURADO!D113&gt;1,[1]DEPURADO!D113," ")</f>
        <v xml:space="preserve"> </v>
      </c>
      <c r="G119" s="27">
        <f>[1]DEPURADO!F113</f>
        <v>211557</v>
      </c>
      <c r="H119" s="28">
        <f>+[1]DEPURADO!N113</f>
        <v>0</v>
      </c>
      <c r="I119" s="28">
        <f>+[1]DEPURADO!O113</f>
        <v>0</v>
      </c>
      <c r="J119" s="28"/>
      <c r="K119" s="29">
        <v>211557</v>
      </c>
      <c r="L119" s="28">
        <v>0</v>
      </c>
      <c r="M119" s="28">
        <v>0</v>
      </c>
      <c r="N119" s="28">
        <f t="shared" si="5"/>
        <v>211557</v>
      </c>
      <c r="O119" s="28">
        <f t="shared" si="6"/>
        <v>0</v>
      </c>
      <c r="P119" s="24">
        <f>IF([1]DEPURADO!I113&gt;1,0,[1]DEPURADO!B113)</f>
        <v>46219</v>
      </c>
      <c r="Q119" s="30">
        <f t="shared" si="7"/>
        <v>211557</v>
      </c>
      <c r="R119" s="31">
        <f t="shared" si="8"/>
        <v>0</v>
      </c>
      <c r="S119" s="31">
        <f>+[1]DEPURADO!K113</f>
        <v>0</v>
      </c>
      <c r="T119" s="23" t="s">
        <v>45</v>
      </c>
      <c r="U119" s="31">
        <f>+[1]DEPURADO!J113</f>
        <v>0</v>
      </c>
      <c r="V119" s="30"/>
      <c r="W119" s="23" t="s">
        <v>45</v>
      </c>
      <c r="X119" s="31">
        <f>+[1]DEPURADO!L113+[1]DEPURADO!M113</f>
        <v>0</v>
      </c>
      <c r="Y119" s="23" t="s">
        <v>45</v>
      </c>
      <c r="Z119" s="31">
        <f t="shared" si="9"/>
        <v>0</v>
      </c>
      <c r="AA119" s="31"/>
      <c r="AB119" s="31">
        <v>0</v>
      </c>
      <c r="AC119" s="31">
        <v>0</v>
      </c>
      <c r="AD119" s="30"/>
      <c r="AE119" s="30">
        <f>+[1]DEPURADO!L113</f>
        <v>0</v>
      </c>
      <c r="AF119" s="30">
        <f>+[1]DEPURADO!M113</f>
        <v>0</v>
      </c>
      <c r="AG119" s="30">
        <v>0</v>
      </c>
      <c r="AH119" s="30">
        <v>110</v>
      </c>
      <c r="AI119" s="30" t="str">
        <f>+[1]DEPURADO!G113</f>
        <v>CANCELADA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tr">
        <f>+[1]DEPURADO!A114</f>
        <v>FEHF</v>
      </c>
      <c r="D120" s="23">
        <f>+[1]DEPURADO!B114</f>
        <v>46647</v>
      </c>
      <c r="E120" s="25">
        <f>+[1]DEPURADO!C114</f>
        <v>44141</v>
      </c>
      <c r="F120" s="26" t="str">
        <f>+IF([1]DEPURADO!D114&gt;1,[1]DEPURADO!D114," ")</f>
        <v xml:space="preserve"> </v>
      </c>
      <c r="G120" s="27">
        <f>[1]DEPURADO!F114</f>
        <v>47300</v>
      </c>
      <c r="H120" s="28">
        <f>+[1]DEPURADO!N114</f>
        <v>0</v>
      </c>
      <c r="I120" s="28">
        <f>+[1]DEPURADO!O114</f>
        <v>0</v>
      </c>
      <c r="J120" s="28"/>
      <c r="K120" s="29">
        <v>47300</v>
      </c>
      <c r="L120" s="28">
        <v>0</v>
      </c>
      <c r="M120" s="28">
        <v>0</v>
      </c>
      <c r="N120" s="28">
        <f t="shared" si="5"/>
        <v>47300</v>
      </c>
      <c r="O120" s="28">
        <f t="shared" si="6"/>
        <v>0</v>
      </c>
      <c r="P120" s="24">
        <f>IF([1]DEPURADO!I114&gt;1,0,[1]DEPURADO!B114)</f>
        <v>46647</v>
      </c>
      <c r="Q120" s="30">
        <f t="shared" si="7"/>
        <v>47300</v>
      </c>
      <c r="R120" s="31">
        <f t="shared" si="8"/>
        <v>0</v>
      </c>
      <c r="S120" s="31">
        <f>+[1]DEPURADO!K114</f>
        <v>0</v>
      </c>
      <c r="T120" s="23" t="s">
        <v>45</v>
      </c>
      <c r="U120" s="31">
        <f>+[1]DEPURADO!J114</f>
        <v>0</v>
      </c>
      <c r="V120" s="30"/>
      <c r="W120" s="23" t="s">
        <v>45</v>
      </c>
      <c r="X120" s="31">
        <f>+[1]DEPURADO!L114+[1]DEPURADO!M114</f>
        <v>0</v>
      </c>
      <c r="Y120" s="23" t="s">
        <v>45</v>
      </c>
      <c r="Z120" s="31">
        <f t="shared" si="9"/>
        <v>0</v>
      </c>
      <c r="AA120" s="31"/>
      <c r="AB120" s="31">
        <v>0</v>
      </c>
      <c r="AC120" s="31">
        <v>0</v>
      </c>
      <c r="AD120" s="30"/>
      <c r="AE120" s="30">
        <f>+[1]DEPURADO!L114</f>
        <v>0</v>
      </c>
      <c r="AF120" s="30">
        <f>+[1]DEPURADO!M114</f>
        <v>0</v>
      </c>
      <c r="AG120" s="30">
        <v>0</v>
      </c>
      <c r="AH120" s="30">
        <v>111</v>
      </c>
      <c r="AI120" s="30" t="str">
        <f>+[1]DEPURADO!G114</f>
        <v>CANCELADA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tr">
        <f>+[1]DEPURADO!A115</f>
        <v>FEHF</v>
      </c>
      <c r="D121" s="23">
        <f>+[1]DEPURADO!B115</f>
        <v>46753</v>
      </c>
      <c r="E121" s="25">
        <f>+[1]DEPURADO!C115</f>
        <v>44141</v>
      </c>
      <c r="F121" s="26" t="str">
        <f>+IF([1]DEPURADO!D115&gt;1,[1]DEPURADO!D115," ")</f>
        <v xml:space="preserve"> </v>
      </c>
      <c r="G121" s="27">
        <f>[1]DEPURADO!F115</f>
        <v>31700</v>
      </c>
      <c r="H121" s="28">
        <f>+[1]DEPURADO!N115</f>
        <v>0</v>
      </c>
      <c r="I121" s="28">
        <f>+[1]DEPURADO!O115</f>
        <v>0</v>
      </c>
      <c r="J121" s="28"/>
      <c r="K121" s="29">
        <v>31700</v>
      </c>
      <c r="L121" s="28">
        <v>0</v>
      </c>
      <c r="M121" s="28">
        <v>0</v>
      </c>
      <c r="N121" s="28">
        <f t="shared" si="5"/>
        <v>31700</v>
      </c>
      <c r="O121" s="28">
        <f t="shared" si="6"/>
        <v>0</v>
      </c>
      <c r="P121" s="24">
        <f>IF([1]DEPURADO!I115&gt;1,0,[1]DEPURADO!B115)</f>
        <v>46753</v>
      </c>
      <c r="Q121" s="30">
        <f t="shared" si="7"/>
        <v>31700</v>
      </c>
      <c r="R121" s="31">
        <f t="shared" si="8"/>
        <v>0</v>
      </c>
      <c r="S121" s="31">
        <f>+[1]DEPURADO!K115</f>
        <v>0</v>
      </c>
      <c r="T121" s="23" t="s">
        <v>45</v>
      </c>
      <c r="U121" s="31">
        <f>+[1]DEPURADO!J115</f>
        <v>0</v>
      </c>
      <c r="V121" s="30"/>
      <c r="W121" s="23" t="s">
        <v>45</v>
      </c>
      <c r="X121" s="31">
        <f>+[1]DEPURADO!L115+[1]DEPURADO!M115</f>
        <v>0</v>
      </c>
      <c r="Y121" s="23" t="s">
        <v>45</v>
      </c>
      <c r="Z121" s="31">
        <f t="shared" si="9"/>
        <v>0</v>
      </c>
      <c r="AA121" s="31"/>
      <c r="AB121" s="31">
        <v>0</v>
      </c>
      <c r="AC121" s="31">
        <v>0</v>
      </c>
      <c r="AD121" s="30"/>
      <c r="AE121" s="30">
        <f>+[1]DEPURADO!L115</f>
        <v>0</v>
      </c>
      <c r="AF121" s="30">
        <f>+[1]DEPURADO!M115</f>
        <v>0</v>
      </c>
      <c r="AG121" s="30">
        <v>0</v>
      </c>
      <c r="AH121" s="30">
        <v>112</v>
      </c>
      <c r="AI121" s="30" t="str">
        <f>+[1]DEPURADO!G115</f>
        <v>CANCELADA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tr">
        <f>+[1]DEPURADO!A116</f>
        <v>FEHF</v>
      </c>
      <c r="D122" s="23">
        <f>+[1]DEPURADO!B116</f>
        <v>47087</v>
      </c>
      <c r="E122" s="25">
        <f>+[1]DEPURADO!C116</f>
        <v>44141</v>
      </c>
      <c r="F122" s="26" t="str">
        <f>+IF([1]DEPURADO!D116&gt;1,[1]DEPURADO!D116," ")</f>
        <v xml:space="preserve"> </v>
      </c>
      <c r="G122" s="27">
        <f>[1]DEPURADO!F116</f>
        <v>179437</v>
      </c>
      <c r="H122" s="28">
        <f>+[1]DEPURADO!N116</f>
        <v>0</v>
      </c>
      <c r="I122" s="28">
        <f>+[1]DEPURADO!O116</f>
        <v>0</v>
      </c>
      <c r="J122" s="28"/>
      <c r="K122" s="29">
        <v>179437</v>
      </c>
      <c r="L122" s="28">
        <v>0</v>
      </c>
      <c r="M122" s="28">
        <v>0</v>
      </c>
      <c r="N122" s="28">
        <f t="shared" si="5"/>
        <v>179437</v>
      </c>
      <c r="O122" s="28">
        <f t="shared" si="6"/>
        <v>0</v>
      </c>
      <c r="P122" s="24">
        <f>IF([1]DEPURADO!I116&gt;1,0,[1]DEPURADO!B116)</f>
        <v>47087</v>
      </c>
      <c r="Q122" s="30">
        <f t="shared" si="7"/>
        <v>179437</v>
      </c>
      <c r="R122" s="31">
        <f t="shared" si="8"/>
        <v>0</v>
      </c>
      <c r="S122" s="31">
        <f>+[1]DEPURADO!K116</f>
        <v>0</v>
      </c>
      <c r="T122" s="23" t="s">
        <v>45</v>
      </c>
      <c r="U122" s="31">
        <f>+[1]DEPURADO!J116</f>
        <v>0</v>
      </c>
      <c r="V122" s="30"/>
      <c r="W122" s="23" t="s">
        <v>45</v>
      </c>
      <c r="X122" s="31">
        <f>+[1]DEPURADO!L116+[1]DEPURADO!M116</f>
        <v>0</v>
      </c>
      <c r="Y122" s="23" t="s">
        <v>45</v>
      </c>
      <c r="Z122" s="31">
        <f t="shared" si="9"/>
        <v>0</v>
      </c>
      <c r="AA122" s="31"/>
      <c r="AB122" s="31">
        <v>0</v>
      </c>
      <c r="AC122" s="31">
        <v>0</v>
      </c>
      <c r="AD122" s="30"/>
      <c r="AE122" s="30">
        <f>+[1]DEPURADO!L116</f>
        <v>0</v>
      </c>
      <c r="AF122" s="30">
        <f>+[1]DEPURADO!M116</f>
        <v>0</v>
      </c>
      <c r="AG122" s="30">
        <v>0</v>
      </c>
      <c r="AH122" s="30">
        <v>113</v>
      </c>
      <c r="AI122" s="30" t="str">
        <f>+[1]DEPURADO!G116</f>
        <v>CANCELADA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tr">
        <f>+[1]DEPURADO!A117</f>
        <v>FEHF</v>
      </c>
      <c r="D123" s="23">
        <f>+[1]DEPURADO!B117</f>
        <v>47366</v>
      </c>
      <c r="E123" s="25">
        <f>+[1]DEPURADO!C117</f>
        <v>44143</v>
      </c>
      <c r="F123" s="26" t="str">
        <f>+IF([1]DEPURADO!D117&gt;1,[1]DEPURADO!D117," ")</f>
        <v xml:space="preserve"> </v>
      </c>
      <c r="G123" s="27">
        <f>[1]DEPURADO!F117</f>
        <v>57600</v>
      </c>
      <c r="H123" s="28">
        <f>+[1]DEPURADO!N117</f>
        <v>0</v>
      </c>
      <c r="I123" s="28">
        <f>+[1]DEPURADO!O117</f>
        <v>0</v>
      </c>
      <c r="J123" s="28"/>
      <c r="K123" s="29">
        <v>57600</v>
      </c>
      <c r="L123" s="28">
        <v>0</v>
      </c>
      <c r="M123" s="28">
        <v>0</v>
      </c>
      <c r="N123" s="28">
        <f t="shared" si="5"/>
        <v>57600</v>
      </c>
      <c r="O123" s="28">
        <f t="shared" si="6"/>
        <v>0</v>
      </c>
      <c r="P123" s="24">
        <f>IF([1]DEPURADO!I117&gt;1,0,[1]DEPURADO!B117)</f>
        <v>47366</v>
      </c>
      <c r="Q123" s="30">
        <f t="shared" si="7"/>
        <v>57600</v>
      </c>
      <c r="R123" s="31">
        <f t="shared" si="8"/>
        <v>0</v>
      </c>
      <c r="S123" s="31">
        <f>+[1]DEPURADO!K117</f>
        <v>0</v>
      </c>
      <c r="T123" s="23" t="s">
        <v>45</v>
      </c>
      <c r="U123" s="31">
        <f>+[1]DEPURADO!J117</f>
        <v>0</v>
      </c>
      <c r="V123" s="30"/>
      <c r="W123" s="23" t="s">
        <v>45</v>
      </c>
      <c r="X123" s="31">
        <f>+[1]DEPURADO!L117+[1]DEPURADO!M117</f>
        <v>0</v>
      </c>
      <c r="Y123" s="23" t="s">
        <v>45</v>
      </c>
      <c r="Z123" s="31">
        <f t="shared" si="9"/>
        <v>0</v>
      </c>
      <c r="AA123" s="31"/>
      <c r="AB123" s="31">
        <v>0</v>
      </c>
      <c r="AC123" s="31">
        <v>0</v>
      </c>
      <c r="AD123" s="30"/>
      <c r="AE123" s="30">
        <f>+[1]DEPURADO!L117</f>
        <v>0</v>
      </c>
      <c r="AF123" s="30">
        <f>+[1]DEPURADO!M117</f>
        <v>0</v>
      </c>
      <c r="AG123" s="30">
        <v>0</v>
      </c>
      <c r="AH123" s="30">
        <v>114</v>
      </c>
      <c r="AI123" s="30" t="str">
        <f>+[1]DEPURADO!G117</f>
        <v>CANCELADA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tr">
        <f>+[1]DEPURADO!A118</f>
        <v>FEHF</v>
      </c>
      <c r="D124" s="23">
        <f>+[1]DEPURADO!B118</f>
        <v>47392</v>
      </c>
      <c r="E124" s="25">
        <f>+[1]DEPURADO!C118</f>
        <v>44143</v>
      </c>
      <c r="F124" s="26" t="str">
        <f>+IF([1]DEPURADO!D118&gt;1,[1]DEPURADO!D118," ")</f>
        <v xml:space="preserve"> </v>
      </c>
      <c r="G124" s="27">
        <f>[1]DEPURADO!F118</f>
        <v>247544</v>
      </c>
      <c r="H124" s="28">
        <f>+[1]DEPURADO!N118</f>
        <v>0</v>
      </c>
      <c r="I124" s="28">
        <f>+[1]DEPURADO!O118</f>
        <v>0</v>
      </c>
      <c r="J124" s="28"/>
      <c r="K124" s="29">
        <v>247544</v>
      </c>
      <c r="L124" s="28">
        <v>0</v>
      </c>
      <c r="M124" s="28">
        <v>0</v>
      </c>
      <c r="N124" s="28">
        <f t="shared" si="5"/>
        <v>247544</v>
      </c>
      <c r="O124" s="28">
        <f t="shared" si="6"/>
        <v>0</v>
      </c>
      <c r="P124" s="24">
        <f>IF([1]DEPURADO!I118&gt;1,0,[1]DEPURADO!B118)</f>
        <v>47392</v>
      </c>
      <c r="Q124" s="30">
        <f t="shared" si="7"/>
        <v>247544</v>
      </c>
      <c r="R124" s="31">
        <f t="shared" si="8"/>
        <v>0</v>
      </c>
      <c r="S124" s="31">
        <f>+[1]DEPURADO!K118</f>
        <v>0</v>
      </c>
      <c r="T124" s="23" t="s">
        <v>45</v>
      </c>
      <c r="U124" s="31">
        <f>+[1]DEPURADO!J118</f>
        <v>0</v>
      </c>
      <c r="V124" s="30"/>
      <c r="W124" s="23" t="s">
        <v>45</v>
      </c>
      <c r="X124" s="31">
        <f>+[1]DEPURADO!L118+[1]DEPURADO!M118</f>
        <v>0</v>
      </c>
      <c r="Y124" s="23" t="s">
        <v>45</v>
      </c>
      <c r="Z124" s="31">
        <f t="shared" si="9"/>
        <v>0</v>
      </c>
      <c r="AA124" s="31"/>
      <c r="AB124" s="31">
        <v>0</v>
      </c>
      <c r="AC124" s="31">
        <v>0</v>
      </c>
      <c r="AD124" s="30"/>
      <c r="AE124" s="30">
        <f>+[1]DEPURADO!L118</f>
        <v>0</v>
      </c>
      <c r="AF124" s="30">
        <f>+[1]DEPURADO!M118</f>
        <v>0</v>
      </c>
      <c r="AG124" s="30">
        <v>0</v>
      </c>
      <c r="AH124" s="30">
        <v>115</v>
      </c>
      <c r="AI124" s="30" t="str">
        <f>+[1]DEPURADO!G118</f>
        <v>CANCELADA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tr">
        <f>+[1]DEPURADO!A119</f>
        <v>FEHF</v>
      </c>
      <c r="D125" s="23">
        <f>+[1]DEPURADO!B119</f>
        <v>48028</v>
      </c>
      <c r="E125" s="25">
        <f>+[1]DEPURADO!C119</f>
        <v>44145</v>
      </c>
      <c r="F125" s="26" t="str">
        <f>+IF([1]DEPURADO!D119&gt;1,[1]DEPURADO!D119," ")</f>
        <v xml:space="preserve"> </v>
      </c>
      <c r="G125" s="27">
        <f>[1]DEPURADO!F119</f>
        <v>158043</v>
      </c>
      <c r="H125" s="28">
        <f>+[1]DEPURADO!N119</f>
        <v>0</v>
      </c>
      <c r="I125" s="28">
        <f>+[1]DEPURADO!O119</f>
        <v>0</v>
      </c>
      <c r="J125" s="28"/>
      <c r="K125" s="29">
        <v>158043</v>
      </c>
      <c r="L125" s="28">
        <v>0</v>
      </c>
      <c r="M125" s="28">
        <v>0</v>
      </c>
      <c r="N125" s="28">
        <f t="shared" si="5"/>
        <v>158043</v>
      </c>
      <c r="O125" s="28">
        <f t="shared" si="6"/>
        <v>0</v>
      </c>
      <c r="P125" s="24">
        <f>IF([1]DEPURADO!I119&gt;1,0,[1]DEPURADO!B119)</f>
        <v>48028</v>
      </c>
      <c r="Q125" s="30">
        <f t="shared" si="7"/>
        <v>158043</v>
      </c>
      <c r="R125" s="31">
        <f t="shared" si="8"/>
        <v>0</v>
      </c>
      <c r="S125" s="31">
        <f>+[1]DEPURADO!K119</f>
        <v>0</v>
      </c>
      <c r="T125" s="23" t="s">
        <v>45</v>
      </c>
      <c r="U125" s="31">
        <f>+[1]DEPURADO!J119</f>
        <v>0</v>
      </c>
      <c r="V125" s="30"/>
      <c r="W125" s="23" t="s">
        <v>45</v>
      </c>
      <c r="X125" s="31">
        <f>+[1]DEPURADO!L119+[1]DEPURADO!M119</f>
        <v>0</v>
      </c>
      <c r="Y125" s="23" t="s">
        <v>45</v>
      </c>
      <c r="Z125" s="31">
        <f t="shared" si="9"/>
        <v>0</v>
      </c>
      <c r="AA125" s="31"/>
      <c r="AB125" s="31">
        <v>0</v>
      </c>
      <c r="AC125" s="31">
        <v>0</v>
      </c>
      <c r="AD125" s="30"/>
      <c r="AE125" s="30">
        <f>+[1]DEPURADO!L119</f>
        <v>0</v>
      </c>
      <c r="AF125" s="30">
        <f>+[1]DEPURADO!M119</f>
        <v>0</v>
      </c>
      <c r="AG125" s="30">
        <v>0</v>
      </c>
      <c r="AH125" s="30">
        <v>116</v>
      </c>
      <c r="AI125" s="30" t="str">
        <f>+[1]DEPURADO!G119</f>
        <v>CANCELADA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tr">
        <f>+[1]DEPURADO!A120</f>
        <v>FEHF</v>
      </c>
      <c r="D126" s="23">
        <f>+[1]DEPURADO!B120</f>
        <v>48572</v>
      </c>
      <c r="E126" s="25">
        <f>+[1]DEPURADO!C120</f>
        <v>44145</v>
      </c>
      <c r="F126" s="26" t="str">
        <f>+IF([1]DEPURADO!D120&gt;1,[1]DEPURADO!D120," ")</f>
        <v xml:space="preserve"> </v>
      </c>
      <c r="G126" s="27">
        <f>[1]DEPURADO!F120</f>
        <v>31700</v>
      </c>
      <c r="H126" s="28">
        <f>+[1]DEPURADO!N120</f>
        <v>0</v>
      </c>
      <c r="I126" s="28">
        <f>+[1]DEPURADO!O120</f>
        <v>0</v>
      </c>
      <c r="J126" s="28"/>
      <c r="K126" s="29">
        <v>31700</v>
      </c>
      <c r="L126" s="28">
        <v>0</v>
      </c>
      <c r="M126" s="28">
        <v>0</v>
      </c>
      <c r="N126" s="28">
        <f t="shared" si="5"/>
        <v>31700</v>
      </c>
      <c r="O126" s="28">
        <f t="shared" si="6"/>
        <v>0</v>
      </c>
      <c r="P126" s="24">
        <f>IF([1]DEPURADO!I120&gt;1,0,[1]DEPURADO!B120)</f>
        <v>48572</v>
      </c>
      <c r="Q126" s="30">
        <f t="shared" si="7"/>
        <v>31700</v>
      </c>
      <c r="R126" s="31">
        <f t="shared" si="8"/>
        <v>0</v>
      </c>
      <c r="S126" s="31">
        <f>+[1]DEPURADO!K120</f>
        <v>0</v>
      </c>
      <c r="T126" s="23" t="s">
        <v>45</v>
      </c>
      <c r="U126" s="31">
        <f>+[1]DEPURADO!J120</f>
        <v>0</v>
      </c>
      <c r="V126" s="30"/>
      <c r="W126" s="23" t="s">
        <v>45</v>
      </c>
      <c r="X126" s="31">
        <f>+[1]DEPURADO!L120+[1]DEPURADO!M120</f>
        <v>0</v>
      </c>
      <c r="Y126" s="23" t="s">
        <v>45</v>
      </c>
      <c r="Z126" s="31">
        <f t="shared" si="9"/>
        <v>0</v>
      </c>
      <c r="AA126" s="31"/>
      <c r="AB126" s="31">
        <v>0</v>
      </c>
      <c r="AC126" s="31">
        <v>0</v>
      </c>
      <c r="AD126" s="30"/>
      <c r="AE126" s="30">
        <f>+[1]DEPURADO!L120</f>
        <v>0</v>
      </c>
      <c r="AF126" s="30">
        <f>+[1]DEPURADO!M120</f>
        <v>0</v>
      </c>
      <c r="AG126" s="30">
        <v>0</v>
      </c>
      <c r="AH126" s="30">
        <v>117</v>
      </c>
      <c r="AI126" s="30" t="str">
        <f>+[1]DEPURADO!G120</f>
        <v>CANCELADA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tr">
        <f>+[1]DEPURADO!A121</f>
        <v>FEHF</v>
      </c>
      <c r="D127" s="23">
        <f>+[1]DEPURADO!B121</f>
        <v>48586</v>
      </c>
      <c r="E127" s="25">
        <f>+[1]DEPURADO!C121</f>
        <v>44145</v>
      </c>
      <c r="F127" s="26" t="str">
        <f>+IF([1]DEPURADO!D121&gt;1,[1]DEPURADO!D121," ")</f>
        <v xml:space="preserve"> </v>
      </c>
      <c r="G127" s="27">
        <f>[1]DEPURADO!F121</f>
        <v>231400</v>
      </c>
      <c r="H127" s="28">
        <f>+[1]DEPURADO!N121</f>
        <v>0</v>
      </c>
      <c r="I127" s="28">
        <f>+[1]DEPURADO!O121</f>
        <v>0</v>
      </c>
      <c r="J127" s="28"/>
      <c r="K127" s="29">
        <v>231400</v>
      </c>
      <c r="L127" s="28">
        <v>0</v>
      </c>
      <c r="M127" s="28">
        <v>0</v>
      </c>
      <c r="N127" s="28">
        <f t="shared" si="5"/>
        <v>231400</v>
      </c>
      <c r="O127" s="28">
        <f t="shared" si="6"/>
        <v>0</v>
      </c>
      <c r="P127" s="24">
        <f>IF([1]DEPURADO!I121&gt;1,0,[1]DEPURADO!B121)</f>
        <v>48586</v>
      </c>
      <c r="Q127" s="30">
        <f t="shared" si="7"/>
        <v>231400</v>
      </c>
      <c r="R127" s="31">
        <f t="shared" si="8"/>
        <v>0</v>
      </c>
      <c r="S127" s="31">
        <f>+[1]DEPURADO!K121</f>
        <v>0</v>
      </c>
      <c r="T127" s="23" t="s">
        <v>45</v>
      </c>
      <c r="U127" s="31">
        <f>+[1]DEPURADO!J121</f>
        <v>0</v>
      </c>
      <c r="V127" s="30"/>
      <c r="W127" s="23" t="s">
        <v>45</v>
      </c>
      <c r="X127" s="31">
        <f>+[1]DEPURADO!L121+[1]DEPURADO!M121</f>
        <v>0</v>
      </c>
      <c r="Y127" s="23" t="s">
        <v>45</v>
      </c>
      <c r="Z127" s="31">
        <f t="shared" si="9"/>
        <v>0</v>
      </c>
      <c r="AA127" s="31"/>
      <c r="AB127" s="31">
        <v>0</v>
      </c>
      <c r="AC127" s="31">
        <v>0</v>
      </c>
      <c r="AD127" s="30"/>
      <c r="AE127" s="30">
        <f>+[1]DEPURADO!L121</f>
        <v>0</v>
      </c>
      <c r="AF127" s="30">
        <f>+[1]DEPURADO!M121</f>
        <v>0</v>
      </c>
      <c r="AG127" s="30">
        <v>0</v>
      </c>
      <c r="AH127" s="30">
        <v>118</v>
      </c>
      <c r="AI127" s="30" t="str">
        <f>+[1]DEPURADO!G121</f>
        <v>CANCELADA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tr">
        <f>+[1]DEPURADO!A122</f>
        <v>FEHF</v>
      </c>
      <c r="D128" s="23">
        <f>+[1]DEPURADO!B122</f>
        <v>48589</v>
      </c>
      <c r="E128" s="25">
        <f>+[1]DEPURADO!C122</f>
        <v>44145</v>
      </c>
      <c r="F128" s="26" t="str">
        <f>+IF([1]DEPURADO!D122&gt;1,[1]DEPURADO!D122," ")</f>
        <v xml:space="preserve"> </v>
      </c>
      <c r="G128" s="27">
        <f>[1]DEPURADO!F122</f>
        <v>111911</v>
      </c>
      <c r="H128" s="28">
        <f>+[1]DEPURADO!N122</f>
        <v>0</v>
      </c>
      <c r="I128" s="28">
        <f>+[1]DEPURADO!O122</f>
        <v>0</v>
      </c>
      <c r="J128" s="28"/>
      <c r="K128" s="29">
        <v>111911</v>
      </c>
      <c r="L128" s="28">
        <v>0</v>
      </c>
      <c r="M128" s="28">
        <v>0</v>
      </c>
      <c r="N128" s="28">
        <f t="shared" si="5"/>
        <v>111911</v>
      </c>
      <c r="O128" s="28">
        <f t="shared" si="6"/>
        <v>0</v>
      </c>
      <c r="P128" s="24">
        <f>IF([1]DEPURADO!I122&gt;1,0,[1]DEPURADO!B122)</f>
        <v>48589</v>
      </c>
      <c r="Q128" s="30">
        <f t="shared" si="7"/>
        <v>111911</v>
      </c>
      <c r="R128" s="31">
        <f t="shared" si="8"/>
        <v>0</v>
      </c>
      <c r="S128" s="31">
        <f>+[1]DEPURADO!K122</f>
        <v>0</v>
      </c>
      <c r="T128" s="23" t="s">
        <v>45</v>
      </c>
      <c r="U128" s="31">
        <f>+[1]DEPURADO!J122</f>
        <v>0</v>
      </c>
      <c r="V128" s="30"/>
      <c r="W128" s="23" t="s">
        <v>45</v>
      </c>
      <c r="X128" s="31">
        <f>+[1]DEPURADO!L122+[1]DEPURADO!M122</f>
        <v>0</v>
      </c>
      <c r="Y128" s="23" t="s">
        <v>45</v>
      </c>
      <c r="Z128" s="31">
        <f t="shared" si="9"/>
        <v>0</v>
      </c>
      <c r="AA128" s="31"/>
      <c r="AB128" s="31">
        <v>0</v>
      </c>
      <c r="AC128" s="31">
        <v>0</v>
      </c>
      <c r="AD128" s="30"/>
      <c r="AE128" s="30">
        <f>+[1]DEPURADO!L122</f>
        <v>0</v>
      </c>
      <c r="AF128" s="30">
        <f>+[1]DEPURADO!M122</f>
        <v>0</v>
      </c>
      <c r="AG128" s="30">
        <v>0</v>
      </c>
      <c r="AH128" s="30">
        <v>119</v>
      </c>
      <c r="AI128" s="30" t="str">
        <f>+[1]DEPURADO!G122</f>
        <v>CANCELADA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tr">
        <f>+[1]DEPURADO!A123</f>
        <v>FEHF</v>
      </c>
      <c r="D129" s="23">
        <f>+[1]DEPURADO!B123</f>
        <v>48644</v>
      </c>
      <c r="E129" s="25">
        <f>+[1]DEPURADO!C123</f>
        <v>44145</v>
      </c>
      <c r="F129" s="26" t="str">
        <f>+IF([1]DEPURADO!D123&gt;1,[1]DEPURADO!D123," ")</f>
        <v xml:space="preserve"> </v>
      </c>
      <c r="G129" s="27">
        <f>[1]DEPURADO!F123</f>
        <v>184820</v>
      </c>
      <c r="H129" s="28">
        <f>+[1]DEPURADO!N123</f>
        <v>0</v>
      </c>
      <c r="I129" s="28">
        <f>+[1]DEPURADO!O123</f>
        <v>0</v>
      </c>
      <c r="J129" s="28">
        <v>184820</v>
      </c>
      <c r="K129" s="29"/>
      <c r="L129" s="28">
        <v>0</v>
      </c>
      <c r="M129" s="28">
        <v>0</v>
      </c>
      <c r="N129" s="28">
        <f t="shared" si="5"/>
        <v>184820</v>
      </c>
      <c r="O129" s="28">
        <f t="shared" si="6"/>
        <v>0</v>
      </c>
      <c r="P129" s="24">
        <f>IF([1]DEPURADO!I123&gt;1,0,[1]DEPURADO!B123)</f>
        <v>48644</v>
      </c>
      <c r="Q129" s="30">
        <f t="shared" si="7"/>
        <v>184820</v>
      </c>
      <c r="R129" s="31">
        <f t="shared" si="8"/>
        <v>0</v>
      </c>
      <c r="S129" s="31">
        <f>+[1]DEPURADO!K123</f>
        <v>0</v>
      </c>
      <c r="T129" s="23" t="s">
        <v>45</v>
      </c>
      <c r="U129" s="31">
        <f>+[1]DEPURADO!J123</f>
        <v>0</v>
      </c>
      <c r="V129" s="30"/>
      <c r="W129" s="23" t="s">
        <v>45</v>
      </c>
      <c r="X129" s="31">
        <f>+[1]DEPURADO!L123+[1]DEPURADO!M123</f>
        <v>0</v>
      </c>
      <c r="Y129" s="23" t="s">
        <v>45</v>
      </c>
      <c r="Z129" s="31">
        <f t="shared" si="9"/>
        <v>0</v>
      </c>
      <c r="AA129" s="31"/>
      <c r="AB129" s="31">
        <v>0</v>
      </c>
      <c r="AC129" s="31">
        <v>0</v>
      </c>
      <c r="AD129" s="30"/>
      <c r="AE129" s="30">
        <f>+[1]DEPURADO!L123</f>
        <v>0</v>
      </c>
      <c r="AF129" s="30">
        <f>+[1]DEPURADO!M123</f>
        <v>0</v>
      </c>
      <c r="AG129" s="30">
        <v>0</v>
      </c>
      <c r="AH129" s="30">
        <v>120</v>
      </c>
      <c r="AI129" s="30" t="str">
        <f>+[1]DEPURADO!G123</f>
        <v>CANCELADA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tr">
        <f>+[1]DEPURADO!A124</f>
        <v>FEHF</v>
      </c>
      <c r="D130" s="23">
        <f>+[1]DEPURADO!B124</f>
        <v>48868</v>
      </c>
      <c r="E130" s="25">
        <f>+[1]DEPURADO!C124</f>
        <v>44146</v>
      </c>
      <c r="F130" s="26" t="str">
        <f>+IF([1]DEPURADO!D124&gt;1,[1]DEPURADO!D124," ")</f>
        <v xml:space="preserve"> </v>
      </c>
      <c r="G130" s="27">
        <f>[1]DEPURADO!F124</f>
        <v>47300</v>
      </c>
      <c r="H130" s="28">
        <f>+[1]DEPURADO!N124</f>
        <v>0</v>
      </c>
      <c r="I130" s="28">
        <f>+[1]DEPURADO!O124</f>
        <v>0</v>
      </c>
      <c r="J130" s="28"/>
      <c r="K130" s="29">
        <v>47300</v>
      </c>
      <c r="L130" s="28">
        <v>0</v>
      </c>
      <c r="M130" s="28">
        <v>0</v>
      </c>
      <c r="N130" s="28">
        <f t="shared" si="5"/>
        <v>47300</v>
      </c>
      <c r="O130" s="28">
        <f t="shared" si="6"/>
        <v>0</v>
      </c>
      <c r="P130" s="24">
        <f>IF([1]DEPURADO!I124&gt;1,0,[1]DEPURADO!B124)</f>
        <v>48868</v>
      </c>
      <c r="Q130" s="30">
        <f t="shared" si="7"/>
        <v>47300</v>
      </c>
      <c r="R130" s="31">
        <f t="shared" si="8"/>
        <v>0</v>
      </c>
      <c r="S130" s="31">
        <f>+[1]DEPURADO!K124</f>
        <v>0</v>
      </c>
      <c r="T130" s="23" t="s">
        <v>45</v>
      </c>
      <c r="U130" s="31">
        <f>+[1]DEPURADO!J124</f>
        <v>0</v>
      </c>
      <c r="V130" s="30"/>
      <c r="W130" s="23" t="s">
        <v>45</v>
      </c>
      <c r="X130" s="31">
        <f>+[1]DEPURADO!L124+[1]DEPURADO!M124</f>
        <v>0</v>
      </c>
      <c r="Y130" s="23" t="s">
        <v>45</v>
      </c>
      <c r="Z130" s="31">
        <f t="shared" si="9"/>
        <v>0</v>
      </c>
      <c r="AA130" s="31"/>
      <c r="AB130" s="31">
        <v>0</v>
      </c>
      <c r="AC130" s="31">
        <v>0</v>
      </c>
      <c r="AD130" s="30"/>
      <c r="AE130" s="30">
        <f>+[1]DEPURADO!L124</f>
        <v>0</v>
      </c>
      <c r="AF130" s="30">
        <f>+[1]DEPURADO!M124</f>
        <v>0</v>
      </c>
      <c r="AG130" s="30">
        <v>0</v>
      </c>
      <c r="AH130" s="30">
        <v>121</v>
      </c>
      <c r="AI130" s="30" t="str">
        <f>+[1]DEPURADO!G124</f>
        <v>CANCELADA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tr">
        <f>+[1]DEPURADO!A125</f>
        <v>FEHF</v>
      </c>
      <c r="D131" s="23">
        <f>+[1]DEPURADO!B125</f>
        <v>49071</v>
      </c>
      <c r="E131" s="25">
        <f>+[1]DEPURADO!C125</f>
        <v>44146</v>
      </c>
      <c r="F131" s="26" t="str">
        <f>+IF([1]DEPURADO!D125&gt;1,[1]DEPURADO!D125," ")</f>
        <v xml:space="preserve"> </v>
      </c>
      <c r="G131" s="27">
        <f>[1]DEPURADO!F125</f>
        <v>57600</v>
      </c>
      <c r="H131" s="28">
        <f>+[1]DEPURADO!N125</f>
        <v>0</v>
      </c>
      <c r="I131" s="28">
        <f>+[1]DEPURADO!O125</f>
        <v>0</v>
      </c>
      <c r="J131" s="28">
        <v>57600</v>
      </c>
      <c r="K131" s="29"/>
      <c r="L131" s="28">
        <v>0</v>
      </c>
      <c r="M131" s="28">
        <v>0</v>
      </c>
      <c r="N131" s="28">
        <f t="shared" si="5"/>
        <v>57600</v>
      </c>
      <c r="O131" s="28">
        <f t="shared" si="6"/>
        <v>0</v>
      </c>
      <c r="P131" s="24">
        <f>IF([1]DEPURADO!I125&gt;1,0,[1]DEPURADO!B125)</f>
        <v>49071</v>
      </c>
      <c r="Q131" s="30">
        <f t="shared" si="7"/>
        <v>57600</v>
      </c>
      <c r="R131" s="31">
        <f t="shared" si="8"/>
        <v>0</v>
      </c>
      <c r="S131" s="31">
        <f>+[1]DEPURADO!K125</f>
        <v>0</v>
      </c>
      <c r="T131" s="23" t="s">
        <v>45</v>
      </c>
      <c r="U131" s="31">
        <f>+[1]DEPURADO!J125</f>
        <v>0</v>
      </c>
      <c r="V131" s="30"/>
      <c r="W131" s="23" t="s">
        <v>45</v>
      </c>
      <c r="X131" s="31">
        <f>+[1]DEPURADO!L125+[1]DEPURADO!M125</f>
        <v>0</v>
      </c>
      <c r="Y131" s="23" t="s">
        <v>45</v>
      </c>
      <c r="Z131" s="31">
        <f t="shared" si="9"/>
        <v>0</v>
      </c>
      <c r="AA131" s="31"/>
      <c r="AB131" s="31">
        <v>0</v>
      </c>
      <c r="AC131" s="31">
        <v>0</v>
      </c>
      <c r="AD131" s="30"/>
      <c r="AE131" s="30">
        <f>+[1]DEPURADO!L125</f>
        <v>0</v>
      </c>
      <c r="AF131" s="30">
        <f>+[1]DEPURADO!M125</f>
        <v>0</v>
      </c>
      <c r="AG131" s="30">
        <v>0</v>
      </c>
      <c r="AH131" s="30">
        <v>122</v>
      </c>
      <c r="AI131" s="30" t="str">
        <f>+[1]DEPURADO!G125</f>
        <v>CANCELADA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tr">
        <f>+[1]DEPURADO!A126</f>
        <v>FEHF</v>
      </c>
      <c r="D132" s="23">
        <f>+[1]DEPURADO!B126</f>
        <v>49399</v>
      </c>
      <c r="E132" s="25">
        <f>+[1]DEPURADO!C126</f>
        <v>44147</v>
      </c>
      <c r="F132" s="26" t="str">
        <f>+IF([1]DEPURADO!D126&gt;1,[1]DEPURADO!D126," ")</f>
        <v xml:space="preserve"> </v>
      </c>
      <c r="G132" s="27">
        <f>[1]DEPURADO!F126</f>
        <v>35100</v>
      </c>
      <c r="H132" s="28">
        <f>+[1]DEPURADO!N126</f>
        <v>0</v>
      </c>
      <c r="I132" s="28">
        <f>+[1]DEPURADO!O126</f>
        <v>0</v>
      </c>
      <c r="J132" s="28"/>
      <c r="K132" s="29"/>
      <c r="L132" s="28">
        <v>0</v>
      </c>
      <c r="M132" s="28">
        <v>0</v>
      </c>
      <c r="N132" s="28">
        <f t="shared" si="5"/>
        <v>0</v>
      </c>
      <c r="O132" s="28">
        <f t="shared" si="6"/>
        <v>35100</v>
      </c>
      <c r="P132" s="24">
        <f>IF([1]DEPURADO!I126&gt;1,0,[1]DEPURADO!B126)</f>
        <v>0</v>
      </c>
      <c r="Q132" s="30">
        <f t="shared" si="7"/>
        <v>0</v>
      </c>
      <c r="R132" s="31">
        <f t="shared" si="8"/>
        <v>35100</v>
      </c>
      <c r="S132" s="31">
        <f>+[1]DEPURADO!K126</f>
        <v>0</v>
      </c>
      <c r="T132" s="23" t="s">
        <v>45</v>
      </c>
      <c r="U132" s="31">
        <f>+[1]DEPURADO!J126</f>
        <v>0</v>
      </c>
      <c r="V132" s="30"/>
      <c r="W132" s="23" t="s">
        <v>45</v>
      </c>
      <c r="X132" s="31">
        <f>+[1]DEPURADO!L126+[1]DEPURADO!M126</f>
        <v>0</v>
      </c>
      <c r="Y132" s="23" t="s">
        <v>45</v>
      </c>
      <c r="Z132" s="31">
        <f t="shared" si="9"/>
        <v>0</v>
      </c>
      <c r="AA132" s="31"/>
      <c r="AB132" s="31">
        <v>0</v>
      </c>
      <c r="AC132" s="31">
        <v>0</v>
      </c>
      <c r="AD132" s="30"/>
      <c r="AE132" s="30">
        <f>+[1]DEPURADO!L126</f>
        <v>0</v>
      </c>
      <c r="AF132" s="30">
        <f>+[1]DEPURADO!M126</f>
        <v>0</v>
      </c>
      <c r="AG132" s="30">
        <v>0</v>
      </c>
      <c r="AH132" s="30">
        <v>123</v>
      </c>
      <c r="AI132" s="30" t="str">
        <f>+[1]DEPURADO!G126</f>
        <v>NO RADICADA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tr">
        <f>+[1]DEPURADO!A127</f>
        <v>FEHF</v>
      </c>
      <c r="D133" s="23">
        <f>+[1]DEPURADO!B127</f>
        <v>49581</v>
      </c>
      <c r="E133" s="25">
        <f>+[1]DEPURADO!C127</f>
        <v>44147</v>
      </c>
      <c r="F133" s="26" t="str">
        <f>+IF([1]DEPURADO!D127&gt;1,[1]DEPURADO!D127," ")</f>
        <v xml:space="preserve"> </v>
      </c>
      <c r="G133" s="27">
        <f>[1]DEPURADO!F127</f>
        <v>31700</v>
      </c>
      <c r="H133" s="28">
        <f>+[1]DEPURADO!N127</f>
        <v>0</v>
      </c>
      <c r="I133" s="28">
        <f>+[1]DEPURADO!O127</f>
        <v>0</v>
      </c>
      <c r="J133" s="28"/>
      <c r="K133" s="29">
        <v>31700</v>
      </c>
      <c r="L133" s="28">
        <v>0</v>
      </c>
      <c r="M133" s="28">
        <v>0</v>
      </c>
      <c r="N133" s="28">
        <f t="shared" si="5"/>
        <v>31700</v>
      </c>
      <c r="O133" s="28">
        <f t="shared" si="6"/>
        <v>0</v>
      </c>
      <c r="P133" s="24">
        <f>IF([1]DEPURADO!I127&gt;1,0,[1]DEPURADO!B127)</f>
        <v>49581</v>
      </c>
      <c r="Q133" s="30">
        <f t="shared" si="7"/>
        <v>31700</v>
      </c>
      <c r="R133" s="31">
        <f t="shared" si="8"/>
        <v>0</v>
      </c>
      <c r="S133" s="31">
        <f>+[1]DEPURADO!K127</f>
        <v>0</v>
      </c>
      <c r="T133" s="23" t="s">
        <v>45</v>
      </c>
      <c r="U133" s="31">
        <f>+[1]DEPURADO!J127</f>
        <v>0</v>
      </c>
      <c r="V133" s="30"/>
      <c r="W133" s="23" t="s">
        <v>45</v>
      </c>
      <c r="X133" s="31">
        <f>+[1]DEPURADO!L127+[1]DEPURADO!M127</f>
        <v>0</v>
      </c>
      <c r="Y133" s="23" t="s">
        <v>45</v>
      </c>
      <c r="Z133" s="31">
        <f t="shared" si="9"/>
        <v>0</v>
      </c>
      <c r="AA133" s="31"/>
      <c r="AB133" s="31">
        <v>0</v>
      </c>
      <c r="AC133" s="31">
        <v>0</v>
      </c>
      <c r="AD133" s="30"/>
      <c r="AE133" s="30">
        <f>+[1]DEPURADO!L127</f>
        <v>0</v>
      </c>
      <c r="AF133" s="30">
        <f>+[1]DEPURADO!M127</f>
        <v>0</v>
      </c>
      <c r="AG133" s="30">
        <v>0</v>
      </c>
      <c r="AH133" s="30">
        <v>124</v>
      </c>
      <c r="AI133" s="30" t="str">
        <f>+[1]DEPURADO!G127</f>
        <v>CANCELADA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tr">
        <f>+[1]DEPURADO!A128</f>
        <v>FEHF</v>
      </c>
      <c r="D134" s="23">
        <f>+[1]DEPURADO!B128</f>
        <v>50718</v>
      </c>
      <c r="E134" s="25">
        <f>+[1]DEPURADO!C128</f>
        <v>44151</v>
      </c>
      <c r="F134" s="26" t="str">
        <f>+IF([1]DEPURADO!D128&gt;1,[1]DEPURADO!D128," ")</f>
        <v xml:space="preserve"> </v>
      </c>
      <c r="G134" s="27">
        <f>[1]DEPURADO!F128</f>
        <v>60339</v>
      </c>
      <c r="H134" s="28">
        <f>+[1]DEPURADO!N128</f>
        <v>0</v>
      </c>
      <c r="I134" s="28">
        <f>+[1]DEPURADO!O128</f>
        <v>0</v>
      </c>
      <c r="J134" s="28"/>
      <c r="K134" s="29">
        <v>60339</v>
      </c>
      <c r="L134" s="28">
        <v>0</v>
      </c>
      <c r="M134" s="28">
        <v>0</v>
      </c>
      <c r="N134" s="28">
        <f t="shared" si="5"/>
        <v>60339</v>
      </c>
      <c r="O134" s="28">
        <f t="shared" si="6"/>
        <v>0</v>
      </c>
      <c r="P134" s="24">
        <f>IF([1]DEPURADO!I128&gt;1,0,[1]DEPURADO!B128)</f>
        <v>50718</v>
      </c>
      <c r="Q134" s="30">
        <f t="shared" si="7"/>
        <v>60339</v>
      </c>
      <c r="R134" s="31">
        <f t="shared" si="8"/>
        <v>0</v>
      </c>
      <c r="S134" s="31">
        <f>+[1]DEPURADO!K128</f>
        <v>0</v>
      </c>
      <c r="T134" s="23" t="s">
        <v>45</v>
      </c>
      <c r="U134" s="31">
        <f>+[1]DEPURADO!J128</f>
        <v>0</v>
      </c>
      <c r="V134" s="30"/>
      <c r="W134" s="23" t="s">
        <v>45</v>
      </c>
      <c r="X134" s="31">
        <f>+[1]DEPURADO!L128+[1]DEPURADO!M128</f>
        <v>0</v>
      </c>
      <c r="Y134" s="23" t="s">
        <v>45</v>
      </c>
      <c r="Z134" s="31">
        <f t="shared" si="9"/>
        <v>0</v>
      </c>
      <c r="AA134" s="31"/>
      <c r="AB134" s="31">
        <v>0</v>
      </c>
      <c r="AC134" s="31">
        <v>0</v>
      </c>
      <c r="AD134" s="30"/>
      <c r="AE134" s="30">
        <f>+[1]DEPURADO!L128</f>
        <v>0</v>
      </c>
      <c r="AF134" s="30">
        <f>+[1]DEPURADO!M128</f>
        <v>0</v>
      </c>
      <c r="AG134" s="30">
        <v>0</v>
      </c>
      <c r="AH134" s="30">
        <v>125</v>
      </c>
      <c r="AI134" s="30" t="str">
        <f>+[1]DEPURADO!G128</f>
        <v>CANCELADA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tr">
        <f>+[1]DEPURADO!A129</f>
        <v>FEHF</v>
      </c>
      <c r="D135" s="23">
        <f>+[1]DEPURADO!B129</f>
        <v>50761</v>
      </c>
      <c r="E135" s="25">
        <f>+[1]DEPURADO!C129</f>
        <v>44151</v>
      </c>
      <c r="F135" s="26" t="str">
        <f>+IF([1]DEPURADO!D129&gt;1,[1]DEPURADO!D129," ")</f>
        <v xml:space="preserve"> </v>
      </c>
      <c r="G135" s="27">
        <f>[1]DEPURADO!F129</f>
        <v>2804150</v>
      </c>
      <c r="H135" s="28">
        <f>+[1]DEPURADO!N129</f>
        <v>0</v>
      </c>
      <c r="I135" s="28">
        <f>+[1]DEPURADO!O129</f>
        <v>0</v>
      </c>
      <c r="J135" s="28">
        <v>2804150</v>
      </c>
      <c r="K135" s="29"/>
      <c r="L135" s="28">
        <v>0</v>
      </c>
      <c r="M135" s="28">
        <v>0</v>
      </c>
      <c r="N135" s="28">
        <f t="shared" si="5"/>
        <v>2804150</v>
      </c>
      <c r="O135" s="28">
        <f t="shared" si="6"/>
        <v>0</v>
      </c>
      <c r="P135" s="24">
        <f>IF([1]DEPURADO!I129&gt;1,0,[1]DEPURADO!B129)</f>
        <v>50761</v>
      </c>
      <c r="Q135" s="30">
        <f t="shared" si="7"/>
        <v>2804150</v>
      </c>
      <c r="R135" s="31">
        <f t="shared" si="8"/>
        <v>0</v>
      </c>
      <c r="S135" s="31">
        <f>+[1]DEPURADO!K129</f>
        <v>0</v>
      </c>
      <c r="T135" s="23" t="s">
        <v>45</v>
      </c>
      <c r="U135" s="31">
        <f>+[1]DEPURADO!J129</f>
        <v>0</v>
      </c>
      <c r="V135" s="30"/>
      <c r="W135" s="23" t="s">
        <v>45</v>
      </c>
      <c r="X135" s="31">
        <f>+[1]DEPURADO!L129+[1]DEPURADO!M129</f>
        <v>0</v>
      </c>
      <c r="Y135" s="23" t="s">
        <v>45</v>
      </c>
      <c r="Z135" s="31">
        <f t="shared" si="9"/>
        <v>0</v>
      </c>
      <c r="AA135" s="31"/>
      <c r="AB135" s="31">
        <v>0</v>
      </c>
      <c r="AC135" s="31">
        <v>0</v>
      </c>
      <c r="AD135" s="30"/>
      <c r="AE135" s="30">
        <f>+[1]DEPURADO!L129</f>
        <v>0</v>
      </c>
      <c r="AF135" s="30">
        <f>+[1]DEPURADO!M129</f>
        <v>0</v>
      </c>
      <c r="AG135" s="30">
        <v>0</v>
      </c>
      <c r="AH135" s="30">
        <v>126</v>
      </c>
      <c r="AI135" s="30" t="str">
        <f>+[1]DEPURADO!G129</f>
        <v>CANCELADA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tr">
        <f>+[1]DEPURADO!A130</f>
        <v>FEHF</v>
      </c>
      <c r="D136" s="23">
        <f>+[1]DEPURADO!B130</f>
        <v>50779</v>
      </c>
      <c r="E136" s="25">
        <f>+[1]DEPURADO!C130</f>
        <v>44151</v>
      </c>
      <c r="F136" s="26" t="str">
        <f>+IF([1]DEPURADO!D130&gt;1,[1]DEPURADO!D130," ")</f>
        <v xml:space="preserve"> </v>
      </c>
      <c r="G136" s="27">
        <f>[1]DEPURADO!F130</f>
        <v>59125</v>
      </c>
      <c r="H136" s="28">
        <f>+[1]DEPURADO!N130</f>
        <v>0</v>
      </c>
      <c r="I136" s="28">
        <f>+[1]DEPURADO!O130</f>
        <v>0</v>
      </c>
      <c r="J136" s="28">
        <v>59125</v>
      </c>
      <c r="K136" s="29"/>
      <c r="L136" s="28">
        <v>0</v>
      </c>
      <c r="M136" s="28">
        <v>0</v>
      </c>
      <c r="N136" s="28">
        <f t="shared" si="5"/>
        <v>59125</v>
      </c>
      <c r="O136" s="28">
        <f t="shared" si="6"/>
        <v>0</v>
      </c>
      <c r="P136" s="24">
        <f>IF([1]DEPURADO!I130&gt;1,0,[1]DEPURADO!B130)</f>
        <v>50779</v>
      </c>
      <c r="Q136" s="30">
        <f t="shared" si="7"/>
        <v>59125</v>
      </c>
      <c r="R136" s="31">
        <f t="shared" si="8"/>
        <v>0</v>
      </c>
      <c r="S136" s="31">
        <f>+[1]DEPURADO!K130</f>
        <v>0</v>
      </c>
      <c r="T136" s="23" t="s">
        <v>45</v>
      </c>
      <c r="U136" s="31">
        <f>+[1]DEPURADO!J130</f>
        <v>0</v>
      </c>
      <c r="V136" s="30"/>
      <c r="W136" s="23" t="s">
        <v>45</v>
      </c>
      <c r="X136" s="31">
        <f>+[1]DEPURADO!L130+[1]DEPURADO!M130</f>
        <v>0</v>
      </c>
      <c r="Y136" s="23" t="s">
        <v>45</v>
      </c>
      <c r="Z136" s="31">
        <f t="shared" si="9"/>
        <v>0</v>
      </c>
      <c r="AA136" s="31"/>
      <c r="AB136" s="31">
        <v>0</v>
      </c>
      <c r="AC136" s="31">
        <v>0</v>
      </c>
      <c r="AD136" s="30"/>
      <c r="AE136" s="30">
        <f>+[1]DEPURADO!L130</f>
        <v>0</v>
      </c>
      <c r="AF136" s="30">
        <f>+[1]DEPURADO!M130</f>
        <v>0</v>
      </c>
      <c r="AG136" s="30">
        <v>0</v>
      </c>
      <c r="AH136" s="30">
        <v>127</v>
      </c>
      <c r="AI136" s="30" t="str">
        <f>+[1]DEPURADO!G130</f>
        <v>CANCELADA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tr">
        <f>+[1]DEPURADO!A131</f>
        <v>FEHF</v>
      </c>
      <c r="D137" s="23">
        <f>+[1]DEPURADO!B131</f>
        <v>52295</v>
      </c>
      <c r="E137" s="25">
        <f>+[1]DEPURADO!C131</f>
        <v>44154</v>
      </c>
      <c r="F137" s="26" t="str">
        <f>+IF([1]DEPURADO!D131&gt;1,[1]DEPURADO!D131," ")</f>
        <v xml:space="preserve"> </v>
      </c>
      <c r="G137" s="27">
        <f>[1]DEPURADO!F131</f>
        <v>116900</v>
      </c>
      <c r="H137" s="28">
        <f>+[1]DEPURADO!N131</f>
        <v>0</v>
      </c>
      <c r="I137" s="28">
        <f>+[1]DEPURADO!O131</f>
        <v>0</v>
      </c>
      <c r="J137" s="28"/>
      <c r="K137" s="29">
        <v>116900</v>
      </c>
      <c r="L137" s="28">
        <v>0</v>
      </c>
      <c r="M137" s="28">
        <v>0</v>
      </c>
      <c r="N137" s="28">
        <f t="shared" si="5"/>
        <v>116900</v>
      </c>
      <c r="O137" s="28">
        <f t="shared" si="6"/>
        <v>0</v>
      </c>
      <c r="P137" s="24">
        <f>IF([1]DEPURADO!I131&gt;1,0,[1]DEPURADO!B131)</f>
        <v>52295</v>
      </c>
      <c r="Q137" s="30">
        <f t="shared" si="7"/>
        <v>116900</v>
      </c>
      <c r="R137" s="31">
        <f t="shared" si="8"/>
        <v>0</v>
      </c>
      <c r="S137" s="31">
        <f>+[1]DEPURADO!K131</f>
        <v>0</v>
      </c>
      <c r="T137" s="23" t="s">
        <v>45</v>
      </c>
      <c r="U137" s="31">
        <f>+[1]DEPURADO!J131</f>
        <v>0</v>
      </c>
      <c r="V137" s="30"/>
      <c r="W137" s="23" t="s">
        <v>45</v>
      </c>
      <c r="X137" s="31">
        <f>+[1]DEPURADO!L131+[1]DEPURADO!M131</f>
        <v>0</v>
      </c>
      <c r="Y137" s="23" t="s">
        <v>45</v>
      </c>
      <c r="Z137" s="31">
        <f t="shared" si="9"/>
        <v>0</v>
      </c>
      <c r="AA137" s="31"/>
      <c r="AB137" s="31">
        <v>0</v>
      </c>
      <c r="AC137" s="31">
        <v>0</v>
      </c>
      <c r="AD137" s="30"/>
      <c r="AE137" s="30">
        <f>+[1]DEPURADO!L131</f>
        <v>0</v>
      </c>
      <c r="AF137" s="30">
        <f>+[1]DEPURADO!M131</f>
        <v>0</v>
      </c>
      <c r="AG137" s="30">
        <v>0</v>
      </c>
      <c r="AH137" s="30">
        <v>128</v>
      </c>
      <c r="AI137" s="30" t="str">
        <f>+[1]DEPURADO!G131</f>
        <v>CANCELADA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tr">
        <f>+[1]DEPURADO!A132</f>
        <v>FEHF</v>
      </c>
      <c r="D138" s="23">
        <f>+[1]DEPURADO!B132</f>
        <v>52695</v>
      </c>
      <c r="E138" s="25">
        <f>+[1]DEPURADO!C132</f>
        <v>44154</v>
      </c>
      <c r="F138" s="26" t="str">
        <f>+IF([1]DEPURADO!D132&gt;1,[1]DEPURADO!D132," ")</f>
        <v xml:space="preserve"> </v>
      </c>
      <c r="G138" s="27">
        <f>[1]DEPURADO!F132</f>
        <v>177900</v>
      </c>
      <c r="H138" s="28">
        <f>+[1]DEPURADO!N132</f>
        <v>0</v>
      </c>
      <c r="I138" s="28">
        <f>+[1]DEPURADO!O132</f>
        <v>0</v>
      </c>
      <c r="J138" s="28"/>
      <c r="K138" s="29">
        <v>177900</v>
      </c>
      <c r="L138" s="28">
        <v>0</v>
      </c>
      <c r="M138" s="28">
        <v>0</v>
      </c>
      <c r="N138" s="28">
        <f t="shared" ref="N138:N201" si="10">+SUM(J138:M138)</f>
        <v>177900</v>
      </c>
      <c r="O138" s="28">
        <f t="shared" ref="O138:O201" si="11">+G138-I138-N138</f>
        <v>0</v>
      </c>
      <c r="P138" s="24">
        <f>IF([1]DEPURADO!I132&gt;1,0,[1]DEPURADO!B132)</f>
        <v>52695</v>
      </c>
      <c r="Q138" s="30">
        <f t="shared" ref="Q138:Q201" si="12">+IF(P138&gt;0,G138,0)</f>
        <v>177900</v>
      </c>
      <c r="R138" s="31">
        <f t="shared" ref="R138:R201" si="13">IF(P138=0,G138,0)</f>
        <v>0</v>
      </c>
      <c r="S138" s="31">
        <f>+[1]DEPURADO!K132</f>
        <v>0</v>
      </c>
      <c r="T138" s="23" t="s">
        <v>45</v>
      </c>
      <c r="U138" s="31">
        <f>+[1]DEPURADO!J132</f>
        <v>0</v>
      </c>
      <c r="V138" s="30"/>
      <c r="W138" s="23" t="s">
        <v>45</v>
      </c>
      <c r="X138" s="31">
        <f>+[1]DEPURADO!L132+[1]DEPURADO!M132</f>
        <v>0</v>
      </c>
      <c r="Y138" s="23" t="s">
        <v>45</v>
      </c>
      <c r="Z138" s="31">
        <f t="shared" ref="Z138:Z201" si="14">+X138-AE138+IF(X138-AE138&lt;-1,-X138+AE138,0)</f>
        <v>0</v>
      </c>
      <c r="AA138" s="31"/>
      <c r="AB138" s="31">
        <v>0</v>
      </c>
      <c r="AC138" s="31">
        <v>0</v>
      </c>
      <c r="AD138" s="30"/>
      <c r="AE138" s="30">
        <f>+[1]DEPURADO!L132</f>
        <v>0</v>
      </c>
      <c r="AF138" s="30">
        <f>+[1]DEPURADO!M132</f>
        <v>0</v>
      </c>
      <c r="AG138" s="30">
        <v>0</v>
      </c>
      <c r="AH138" s="30">
        <v>129</v>
      </c>
      <c r="AI138" s="30" t="str">
        <f>+[1]DEPURADO!G132</f>
        <v>CANCELADA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tr">
        <f>+[1]DEPURADO!A133</f>
        <v>FEHF</v>
      </c>
      <c r="D139" s="23">
        <f>+[1]DEPURADO!B133</f>
        <v>52704</v>
      </c>
      <c r="E139" s="25">
        <f>+[1]DEPURADO!C133</f>
        <v>44154</v>
      </c>
      <c r="F139" s="26" t="str">
        <f>+IF([1]DEPURADO!D133&gt;1,[1]DEPURADO!D133," ")</f>
        <v xml:space="preserve"> </v>
      </c>
      <c r="G139" s="27">
        <f>[1]DEPURADO!F133</f>
        <v>57600</v>
      </c>
      <c r="H139" s="28">
        <f>+[1]DEPURADO!N133</f>
        <v>0</v>
      </c>
      <c r="I139" s="28">
        <f>+[1]DEPURADO!O133</f>
        <v>0</v>
      </c>
      <c r="J139" s="28"/>
      <c r="K139" s="29">
        <v>57600</v>
      </c>
      <c r="L139" s="28">
        <v>0</v>
      </c>
      <c r="M139" s="28">
        <v>0</v>
      </c>
      <c r="N139" s="28">
        <f t="shared" si="10"/>
        <v>57600</v>
      </c>
      <c r="O139" s="28">
        <f t="shared" si="11"/>
        <v>0</v>
      </c>
      <c r="P139" s="24">
        <f>IF([1]DEPURADO!I133&gt;1,0,[1]DEPURADO!B133)</f>
        <v>52704</v>
      </c>
      <c r="Q139" s="30">
        <f t="shared" si="12"/>
        <v>57600</v>
      </c>
      <c r="R139" s="31">
        <f t="shared" si="13"/>
        <v>0</v>
      </c>
      <c r="S139" s="31">
        <f>+[1]DEPURADO!K133</f>
        <v>0</v>
      </c>
      <c r="T139" s="23" t="s">
        <v>45</v>
      </c>
      <c r="U139" s="31">
        <f>+[1]DEPURADO!J133</f>
        <v>0</v>
      </c>
      <c r="V139" s="30"/>
      <c r="W139" s="23" t="s">
        <v>45</v>
      </c>
      <c r="X139" s="31">
        <f>+[1]DEPURADO!L133+[1]DEPURADO!M133</f>
        <v>0</v>
      </c>
      <c r="Y139" s="23" t="s">
        <v>45</v>
      </c>
      <c r="Z139" s="31">
        <f t="shared" si="14"/>
        <v>0</v>
      </c>
      <c r="AA139" s="31"/>
      <c r="AB139" s="31">
        <v>0</v>
      </c>
      <c r="AC139" s="31">
        <v>0</v>
      </c>
      <c r="AD139" s="30"/>
      <c r="AE139" s="30">
        <f>+[1]DEPURADO!L133</f>
        <v>0</v>
      </c>
      <c r="AF139" s="30">
        <f>+[1]DEPURADO!M133</f>
        <v>0</v>
      </c>
      <c r="AG139" s="30">
        <v>0</v>
      </c>
      <c r="AH139" s="30">
        <v>130</v>
      </c>
      <c r="AI139" s="30" t="str">
        <f>+[1]DEPURADO!G133</f>
        <v>CANCELADA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tr">
        <f>+[1]DEPURADO!A134</f>
        <v>FEHF</v>
      </c>
      <c r="D140" s="23">
        <f>+[1]DEPURADO!B134</f>
        <v>54315</v>
      </c>
      <c r="E140" s="25">
        <f>+[1]DEPURADO!C134</f>
        <v>44158</v>
      </c>
      <c r="F140" s="26" t="str">
        <f>+IF([1]DEPURADO!D134&gt;1,[1]DEPURADO!D134," ")</f>
        <v xml:space="preserve"> </v>
      </c>
      <c r="G140" s="27">
        <f>[1]DEPURADO!F134</f>
        <v>59188</v>
      </c>
      <c r="H140" s="28">
        <f>+[1]DEPURADO!N134</f>
        <v>0</v>
      </c>
      <c r="I140" s="28">
        <f>+[1]DEPURADO!O134</f>
        <v>0</v>
      </c>
      <c r="J140" s="28">
        <v>59188</v>
      </c>
      <c r="K140" s="29"/>
      <c r="L140" s="28">
        <v>0</v>
      </c>
      <c r="M140" s="28">
        <v>0</v>
      </c>
      <c r="N140" s="28">
        <f t="shared" si="10"/>
        <v>59188</v>
      </c>
      <c r="O140" s="28">
        <f t="shared" si="11"/>
        <v>0</v>
      </c>
      <c r="P140" s="24">
        <f>IF([1]DEPURADO!I134&gt;1,0,[1]DEPURADO!B134)</f>
        <v>54315</v>
      </c>
      <c r="Q140" s="30">
        <f t="shared" si="12"/>
        <v>59188</v>
      </c>
      <c r="R140" s="31">
        <f t="shared" si="13"/>
        <v>0</v>
      </c>
      <c r="S140" s="31">
        <f>+[1]DEPURADO!K134</f>
        <v>0</v>
      </c>
      <c r="T140" s="23" t="s">
        <v>45</v>
      </c>
      <c r="U140" s="31">
        <f>+[1]DEPURADO!J134</f>
        <v>0</v>
      </c>
      <c r="V140" s="30"/>
      <c r="W140" s="23" t="s">
        <v>45</v>
      </c>
      <c r="X140" s="31">
        <f>+[1]DEPURADO!L134+[1]DEPURADO!M134</f>
        <v>0</v>
      </c>
      <c r="Y140" s="23" t="s">
        <v>45</v>
      </c>
      <c r="Z140" s="31">
        <f t="shared" si="14"/>
        <v>0</v>
      </c>
      <c r="AA140" s="31"/>
      <c r="AB140" s="31">
        <v>0</v>
      </c>
      <c r="AC140" s="31">
        <v>0</v>
      </c>
      <c r="AD140" s="30"/>
      <c r="AE140" s="30">
        <f>+[1]DEPURADO!L134</f>
        <v>0</v>
      </c>
      <c r="AF140" s="30">
        <f>+[1]DEPURADO!M134</f>
        <v>0</v>
      </c>
      <c r="AG140" s="30">
        <v>0</v>
      </c>
      <c r="AH140" s="30">
        <v>131</v>
      </c>
      <c r="AI140" s="30" t="str">
        <f>+[1]DEPURADO!G134</f>
        <v>CANCELADA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tr">
        <f>+[1]DEPURADO!A135</f>
        <v>FEHF</v>
      </c>
      <c r="D141" s="23">
        <f>+[1]DEPURADO!B135</f>
        <v>54556</v>
      </c>
      <c r="E141" s="25">
        <f>+[1]DEPURADO!C135</f>
        <v>44159</v>
      </c>
      <c r="F141" s="26" t="str">
        <f>+IF([1]DEPURADO!D135&gt;1,[1]DEPURADO!D135," ")</f>
        <v xml:space="preserve"> </v>
      </c>
      <c r="G141" s="27">
        <f>[1]DEPURADO!F135</f>
        <v>199582</v>
      </c>
      <c r="H141" s="28">
        <f>+[1]DEPURADO!N135</f>
        <v>0</v>
      </c>
      <c r="I141" s="28">
        <f>+[1]DEPURADO!O135</f>
        <v>0</v>
      </c>
      <c r="J141" s="28"/>
      <c r="K141" s="29">
        <v>199582</v>
      </c>
      <c r="L141" s="28">
        <v>0</v>
      </c>
      <c r="M141" s="28">
        <v>0</v>
      </c>
      <c r="N141" s="28">
        <f t="shared" si="10"/>
        <v>199582</v>
      </c>
      <c r="O141" s="28">
        <f t="shared" si="11"/>
        <v>0</v>
      </c>
      <c r="P141" s="24">
        <f>IF([1]DEPURADO!I135&gt;1,0,[1]DEPURADO!B135)</f>
        <v>54556</v>
      </c>
      <c r="Q141" s="30">
        <f t="shared" si="12"/>
        <v>199582</v>
      </c>
      <c r="R141" s="31">
        <f t="shared" si="13"/>
        <v>0</v>
      </c>
      <c r="S141" s="31">
        <f>+[1]DEPURADO!K135</f>
        <v>0</v>
      </c>
      <c r="T141" s="23" t="s">
        <v>45</v>
      </c>
      <c r="U141" s="31">
        <f>+[1]DEPURADO!J135</f>
        <v>0</v>
      </c>
      <c r="V141" s="30"/>
      <c r="W141" s="23" t="s">
        <v>45</v>
      </c>
      <c r="X141" s="31">
        <f>+[1]DEPURADO!L135+[1]DEPURADO!M135</f>
        <v>0</v>
      </c>
      <c r="Y141" s="23" t="s">
        <v>45</v>
      </c>
      <c r="Z141" s="31">
        <f t="shared" si="14"/>
        <v>0</v>
      </c>
      <c r="AA141" s="31"/>
      <c r="AB141" s="31">
        <v>0</v>
      </c>
      <c r="AC141" s="31">
        <v>0</v>
      </c>
      <c r="AD141" s="30"/>
      <c r="AE141" s="30">
        <f>+[1]DEPURADO!L135</f>
        <v>0</v>
      </c>
      <c r="AF141" s="30">
        <f>+[1]DEPURADO!M135</f>
        <v>0</v>
      </c>
      <c r="AG141" s="30">
        <v>0</v>
      </c>
      <c r="AH141" s="30">
        <v>132</v>
      </c>
      <c r="AI141" s="30" t="str">
        <f>+[1]DEPURADO!G135</f>
        <v>CANCELADA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tr">
        <f>+[1]DEPURADO!A136</f>
        <v>FEHF</v>
      </c>
      <c r="D142" s="23">
        <f>+[1]DEPURADO!B136</f>
        <v>54771</v>
      </c>
      <c r="E142" s="25">
        <f>+[1]DEPURADO!C136</f>
        <v>44159</v>
      </c>
      <c r="F142" s="26" t="str">
        <f>+IF([1]DEPURADO!D136&gt;1,[1]DEPURADO!D136," ")</f>
        <v xml:space="preserve"> </v>
      </c>
      <c r="G142" s="27">
        <f>[1]DEPURADO!F136</f>
        <v>58142</v>
      </c>
      <c r="H142" s="28">
        <f>+[1]DEPURADO!N136</f>
        <v>0</v>
      </c>
      <c r="I142" s="28">
        <f>+[1]DEPURADO!O136</f>
        <v>0</v>
      </c>
      <c r="J142" s="28"/>
      <c r="K142" s="29">
        <v>58142</v>
      </c>
      <c r="L142" s="28">
        <v>0</v>
      </c>
      <c r="M142" s="28">
        <v>0</v>
      </c>
      <c r="N142" s="28">
        <f t="shared" si="10"/>
        <v>58142</v>
      </c>
      <c r="O142" s="28">
        <f t="shared" si="11"/>
        <v>0</v>
      </c>
      <c r="P142" s="24">
        <f>IF([1]DEPURADO!I136&gt;1,0,[1]DEPURADO!B136)</f>
        <v>54771</v>
      </c>
      <c r="Q142" s="30">
        <f t="shared" si="12"/>
        <v>58142</v>
      </c>
      <c r="R142" s="31">
        <f t="shared" si="13"/>
        <v>0</v>
      </c>
      <c r="S142" s="31">
        <f>+[1]DEPURADO!K136</f>
        <v>0</v>
      </c>
      <c r="T142" s="23" t="s">
        <v>45</v>
      </c>
      <c r="U142" s="31">
        <f>+[1]DEPURADO!J136</f>
        <v>0</v>
      </c>
      <c r="V142" s="30"/>
      <c r="W142" s="23" t="s">
        <v>45</v>
      </c>
      <c r="X142" s="31">
        <f>+[1]DEPURADO!L136+[1]DEPURADO!M136</f>
        <v>0</v>
      </c>
      <c r="Y142" s="23" t="s">
        <v>45</v>
      </c>
      <c r="Z142" s="31">
        <f t="shared" si="14"/>
        <v>0</v>
      </c>
      <c r="AA142" s="31"/>
      <c r="AB142" s="31">
        <v>0</v>
      </c>
      <c r="AC142" s="31">
        <v>0</v>
      </c>
      <c r="AD142" s="30"/>
      <c r="AE142" s="30">
        <f>+[1]DEPURADO!L136</f>
        <v>0</v>
      </c>
      <c r="AF142" s="30">
        <f>+[1]DEPURADO!M136</f>
        <v>0</v>
      </c>
      <c r="AG142" s="30">
        <v>0</v>
      </c>
      <c r="AH142" s="30">
        <v>133</v>
      </c>
      <c r="AI142" s="30" t="str">
        <f>+[1]DEPURADO!G136</f>
        <v>CANCELADA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tr">
        <f>+[1]DEPURADO!A137</f>
        <v>FEHF</v>
      </c>
      <c r="D143" s="23">
        <f>+[1]DEPURADO!B137</f>
        <v>55139</v>
      </c>
      <c r="E143" s="25">
        <f>+[1]DEPURADO!C137</f>
        <v>44159</v>
      </c>
      <c r="F143" s="26" t="str">
        <f>+IF([1]DEPURADO!D137&gt;1,[1]DEPURADO!D137," ")</f>
        <v xml:space="preserve"> </v>
      </c>
      <c r="G143" s="27">
        <f>[1]DEPURADO!F137</f>
        <v>57600</v>
      </c>
      <c r="H143" s="28">
        <f>+[1]DEPURADO!N137</f>
        <v>0</v>
      </c>
      <c r="I143" s="28">
        <f>+[1]DEPURADO!O137</f>
        <v>0</v>
      </c>
      <c r="J143" s="28"/>
      <c r="K143" s="29">
        <v>57600</v>
      </c>
      <c r="L143" s="28">
        <v>0</v>
      </c>
      <c r="M143" s="28">
        <v>0</v>
      </c>
      <c r="N143" s="28">
        <f t="shared" si="10"/>
        <v>57600</v>
      </c>
      <c r="O143" s="28">
        <f t="shared" si="11"/>
        <v>0</v>
      </c>
      <c r="P143" s="24">
        <f>IF([1]DEPURADO!I137&gt;1,0,[1]DEPURADO!B137)</f>
        <v>55139</v>
      </c>
      <c r="Q143" s="30">
        <f t="shared" si="12"/>
        <v>57600</v>
      </c>
      <c r="R143" s="31">
        <f t="shared" si="13"/>
        <v>0</v>
      </c>
      <c r="S143" s="31">
        <f>+[1]DEPURADO!K137</f>
        <v>0</v>
      </c>
      <c r="T143" s="23" t="s">
        <v>45</v>
      </c>
      <c r="U143" s="31">
        <f>+[1]DEPURADO!J137</f>
        <v>0</v>
      </c>
      <c r="V143" s="30"/>
      <c r="W143" s="23" t="s">
        <v>45</v>
      </c>
      <c r="X143" s="31">
        <f>+[1]DEPURADO!L137+[1]DEPURADO!M137</f>
        <v>0</v>
      </c>
      <c r="Y143" s="23" t="s">
        <v>45</v>
      </c>
      <c r="Z143" s="31">
        <f t="shared" si="14"/>
        <v>0</v>
      </c>
      <c r="AA143" s="31"/>
      <c r="AB143" s="31">
        <v>0</v>
      </c>
      <c r="AC143" s="31">
        <v>0</v>
      </c>
      <c r="AD143" s="30"/>
      <c r="AE143" s="30">
        <f>+[1]DEPURADO!L137</f>
        <v>0</v>
      </c>
      <c r="AF143" s="30">
        <f>+[1]DEPURADO!M137</f>
        <v>0</v>
      </c>
      <c r="AG143" s="30">
        <v>0</v>
      </c>
      <c r="AH143" s="30">
        <v>134</v>
      </c>
      <c r="AI143" s="30" t="str">
        <f>+[1]DEPURADO!G137</f>
        <v>CANCELADA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tr">
        <f>+[1]DEPURADO!A138</f>
        <v>FEHF</v>
      </c>
      <c r="D144" s="23">
        <f>+[1]DEPURADO!B138</f>
        <v>55191</v>
      </c>
      <c r="E144" s="25">
        <f>+[1]DEPURADO!C138</f>
        <v>44159</v>
      </c>
      <c r="F144" s="26" t="str">
        <f>+IF([1]DEPURADO!D138&gt;1,[1]DEPURADO!D138," ")</f>
        <v xml:space="preserve"> </v>
      </c>
      <c r="G144" s="27">
        <f>[1]DEPURADO!F138</f>
        <v>631972</v>
      </c>
      <c r="H144" s="28">
        <f>+[1]DEPURADO!N138</f>
        <v>0</v>
      </c>
      <c r="I144" s="28">
        <f>+[1]DEPURADO!O138</f>
        <v>0</v>
      </c>
      <c r="J144" s="28"/>
      <c r="K144" s="29">
        <v>631972</v>
      </c>
      <c r="L144" s="28">
        <v>0</v>
      </c>
      <c r="M144" s="28">
        <v>0</v>
      </c>
      <c r="N144" s="28">
        <f t="shared" si="10"/>
        <v>631972</v>
      </c>
      <c r="O144" s="28">
        <f t="shared" si="11"/>
        <v>0</v>
      </c>
      <c r="P144" s="24">
        <f>IF([1]DEPURADO!I138&gt;1,0,[1]DEPURADO!B138)</f>
        <v>55191</v>
      </c>
      <c r="Q144" s="30">
        <f t="shared" si="12"/>
        <v>631972</v>
      </c>
      <c r="R144" s="31">
        <f t="shared" si="13"/>
        <v>0</v>
      </c>
      <c r="S144" s="31">
        <f>+[1]DEPURADO!K138</f>
        <v>0</v>
      </c>
      <c r="T144" s="23" t="s">
        <v>45</v>
      </c>
      <c r="U144" s="31">
        <f>+[1]DEPURADO!J138</f>
        <v>0</v>
      </c>
      <c r="V144" s="30"/>
      <c r="W144" s="23" t="s">
        <v>45</v>
      </c>
      <c r="X144" s="31">
        <f>+[1]DEPURADO!L138+[1]DEPURADO!M138</f>
        <v>0</v>
      </c>
      <c r="Y144" s="23" t="s">
        <v>45</v>
      </c>
      <c r="Z144" s="31">
        <f t="shared" si="14"/>
        <v>0</v>
      </c>
      <c r="AA144" s="31"/>
      <c r="AB144" s="31">
        <v>0</v>
      </c>
      <c r="AC144" s="31">
        <v>0</v>
      </c>
      <c r="AD144" s="30"/>
      <c r="AE144" s="30">
        <f>+[1]DEPURADO!L138</f>
        <v>0</v>
      </c>
      <c r="AF144" s="30">
        <f>+[1]DEPURADO!M138</f>
        <v>0</v>
      </c>
      <c r="AG144" s="30">
        <v>0</v>
      </c>
      <c r="AH144" s="30">
        <v>135</v>
      </c>
      <c r="AI144" s="30" t="str">
        <f>+[1]DEPURADO!G138</f>
        <v>CANCELADA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tr">
        <f>+[1]DEPURADO!A139</f>
        <v>FEHF</v>
      </c>
      <c r="D145" s="23">
        <f>+[1]DEPURADO!B139</f>
        <v>55316</v>
      </c>
      <c r="E145" s="25">
        <f>+[1]DEPURADO!C139</f>
        <v>44160</v>
      </c>
      <c r="F145" s="26" t="str">
        <f>+IF([1]DEPURADO!D139&gt;1,[1]DEPURADO!D139," ")</f>
        <v xml:space="preserve"> </v>
      </c>
      <c r="G145" s="27">
        <f>[1]DEPURADO!F139</f>
        <v>31700</v>
      </c>
      <c r="H145" s="28">
        <f>+[1]DEPURADO!N139</f>
        <v>0</v>
      </c>
      <c r="I145" s="28">
        <f>+[1]DEPURADO!O139</f>
        <v>0</v>
      </c>
      <c r="J145" s="28"/>
      <c r="K145" s="29">
        <v>31700</v>
      </c>
      <c r="L145" s="28">
        <v>0</v>
      </c>
      <c r="M145" s="28">
        <v>0</v>
      </c>
      <c r="N145" s="28">
        <f t="shared" si="10"/>
        <v>31700</v>
      </c>
      <c r="O145" s="28">
        <f t="shared" si="11"/>
        <v>0</v>
      </c>
      <c r="P145" s="24">
        <f>IF([1]DEPURADO!I139&gt;1,0,[1]DEPURADO!B139)</f>
        <v>55316</v>
      </c>
      <c r="Q145" s="30">
        <f t="shared" si="12"/>
        <v>31700</v>
      </c>
      <c r="R145" s="31">
        <f t="shared" si="13"/>
        <v>0</v>
      </c>
      <c r="S145" s="31">
        <f>+[1]DEPURADO!K139</f>
        <v>0</v>
      </c>
      <c r="T145" s="23" t="s">
        <v>45</v>
      </c>
      <c r="U145" s="31">
        <f>+[1]DEPURADO!J139</f>
        <v>0</v>
      </c>
      <c r="V145" s="30"/>
      <c r="W145" s="23" t="s">
        <v>45</v>
      </c>
      <c r="X145" s="31">
        <f>+[1]DEPURADO!L139+[1]DEPURADO!M139</f>
        <v>0</v>
      </c>
      <c r="Y145" s="23" t="s">
        <v>45</v>
      </c>
      <c r="Z145" s="31">
        <f t="shared" si="14"/>
        <v>0</v>
      </c>
      <c r="AA145" s="31"/>
      <c r="AB145" s="31">
        <v>0</v>
      </c>
      <c r="AC145" s="31">
        <v>0</v>
      </c>
      <c r="AD145" s="30"/>
      <c r="AE145" s="30">
        <f>+[1]DEPURADO!L139</f>
        <v>0</v>
      </c>
      <c r="AF145" s="30">
        <f>+[1]DEPURADO!M139</f>
        <v>0</v>
      </c>
      <c r="AG145" s="30">
        <v>0</v>
      </c>
      <c r="AH145" s="30">
        <v>136</v>
      </c>
      <c r="AI145" s="30" t="str">
        <f>+[1]DEPURADO!G139</f>
        <v>CANCELADA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tr">
        <f>+[1]DEPURADO!A140</f>
        <v>FEHF</v>
      </c>
      <c r="D146" s="23">
        <f>+[1]DEPURADO!B140</f>
        <v>55889</v>
      </c>
      <c r="E146" s="25">
        <f>+[1]DEPURADO!C140</f>
        <v>44161</v>
      </c>
      <c r="F146" s="26" t="str">
        <f>+IF([1]DEPURADO!D140&gt;1,[1]DEPURADO!D140," ")</f>
        <v xml:space="preserve"> </v>
      </c>
      <c r="G146" s="27">
        <f>[1]DEPURADO!F140</f>
        <v>54500</v>
      </c>
      <c r="H146" s="28">
        <f>+[1]DEPURADO!N140</f>
        <v>0</v>
      </c>
      <c r="I146" s="28">
        <f>+[1]DEPURADO!O140</f>
        <v>0</v>
      </c>
      <c r="J146" s="28"/>
      <c r="K146" s="29">
        <v>54500</v>
      </c>
      <c r="L146" s="28">
        <v>0</v>
      </c>
      <c r="M146" s="28">
        <v>0</v>
      </c>
      <c r="N146" s="28">
        <f t="shared" si="10"/>
        <v>54500</v>
      </c>
      <c r="O146" s="28">
        <f t="shared" si="11"/>
        <v>0</v>
      </c>
      <c r="P146" s="24">
        <f>IF([1]DEPURADO!I140&gt;1,0,[1]DEPURADO!B140)</f>
        <v>55889</v>
      </c>
      <c r="Q146" s="30">
        <f t="shared" si="12"/>
        <v>54500</v>
      </c>
      <c r="R146" s="31">
        <f t="shared" si="13"/>
        <v>0</v>
      </c>
      <c r="S146" s="31">
        <f>+[1]DEPURADO!K140</f>
        <v>0</v>
      </c>
      <c r="T146" s="23" t="s">
        <v>45</v>
      </c>
      <c r="U146" s="31">
        <f>+[1]DEPURADO!J140</f>
        <v>0</v>
      </c>
      <c r="V146" s="30"/>
      <c r="W146" s="23" t="s">
        <v>45</v>
      </c>
      <c r="X146" s="31">
        <f>+[1]DEPURADO!L140+[1]DEPURADO!M140</f>
        <v>0</v>
      </c>
      <c r="Y146" s="23" t="s">
        <v>45</v>
      </c>
      <c r="Z146" s="31">
        <f t="shared" si="14"/>
        <v>0</v>
      </c>
      <c r="AA146" s="31"/>
      <c r="AB146" s="31">
        <v>0</v>
      </c>
      <c r="AC146" s="31">
        <v>0</v>
      </c>
      <c r="AD146" s="30"/>
      <c r="AE146" s="30">
        <f>+[1]DEPURADO!L140</f>
        <v>0</v>
      </c>
      <c r="AF146" s="30">
        <f>+[1]DEPURADO!M140</f>
        <v>0</v>
      </c>
      <c r="AG146" s="30">
        <v>0</v>
      </c>
      <c r="AH146" s="30">
        <v>137</v>
      </c>
      <c r="AI146" s="30" t="str">
        <f>+[1]DEPURADO!G140</f>
        <v>CANCELADA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tr">
        <f>+[1]DEPURADO!A141</f>
        <v>FEHF</v>
      </c>
      <c r="D147" s="23">
        <f>+[1]DEPURADO!B141</f>
        <v>56227</v>
      </c>
      <c r="E147" s="25">
        <f>+[1]DEPURADO!C141</f>
        <v>44161</v>
      </c>
      <c r="F147" s="26" t="str">
        <f>+IF([1]DEPURADO!D141&gt;1,[1]DEPURADO!D141," ")</f>
        <v xml:space="preserve"> </v>
      </c>
      <c r="G147" s="27">
        <f>[1]DEPURADO!F141</f>
        <v>57600</v>
      </c>
      <c r="H147" s="28">
        <f>+[1]DEPURADO!N141</f>
        <v>0</v>
      </c>
      <c r="I147" s="28">
        <f>+[1]DEPURADO!O141</f>
        <v>0</v>
      </c>
      <c r="J147" s="28"/>
      <c r="K147" s="29">
        <v>57600</v>
      </c>
      <c r="L147" s="28">
        <v>0</v>
      </c>
      <c r="M147" s="28">
        <v>0</v>
      </c>
      <c r="N147" s="28">
        <f t="shared" si="10"/>
        <v>57600</v>
      </c>
      <c r="O147" s="28">
        <f t="shared" si="11"/>
        <v>0</v>
      </c>
      <c r="P147" s="24">
        <f>IF([1]DEPURADO!I141&gt;1,0,[1]DEPURADO!B141)</f>
        <v>56227</v>
      </c>
      <c r="Q147" s="30">
        <f t="shared" si="12"/>
        <v>57600</v>
      </c>
      <c r="R147" s="31">
        <f t="shared" si="13"/>
        <v>0</v>
      </c>
      <c r="S147" s="31">
        <f>+[1]DEPURADO!K141</f>
        <v>0</v>
      </c>
      <c r="T147" s="23" t="s">
        <v>45</v>
      </c>
      <c r="U147" s="31">
        <f>+[1]DEPURADO!J141</f>
        <v>0</v>
      </c>
      <c r="V147" s="30"/>
      <c r="W147" s="23" t="s">
        <v>45</v>
      </c>
      <c r="X147" s="31">
        <f>+[1]DEPURADO!L141+[1]DEPURADO!M141</f>
        <v>0</v>
      </c>
      <c r="Y147" s="23" t="s">
        <v>45</v>
      </c>
      <c r="Z147" s="31">
        <f t="shared" si="14"/>
        <v>0</v>
      </c>
      <c r="AA147" s="31"/>
      <c r="AB147" s="31">
        <v>0</v>
      </c>
      <c r="AC147" s="31">
        <v>0</v>
      </c>
      <c r="AD147" s="30"/>
      <c r="AE147" s="30">
        <f>+[1]DEPURADO!L141</f>
        <v>0</v>
      </c>
      <c r="AF147" s="30">
        <f>+[1]DEPURADO!M141</f>
        <v>0</v>
      </c>
      <c r="AG147" s="30">
        <v>0</v>
      </c>
      <c r="AH147" s="30">
        <v>138</v>
      </c>
      <c r="AI147" s="30" t="str">
        <f>+[1]DEPURADO!G141</f>
        <v>CANCELADA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tr">
        <f>+[1]DEPURADO!A142</f>
        <v>FEHF</v>
      </c>
      <c r="D148" s="23">
        <f>+[1]DEPURADO!B142</f>
        <v>56407</v>
      </c>
      <c r="E148" s="25">
        <f>+[1]DEPURADO!C142</f>
        <v>44161</v>
      </c>
      <c r="F148" s="26" t="str">
        <f>+IF([1]DEPURADO!D142&gt;1,[1]DEPURADO!D142," ")</f>
        <v xml:space="preserve"> </v>
      </c>
      <c r="G148" s="27">
        <f>[1]DEPURADO!F142</f>
        <v>2974229</v>
      </c>
      <c r="H148" s="28">
        <f>+[1]DEPURADO!N142</f>
        <v>0</v>
      </c>
      <c r="I148" s="28">
        <f>+[1]DEPURADO!O142</f>
        <v>0</v>
      </c>
      <c r="J148" s="28">
        <v>2974229</v>
      </c>
      <c r="K148" s="29"/>
      <c r="L148" s="28">
        <v>0</v>
      </c>
      <c r="M148" s="28">
        <v>0</v>
      </c>
      <c r="N148" s="28">
        <f t="shared" si="10"/>
        <v>2974229</v>
      </c>
      <c r="O148" s="28">
        <f t="shared" si="11"/>
        <v>0</v>
      </c>
      <c r="P148" s="24">
        <f>IF([1]DEPURADO!I142&gt;1,0,[1]DEPURADO!B142)</f>
        <v>56407</v>
      </c>
      <c r="Q148" s="30">
        <f t="shared" si="12"/>
        <v>2974229</v>
      </c>
      <c r="R148" s="31">
        <f t="shared" si="13"/>
        <v>0</v>
      </c>
      <c r="S148" s="31">
        <f>+[1]DEPURADO!K142</f>
        <v>0</v>
      </c>
      <c r="T148" s="23" t="s">
        <v>45</v>
      </c>
      <c r="U148" s="31">
        <f>+[1]DEPURADO!J142</f>
        <v>0</v>
      </c>
      <c r="V148" s="30"/>
      <c r="W148" s="23" t="s">
        <v>45</v>
      </c>
      <c r="X148" s="31">
        <f>+[1]DEPURADO!L142+[1]DEPURADO!M142</f>
        <v>0</v>
      </c>
      <c r="Y148" s="23" t="s">
        <v>45</v>
      </c>
      <c r="Z148" s="31">
        <f t="shared" si="14"/>
        <v>0</v>
      </c>
      <c r="AA148" s="31"/>
      <c r="AB148" s="31">
        <v>0</v>
      </c>
      <c r="AC148" s="31">
        <v>0</v>
      </c>
      <c r="AD148" s="30"/>
      <c r="AE148" s="30">
        <f>+[1]DEPURADO!L142</f>
        <v>0</v>
      </c>
      <c r="AF148" s="30">
        <f>+[1]DEPURADO!M142</f>
        <v>0</v>
      </c>
      <c r="AG148" s="30">
        <v>0</v>
      </c>
      <c r="AH148" s="30">
        <v>139</v>
      </c>
      <c r="AI148" s="30" t="str">
        <f>+[1]DEPURADO!G142</f>
        <v>CANCELADA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tr">
        <f>+[1]DEPURADO!A143</f>
        <v>FEHF</v>
      </c>
      <c r="D149" s="23">
        <f>+[1]DEPURADO!B143</f>
        <v>57555</v>
      </c>
      <c r="E149" s="25">
        <f>+[1]DEPURADO!C143</f>
        <v>44165</v>
      </c>
      <c r="F149" s="26" t="str">
        <f>+IF([1]DEPURADO!D143&gt;1,[1]DEPURADO!D143," ")</f>
        <v xml:space="preserve"> </v>
      </c>
      <c r="G149" s="27">
        <f>[1]DEPURADO!F143</f>
        <v>107000</v>
      </c>
      <c r="H149" s="28">
        <f>+[1]DEPURADO!N143</f>
        <v>0</v>
      </c>
      <c r="I149" s="28">
        <f>+[1]DEPURADO!O143</f>
        <v>0</v>
      </c>
      <c r="J149" s="28">
        <v>107000</v>
      </c>
      <c r="K149" s="29"/>
      <c r="L149" s="28">
        <v>0</v>
      </c>
      <c r="M149" s="28">
        <v>0</v>
      </c>
      <c r="N149" s="28">
        <f t="shared" si="10"/>
        <v>107000</v>
      </c>
      <c r="O149" s="28">
        <f t="shared" si="11"/>
        <v>0</v>
      </c>
      <c r="P149" s="24">
        <f>IF([1]DEPURADO!I143&gt;1,0,[1]DEPURADO!B143)</f>
        <v>57555</v>
      </c>
      <c r="Q149" s="30">
        <f t="shared" si="12"/>
        <v>107000</v>
      </c>
      <c r="R149" s="31">
        <f t="shared" si="13"/>
        <v>0</v>
      </c>
      <c r="S149" s="31">
        <f>+[1]DEPURADO!K143</f>
        <v>0</v>
      </c>
      <c r="T149" s="23" t="s">
        <v>45</v>
      </c>
      <c r="U149" s="31">
        <f>+[1]DEPURADO!J143</f>
        <v>0</v>
      </c>
      <c r="V149" s="30"/>
      <c r="W149" s="23" t="s">
        <v>45</v>
      </c>
      <c r="X149" s="31">
        <f>+[1]DEPURADO!L143+[1]DEPURADO!M143</f>
        <v>0</v>
      </c>
      <c r="Y149" s="23" t="s">
        <v>45</v>
      </c>
      <c r="Z149" s="31">
        <f t="shared" si="14"/>
        <v>0</v>
      </c>
      <c r="AA149" s="31"/>
      <c r="AB149" s="31">
        <v>0</v>
      </c>
      <c r="AC149" s="31">
        <v>0</v>
      </c>
      <c r="AD149" s="30"/>
      <c r="AE149" s="30">
        <f>+[1]DEPURADO!L143</f>
        <v>0</v>
      </c>
      <c r="AF149" s="30">
        <f>+[1]DEPURADO!M143</f>
        <v>0</v>
      </c>
      <c r="AG149" s="30">
        <v>0</v>
      </c>
      <c r="AH149" s="30">
        <v>140</v>
      </c>
      <c r="AI149" s="30" t="str">
        <f>+[1]DEPURADO!G143</f>
        <v>CANCELADA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tr">
        <f>+[1]DEPURADO!A144</f>
        <v>FEHF</v>
      </c>
      <c r="D150" s="23">
        <f>+[1]DEPURADO!B144</f>
        <v>58252</v>
      </c>
      <c r="E150" s="25">
        <f>+[1]DEPURADO!C144</f>
        <v>44165</v>
      </c>
      <c r="F150" s="26" t="str">
        <f>+IF([1]DEPURADO!D144&gt;1,[1]DEPURADO!D144," ")</f>
        <v xml:space="preserve"> </v>
      </c>
      <c r="G150" s="27">
        <f>[1]DEPURADO!F144</f>
        <v>194250</v>
      </c>
      <c r="H150" s="28">
        <f>+[1]DEPURADO!N144</f>
        <v>0</v>
      </c>
      <c r="I150" s="28">
        <f>+[1]DEPURADO!O144</f>
        <v>0</v>
      </c>
      <c r="J150" s="28"/>
      <c r="K150" s="29">
        <v>194250</v>
      </c>
      <c r="L150" s="28">
        <v>0</v>
      </c>
      <c r="M150" s="28">
        <v>0</v>
      </c>
      <c r="N150" s="28">
        <f t="shared" si="10"/>
        <v>194250</v>
      </c>
      <c r="O150" s="28">
        <f t="shared" si="11"/>
        <v>0</v>
      </c>
      <c r="P150" s="24">
        <f>IF([1]DEPURADO!I144&gt;1,0,[1]DEPURADO!B144)</f>
        <v>58252</v>
      </c>
      <c r="Q150" s="30">
        <f t="shared" si="12"/>
        <v>194250</v>
      </c>
      <c r="R150" s="31">
        <f t="shared" si="13"/>
        <v>0</v>
      </c>
      <c r="S150" s="31">
        <f>+[1]DEPURADO!K144</f>
        <v>0</v>
      </c>
      <c r="T150" s="23" t="s">
        <v>45</v>
      </c>
      <c r="U150" s="31">
        <f>+[1]DEPURADO!J144</f>
        <v>0</v>
      </c>
      <c r="V150" s="30"/>
      <c r="W150" s="23" t="s">
        <v>45</v>
      </c>
      <c r="X150" s="31">
        <f>+[1]DEPURADO!L144+[1]DEPURADO!M144</f>
        <v>0</v>
      </c>
      <c r="Y150" s="23" t="s">
        <v>45</v>
      </c>
      <c r="Z150" s="31">
        <f t="shared" si="14"/>
        <v>0</v>
      </c>
      <c r="AA150" s="31"/>
      <c r="AB150" s="31">
        <v>0</v>
      </c>
      <c r="AC150" s="31">
        <v>0</v>
      </c>
      <c r="AD150" s="30"/>
      <c r="AE150" s="30">
        <f>+[1]DEPURADO!L144</f>
        <v>0</v>
      </c>
      <c r="AF150" s="30">
        <f>+[1]DEPURADO!M144</f>
        <v>0</v>
      </c>
      <c r="AG150" s="30">
        <v>0</v>
      </c>
      <c r="AH150" s="30">
        <v>141</v>
      </c>
      <c r="AI150" s="30" t="str">
        <f>+[1]DEPURADO!G144</f>
        <v>CANCELADA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tr">
        <f>+[1]DEPURADO!A145</f>
        <v>FEHF</v>
      </c>
      <c r="D151" s="23">
        <f>+[1]DEPURADO!B145</f>
        <v>58798</v>
      </c>
      <c r="E151" s="25">
        <f>+[1]DEPURADO!C145</f>
        <v>44167</v>
      </c>
      <c r="F151" s="26" t="str">
        <f>+IF([1]DEPURADO!D145&gt;1,[1]DEPURADO!D145," ")</f>
        <v xml:space="preserve"> </v>
      </c>
      <c r="G151" s="27">
        <f>[1]DEPURADO!F145</f>
        <v>368174</v>
      </c>
      <c r="H151" s="28">
        <f>+[1]DEPURADO!N145</f>
        <v>0</v>
      </c>
      <c r="I151" s="28">
        <f>+[1]DEPURADO!O145</f>
        <v>0</v>
      </c>
      <c r="J151" s="28"/>
      <c r="K151" s="29">
        <v>0</v>
      </c>
      <c r="L151" s="28">
        <v>0</v>
      </c>
      <c r="M151" s="28">
        <v>0</v>
      </c>
      <c r="N151" s="28">
        <f t="shared" si="10"/>
        <v>0</v>
      </c>
      <c r="O151" s="28">
        <f t="shared" si="11"/>
        <v>368174</v>
      </c>
      <c r="P151" s="24">
        <f>IF([1]DEPURADO!I145&gt;1,0,[1]DEPURADO!B145)</f>
        <v>0</v>
      </c>
      <c r="Q151" s="30">
        <f t="shared" si="12"/>
        <v>0</v>
      </c>
      <c r="R151" s="31">
        <f t="shared" si="13"/>
        <v>368174</v>
      </c>
      <c r="S151" s="31">
        <f>+[1]DEPURADO!K145</f>
        <v>0</v>
      </c>
      <c r="T151" s="23" t="s">
        <v>45</v>
      </c>
      <c r="U151" s="31">
        <f>+[1]DEPURADO!J145</f>
        <v>0</v>
      </c>
      <c r="V151" s="30"/>
      <c r="W151" s="23" t="s">
        <v>45</v>
      </c>
      <c r="X151" s="31">
        <f>+[1]DEPURADO!L145+[1]DEPURADO!M145</f>
        <v>0</v>
      </c>
      <c r="Y151" s="23" t="s">
        <v>45</v>
      </c>
      <c r="Z151" s="31">
        <f t="shared" si="14"/>
        <v>0</v>
      </c>
      <c r="AA151" s="31"/>
      <c r="AB151" s="31">
        <v>0</v>
      </c>
      <c r="AC151" s="31">
        <v>0</v>
      </c>
      <c r="AD151" s="30"/>
      <c r="AE151" s="30">
        <f>+[1]DEPURADO!L145</f>
        <v>0</v>
      </c>
      <c r="AF151" s="30">
        <f>+[1]DEPURADO!M145</f>
        <v>0</v>
      </c>
      <c r="AG151" s="30">
        <v>0</v>
      </c>
      <c r="AH151" s="30">
        <v>142</v>
      </c>
      <c r="AI151" s="30" t="str">
        <f>+[1]DEPURADO!G145</f>
        <v>NO RADICADA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tr">
        <f>+[1]DEPURADO!A146</f>
        <v>FEHF</v>
      </c>
      <c r="D152" s="23">
        <f>+[1]DEPURADO!B146</f>
        <v>59154</v>
      </c>
      <c r="E152" s="25">
        <f>+[1]DEPURADO!C146</f>
        <v>44167</v>
      </c>
      <c r="F152" s="26" t="str">
        <f>+IF([1]DEPURADO!D146&gt;1,[1]DEPURADO!D146," ")</f>
        <v xml:space="preserve"> </v>
      </c>
      <c r="G152" s="27">
        <f>[1]DEPURADO!F146</f>
        <v>35100</v>
      </c>
      <c r="H152" s="28">
        <f>+[1]DEPURADO!N146</f>
        <v>0</v>
      </c>
      <c r="I152" s="28">
        <f>+[1]DEPURADO!O146</f>
        <v>0</v>
      </c>
      <c r="J152" s="28"/>
      <c r="K152" s="29">
        <v>0</v>
      </c>
      <c r="L152" s="28">
        <v>0</v>
      </c>
      <c r="M152" s="28">
        <v>0</v>
      </c>
      <c r="N152" s="28">
        <f t="shared" si="10"/>
        <v>0</v>
      </c>
      <c r="O152" s="28">
        <f t="shared" si="11"/>
        <v>35100</v>
      </c>
      <c r="P152" s="24">
        <f>IF([1]DEPURADO!I146&gt;1,0,[1]DEPURADO!B146)</f>
        <v>0</v>
      </c>
      <c r="Q152" s="30">
        <f t="shared" si="12"/>
        <v>0</v>
      </c>
      <c r="R152" s="31">
        <f t="shared" si="13"/>
        <v>35100</v>
      </c>
      <c r="S152" s="31">
        <f>+[1]DEPURADO!K146</f>
        <v>0</v>
      </c>
      <c r="T152" s="23" t="s">
        <v>45</v>
      </c>
      <c r="U152" s="31">
        <f>+[1]DEPURADO!J146</f>
        <v>0</v>
      </c>
      <c r="V152" s="30"/>
      <c r="W152" s="23" t="s">
        <v>45</v>
      </c>
      <c r="X152" s="31">
        <f>+[1]DEPURADO!L146+[1]DEPURADO!M146</f>
        <v>0</v>
      </c>
      <c r="Y152" s="23" t="s">
        <v>45</v>
      </c>
      <c r="Z152" s="31">
        <f t="shared" si="14"/>
        <v>0</v>
      </c>
      <c r="AA152" s="31"/>
      <c r="AB152" s="31">
        <v>0</v>
      </c>
      <c r="AC152" s="31">
        <v>0</v>
      </c>
      <c r="AD152" s="30"/>
      <c r="AE152" s="30">
        <f>+[1]DEPURADO!L146</f>
        <v>0</v>
      </c>
      <c r="AF152" s="30">
        <f>+[1]DEPURADO!M146</f>
        <v>0</v>
      </c>
      <c r="AG152" s="30">
        <v>0</v>
      </c>
      <c r="AH152" s="30">
        <v>143</v>
      </c>
      <c r="AI152" s="30" t="str">
        <f>+[1]DEPURADO!G146</f>
        <v>NO RADICADA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tr">
        <f>+[1]DEPURADO!A147</f>
        <v>FEHF</v>
      </c>
      <c r="D153" s="23">
        <f>+[1]DEPURADO!B147</f>
        <v>59587</v>
      </c>
      <c r="E153" s="25">
        <f>+[1]DEPURADO!C147</f>
        <v>44168</v>
      </c>
      <c r="F153" s="26" t="str">
        <f>+IF([1]DEPURADO!D147&gt;1,[1]DEPURADO!D147," ")</f>
        <v xml:space="preserve"> </v>
      </c>
      <c r="G153" s="27">
        <f>[1]DEPURADO!F147</f>
        <v>108689</v>
      </c>
      <c r="H153" s="28">
        <f>+[1]DEPURADO!N147</f>
        <v>0</v>
      </c>
      <c r="I153" s="28">
        <f>+[1]DEPURADO!O147</f>
        <v>0</v>
      </c>
      <c r="J153" s="28">
        <v>0</v>
      </c>
      <c r="K153" s="29"/>
      <c r="L153" s="28">
        <v>0</v>
      </c>
      <c r="M153" s="28">
        <v>0</v>
      </c>
      <c r="N153" s="28">
        <f t="shared" si="10"/>
        <v>0</v>
      </c>
      <c r="O153" s="28">
        <f t="shared" si="11"/>
        <v>108689</v>
      </c>
      <c r="P153" s="24">
        <f>IF([1]DEPURADO!I147&gt;1,0,[1]DEPURADO!B147)</f>
        <v>0</v>
      </c>
      <c r="Q153" s="30">
        <f t="shared" si="12"/>
        <v>0</v>
      </c>
      <c r="R153" s="31">
        <f t="shared" si="13"/>
        <v>108689</v>
      </c>
      <c r="S153" s="31">
        <f>+[1]DEPURADO!K147</f>
        <v>0</v>
      </c>
      <c r="T153" s="23" t="s">
        <v>45</v>
      </c>
      <c r="U153" s="31">
        <f>+[1]DEPURADO!J147</f>
        <v>0</v>
      </c>
      <c r="V153" s="30"/>
      <c r="W153" s="23" t="s">
        <v>45</v>
      </c>
      <c r="X153" s="31">
        <f>+[1]DEPURADO!L147+[1]DEPURADO!M147</f>
        <v>0</v>
      </c>
      <c r="Y153" s="23" t="s">
        <v>45</v>
      </c>
      <c r="Z153" s="31">
        <f t="shared" si="14"/>
        <v>0</v>
      </c>
      <c r="AA153" s="31"/>
      <c r="AB153" s="31">
        <v>0</v>
      </c>
      <c r="AC153" s="31">
        <v>0</v>
      </c>
      <c r="AD153" s="30"/>
      <c r="AE153" s="30">
        <f>+[1]DEPURADO!L147</f>
        <v>0</v>
      </c>
      <c r="AF153" s="30">
        <f>+[1]DEPURADO!M147</f>
        <v>0</v>
      </c>
      <c r="AG153" s="30">
        <v>0</v>
      </c>
      <c r="AH153" s="30">
        <v>144</v>
      </c>
      <c r="AI153" s="30" t="str">
        <f>+[1]DEPURADO!G147</f>
        <v>NO RADICADA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tr">
        <f>+[1]DEPURADO!A148</f>
        <v>FEHF</v>
      </c>
      <c r="D154" s="23">
        <f>+[1]DEPURADO!B148</f>
        <v>59599</v>
      </c>
      <c r="E154" s="25">
        <f>+[1]DEPURADO!C148</f>
        <v>44168</v>
      </c>
      <c r="F154" s="26" t="str">
        <f>+IF([1]DEPURADO!D148&gt;1,[1]DEPURADO!D148," ")</f>
        <v xml:space="preserve"> </v>
      </c>
      <c r="G154" s="27">
        <f>[1]DEPURADO!F148</f>
        <v>31700</v>
      </c>
      <c r="H154" s="28">
        <f>+[1]DEPURADO!N148</f>
        <v>0</v>
      </c>
      <c r="I154" s="28">
        <f>+[1]DEPURADO!O148</f>
        <v>0</v>
      </c>
      <c r="J154" s="28"/>
      <c r="K154" s="29">
        <v>0</v>
      </c>
      <c r="L154" s="28">
        <v>0</v>
      </c>
      <c r="M154" s="28">
        <v>0</v>
      </c>
      <c r="N154" s="28">
        <f t="shared" si="10"/>
        <v>0</v>
      </c>
      <c r="O154" s="28">
        <f t="shared" si="11"/>
        <v>31700</v>
      </c>
      <c r="P154" s="24">
        <f>IF([1]DEPURADO!I148&gt;1,0,[1]DEPURADO!B148)</f>
        <v>0</v>
      </c>
      <c r="Q154" s="30">
        <f t="shared" si="12"/>
        <v>0</v>
      </c>
      <c r="R154" s="31">
        <f t="shared" si="13"/>
        <v>31700</v>
      </c>
      <c r="S154" s="31">
        <f>+[1]DEPURADO!K148</f>
        <v>0</v>
      </c>
      <c r="T154" s="23" t="s">
        <v>45</v>
      </c>
      <c r="U154" s="31">
        <f>+[1]DEPURADO!J148</f>
        <v>0</v>
      </c>
      <c r="V154" s="30"/>
      <c r="W154" s="23" t="s">
        <v>45</v>
      </c>
      <c r="X154" s="31">
        <f>+[1]DEPURADO!L148+[1]DEPURADO!M148</f>
        <v>0</v>
      </c>
      <c r="Y154" s="23" t="s">
        <v>45</v>
      </c>
      <c r="Z154" s="31">
        <f t="shared" si="14"/>
        <v>0</v>
      </c>
      <c r="AA154" s="31"/>
      <c r="AB154" s="31">
        <v>0</v>
      </c>
      <c r="AC154" s="31">
        <v>0</v>
      </c>
      <c r="AD154" s="30"/>
      <c r="AE154" s="30">
        <f>+[1]DEPURADO!L148</f>
        <v>0</v>
      </c>
      <c r="AF154" s="30">
        <f>+[1]DEPURADO!M148</f>
        <v>0</v>
      </c>
      <c r="AG154" s="30">
        <v>0</v>
      </c>
      <c r="AH154" s="30">
        <v>145</v>
      </c>
      <c r="AI154" s="30" t="str">
        <f>+[1]DEPURADO!G148</f>
        <v>NO RADICADA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tr">
        <f>+[1]DEPURADO!A149</f>
        <v>FEHF</v>
      </c>
      <c r="D155" s="23">
        <f>+[1]DEPURADO!B149</f>
        <v>59834</v>
      </c>
      <c r="E155" s="25">
        <f>+[1]DEPURADO!C149</f>
        <v>44169</v>
      </c>
      <c r="F155" s="26" t="str">
        <f>+IF([1]DEPURADO!D149&gt;1,[1]DEPURADO!D149," ")</f>
        <v xml:space="preserve"> </v>
      </c>
      <c r="G155" s="27">
        <f>[1]DEPURADO!F149</f>
        <v>72297</v>
      </c>
      <c r="H155" s="28">
        <f>+[1]DEPURADO!N149</f>
        <v>0</v>
      </c>
      <c r="I155" s="28">
        <f>+[1]DEPURADO!O149</f>
        <v>0</v>
      </c>
      <c r="J155" s="28"/>
      <c r="K155" s="29">
        <v>0</v>
      </c>
      <c r="L155" s="28">
        <v>0</v>
      </c>
      <c r="M155" s="28">
        <v>0</v>
      </c>
      <c r="N155" s="28">
        <f t="shared" si="10"/>
        <v>0</v>
      </c>
      <c r="O155" s="28">
        <f t="shared" si="11"/>
        <v>72297</v>
      </c>
      <c r="P155" s="24">
        <f>IF([1]DEPURADO!I149&gt;1,0,[1]DEPURADO!B149)</f>
        <v>0</v>
      </c>
      <c r="Q155" s="30">
        <f t="shared" si="12"/>
        <v>0</v>
      </c>
      <c r="R155" s="31">
        <f t="shared" si="13"/>
        <v>72297</v>
      </c>
      <c r="S155" s="31">
        <f>+[1]DEPURADO!K149</f>
        <v>0</v>
      </c>
      <c r="T155" s="23" t="s">
        <v>45</v>
      </c>
      <c r="U155" s="31">
        <f>+[1]DEPURADO!J149</f>
        <v>0</v>
      </c>
      <c r="V155" s="30"/>
      <c r="W155" s="23" t="s">
        <v>45</v>
      </c>
      <c r="X155" s="31">
        <f>+[1]DEPURADO!L149+[1]DEPURADO!M149</f>
        <v>0</v>
      </c>
      <c r="Y155" s="23" t="s">
        <v>45</v>
      </c>
      <c r="Z155" s="31">
        <f t="shared" si="14"/>
        <v>0</v>
      </c>
      <c r="AA155" s="31"/>
      <c r="AB155" s="31">
        <v>0</v>
      </c>
      <c r="AC155" s="31">
        <v>0</v>
      </c>
      <c r="AD155" s="30"/>
      <c r="AE155" s="30">
        <f>+[1]DEPURADO!L149</f>
        <v>0</v>
      </c>
      <c r="AF155" s="30">
        <f>+[1]DEPURADO!M149</f>
        <v>0</v>
      </c>
      <c r="AG155" s="30">
        <v>0</v>
      </c>
      <c r="AH155" s="30">
        <v>146</v>
      </c>
      <c r="AI155" s="30" t="str">
        <f>+[1]DEPURADO!G149</f>
        <v>NO RADICADA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tr">
        <f>+[1]DEPURADO!A150</f>
        <v>FEHF</v>
      </c>
      <c r="D156" s="23">
        <f>+[1]DEPURADO!B150</f>
        <v>60055</v>
      </c>
      <c r="E156" s="25">
        <f>+[1]DEPURADO!C150</f>
        <v>44169</v>
      </c>
      <c r="F156" s="26" t="str">
        <f>+IF([1]DEPURADO!D150&gt;1,[1]DEPURADO!D150," ")</f>
        <v xml:space="preserve"> </v>
      </c>
      <c r="G156" s="27">
        <f>[1]DEPURADO!F150</f>
        <v>22100</v>
      </c>
      <c r="H156" s="28">
        <f>+[1]DEPURADO!N150</f>
        <v>0</v>
      </c>
      <c r="I156" s="28">
        <f>+[1]DEPURADO!O150</f>
        <v>0</v>
      </c>
      <c r="J156" s="28"/>
      <c r="K156" s="29"/>
      <c r="L156" s="28">
        <v>0</v>
      </c>
      <c r="M156" s="28">
        <v>0</v>
      </c>
      <c r="N156" s="28">
        <f t="shared" si="10"/>
        <v>0</v>
      </c>
      <c r="O156" s="28">
        <f t="shared" si="11"/>
        <v>22100</v>
      </c>
      <c r="P156" s="24">
        <f>IF([1]DEPURADO!I150&gt;1,0,[1]DEPURADO!B150)</f>
        <v>0</v>
      </c>
      <c r="Q156" s="30">
        <f t="shared" si="12"/>
        <v>0</v>
      </c>
      <c r="R156" s="31">
        <f t="shared" si="13"/>
        <v>22100</v>
      </c>
      <c r="S156" s="31">
        <f>+[1]DEPURADO!K150</f>
        <v>0</v>
      </c>
      <c r="T156" s="23" t="s">
        <v>45</v>
      </c>
      <c r="U156" s="31">
        <f>+[1]DEPURADO!J150</f>
        <v>0</v>
      </c>
      <c r="V156" s="30"/>
      <c r="W156" s="23" t="s">
        <v>45</v>
      </c>
      <c r="X156" s="31">
        <f>+[1]DEPURADO!L150+[1]DEPURADO!M150</f>
        <v>0</v>
      </c>
      <c r="Y156" s="23" t="s">
        <v>45</v>
      </c>
      <c r="Z156" s="31">
        <f t="shared" si="14"/>
        <v>0</v>
      </c>
      <c r="AA156" s="31"/>
      <c r="AB156" s="31">
        <v>0</v>
      </c>
      <c r="AC156" s="31">
        <v>0</v>
      </c>
      <c r="AD156" s="30"/>
      <c r="AE156" s="30">
        <f>+[1]DEPURADO!L150</f>
        <v>0</v>
      </c>
      <c r="AF156" s="30">
        <f>+[1]DEPURADO!M150</f>
        <v>0</v>
      </c>
      <c r="AG156" s="30">
        <v>0</v>
      </c>
      <c r="AH156" s="30">
        <v>147</v>
      </c>
      <c r="AI156" s="30" t="str">
        <f>+[1]DEPURADO!G150</f>
        <v>NO RADICADA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tr">
        <f>+[1]DEPURADO!A151</f>
        <v>FEHF</v>
      </c>
      <c r="D157" s="23">
        <f>+[1]DEPURADO!B151</f>
        <v>60138</v>
      </c>
      <c r="E157" s="25">
        <f>+[1]DEPURADO!C151</f>
        <v>44169</v>
      </c>
      <c r="F157" s="26" t="str">
        <f>+IF([1]DEPURADO!D151&gt;1,[1]DEPURADO!D151," ")</f>
        <v xml:space="preserve"> </v>
      </c>
      <c r="G157" s="27">
        <f>[1]DEPURADO!F151</f>
        <v>58557</v>
      </c>
      <c r="H157" s="28">
        <f>+[1]DEPURADO!N151</f>
        <v>0</v>
      </c>
      <c r="I157" s="28">
        <f>+[1]DEPURADO!O151</f>
        <v>0</v>
      </c>
      <c r="J157" s="28"/>
      <c r="K157" s="29">
        <v>58557</v>
      </c>
      <c r="L157" s="28">
        <v>0</v>
      </c>
      <c r="M157" s="28">
        <v>0</v>
      </c>
      <c r="N157" s="28">
        <f t="shared" si="10"/>
        <v>58557</v>
      </c>
      <c r="O157" s="28">
        <f t="shared" si="11"/>
        <v>0</v>
      </c>
      <c r="P157" s="24">
        <f>IF([1]DEPURADO!I151&gt;1,0,[1]DEPURADO!B151)</f>
        <v>60138</v>
      </c>
      <c r="Q157" s="30">
        <f t="shared" si="12"/>
        <v>58557</v>
      </c>
      <c r="R157" s="31">
        <f t="shared" si="13"/>
        <v>0</v>
      </c>
      <c r="S157" s="31">
        <f>+[1]DEPURADO!K151</f>
        <v>0</v>
      </c>
      <c r="T157" s="23" t="s">
        <v>45</v>
      </c>
      <c r="U157" s="31">
        <f>+[1]DEPURADO!J151</f>
        <v>0</v>
      </c>
      <c r="V157" s="30"/>
      <c r="W157" s="23" t="s">
        <v>45</v>
      </c>
      <c r="X157" s="31">
        <f>+[1]DEPURADO!L151+[1]DEPURADO!M151</f>
        <v>0</v>
      </c>
      <c r="Y157" s="23" t="s">
        <v>45</v>
      </c>
      <c r="Z157" s="31">
        <f t="shared" si="14"/>
        <v>0</v>
      </c>
      <c r="AA157" s="31"/>
      <c r="AB157" s="31">
        <v>0</v>
      </c>
      <c r="AC157" s="31">
        <v>0</v>
      </c>
      <c r="AD157" s="30"/>
      <c r="AE157" s="30">
        <f>+[1]DEPURADO!L151</f>
        <v>0</v>
      </c>
      <c r="AF157" s="30">
        <f>+[1]DEPURADO!M151</f>
        <v>0</v>
      </c>
      <c r="AG157" s="30">
        <v>0</v>
      </c>
      <c r="AH157" s="30">
        <v>148</v>
      </c>
      <c r="AI157" s="30" t="str">
        <f>+[1]DEPURADO!G151</f>
        <v>CANCELADA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tr">
        <f>+[1]DEPURADO!A152</f>
        <v>FEHF</v>
      </c>
      <c r="D158" s="23">
        <f>+[1]DEPURADO!B152</f>
        <v>60403</v>
      </c>
      <c r="E158" s="25">
        <f>+[1]DEPURADO!C152</f>
        <v>44169</v>
      </c>
      <c r="F158" s="26" t="str">
        <f>+IF([1]DEPURADO!D152&gt;1,[1]DEPURADO!D152," ")</f>
        <v xml:space="preserve"> </v>
      </c>
      <c r="G158" s="27">
        <f>[1]DEPURADO!F152</f>
        <v>1523775</v>
      </c>
      <c r="H158" s="28">
        <f>+[1]DEPURADO!N152</f>
        <v>0</v>
      </c>
      <c r="I158" s="28">
        <f>+[1]DEPURADO!O152</f>
        <v>0</v>
      </c>
      <c r="J158" s="28"/>
      <c r="K158" s="29">
        <v>0</v>
      </c>
      <c r="L158" s="28">
        <v>0</v>
      </c>
      <c r="M158" s="28">
        <v>0</v>
      </c>
      <c r="N158" s="28">
        <f t="shared" si="10"/>
        <v>0</v>
      </c>
      <c r="O158" s="28">
        <f t="shared" si="11"/>
        <v>1523775</v>
      </c>
      <c r="P158" s="24">
        <f>IF([1]DEPURADO!I152&gt;1,0,[1]DEPURADO!B152)</f>
        <v>0</v>
      </c>
      <c r="Q158" s="30">
        <f t="shared" si="12"/>
        <v>0</v>
      </c>
      <c r="R158" s="31">
        <f t="shared" si="13"/>
        <v>1523775</v>
      </c>
      <c r="S158" s="31">
        <f>+[1]DEPURADO!K152</f>
        <v>0</v>
      </c>
      <c r="T158" s="23" t="s">
        <v>45</v>
      </c>
      <c r="U158" s="31">
        <f>+[1]DEPURADO!J152</f>
        <v>0</v>
      </c>
      <c r="V158" s="30"/>
      <c r="W158" s="23" t="s">
        <v>45</v>
      </c>
      <c r="X158" s="31">
        <f>+[1]DEPURADO!L152+[1]DEPURADO!M152</f>
        <v>0</v>
      </c>
      <c r="Y158" s="23" t="s">
        <v>45</v>
      </c>
      <c r="Z158" s="31">
        <f t="shared" si="14"/>
        <v>0</v>
      </c>
      <c r="AA158" s="31"/>
      <c r="AB158" s="31">
        <v>0</v>
      </c>
      <c r="AC158" s="31">
        <v>0</v>
      </c>
      <c r="AD158" s="30"/>
      <c r="AE158" s="30">
        <f>+[1]DEPURADO!L152</f>
        <v>0</v>
      </c>
      <c r="AF158" s="30">
        <f>+[1]DEPURADO!M152</f>
        <v>0</v>
      </c>
      <c r="AG158" s="30">
        <v>0</v>
      </c>
      <c r="AH158" s="30">
        <v>149</v>
      </c>
      <c r="AI158" s="30" t="str">
        <f>+[1]DEPURADO!G152</f>
        <v>NO RADICADA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tr">
        <f>+[1]DEPURADO!A153</f>
        <v>FEHF</v>
      </c>
      <c r="D159" s="23">
        <f>+[1]DEPURADO!B153</f>
        <v>60692</v>
      </c>
      <c r="E159" s="25">
        <f>+[1]DEPURADO!C153</f>
        <v>44171</v>
      </c>
      <c r="F159" s="26" t="str">
        <f>+IF([1]DEPURADO!D153&gt;1,[1]DEPURADO!D153," ")</f>
        <v xml:space="preserve"> </v>
      </c>
      <c r="G159" s="27">
        <f>[1]DEPURADO!F153</f>
        <v>137369</v>
      </c>
      <c r="H159" s="28">
        <f>+[1]DEPURADO!N153</f>
        <v>0</v>
      </c>
      <c r="I159" s="28">
        <f>+[1]DEPURADO!O153</f>
        <v>0</v>
      </c>
      <c r="J159" s="28"/>
      <c r="K159" s="29"/>
      <c r="L159" s="28">
        <v>0</v>
      </c>
      <c r="M159" s="28">
        <v>0</v>
      </c>
      <c r="N159" s="28">
        <f t="shared" si="10"/>
        <v>0</v>
      </c>
      <c r="O159" s="28">
        <f t="shared" si="11"/>
        <v>137369</v>
      </c>
      <c r="P159" s="24">
        <f>IF([1]DEPURADO!I153&gt;1,0,[1]DEPURADO!B153)</f>
        <v>0</v>
      </c>
      <c r="Q159" s="30">
        <f t="shared" si="12"/>
        <v>0</v>
      </c>
      <c r="R159" s="31">
        <f t="shared" si="13"/>
        <v>137369</v>
      </c>
      <c r="S159" s="31">
        <f>+[1]DEPURADO!K153</f>
        <v>0</v>
      </c>
      <c r="T159" s="23" t="s">
        <v>45</v>
      </c>
      <c r="U159" s="31">
        <f>+[1]DEPURADO!J153</f>
        <v>0</v>
      </c>
      <c r="V159" s="30"/>
      <c r="W159" s="23" t="s">
        <v>45</v>
      </c>
      <c r="X159" s="31">
        <f>+[1]DEPURADO!L153+[1]DEPURADO!M153</f>
        <v>0</v>
      </c>
      <c r="Y159" s="23" t="s">
        <v>45</v>
      </c>
      <c r="Z159" s="31">
        <f t="shared" si="14"/>
        <v>0</v>
      </c>
      <c r="AA159" s="31"/>
      <c r="AB159" s="31">
        <v>0</v>
      </c>
      <c r="AC159" s="31">
        <v>0</v>
      </c>
      <c r="AD159" s="30"/>
      <c r="AE159" s="30">
        <f>+[1]DEPURADO!L153</f>
        <v>0</v>
      </c>
      <c r="AF159" s="30">
        <f>+[1]DEPURADO!M153</f>
        <v>0</v>
      </c>
      <c r="AG159" s="30">
        <v>0</v>
      </c>
      <c r="AH159" s="30">
        <v>150</v>
      </c>
      <c r="AI159" s="30" t="str">
        <f>+[1]DEPURADO!G153</f>
        <v>NO RADICADA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tr">
        <f>+[1]DEPURADO!A154</f>
        <v>FEHF</v>
      </c>
      <c r="D160" s="23">
        <f>+[1]DEPURADO!B154</f>
        <v>60710</v>
      </c>
      <c r="E160" s="25">
        <f>+[1]DEPURADO!C154</f>
        <v>44171</v>
      </c>
      <c r="F160" s="26" t="str">
        <f>+IF([1]DEPURADO!D154&gt;1,[1]DEPURADO!D154," ")</f>
        <v xml:space="preserve"> </v>
      </c>
      <c r="G160" s="27">
        <f>[1]DEPURADO!F154</f>
        <v>58534</v>
      </c>
      <c r="H160" s="28">
        <f>+[1]DEPURADO!N154</f>
        <v>0</v>
      </c>
      <c r="I160" s="28">
        <f>+[1]DEPURADO!O154</f>
        <v>0</v>
      </c>
      <c r="J160" s="28"/>
      <c r="K160" s="29"/>
      <c r="L160" s="28">
        <v>0</v>
      </c>
      <c r="M160" s="28">
        <v>0</v>
      </c>
      <c r="N160" s="28">
        <f t="shared" si="10"/>
        <v>0</v>
      </c>
      <c r="O160" s="28">
        <f t="shared" si="11"/>
        <v>58534</v>
      </c>
      <c r="P160" s="24">
        <f>IF([1]DEPURADO!I154&gt;1,0,[1]DEPURADO!B154)</f>
        <v>0</v>
      </c>
      <c r="Q160" s="30">
        <f t="shared" si="12"/>
        <v>0</v>
      </c>
      <c r="R160" s="31">
        <f t="shared" si="13"/>
        <v>58534</v>
      </c>
      <c r="S160" s="31">
        <f>+[1]DEPURADO!K154</f>
        <v>0</v>
      </c>
      <c r="T160" s="23" t="s">
        <v>45</v>
      </c>
      <c r="U160" s="31">
        <f>+[1]DEPURADO!J154</f>
        <v>0</v>
      </c>
      <c r="V160" s="30"/>
      <c r="W160" s="23" t="s">
        <v>45</v>
      </c>
      <c r="X160" s="31">
        <f>+[1]DEPURADO!L154+[1]DEPURADO!M154</f>
        <v>0</v>
      </c>
      <c r="Y160" s="23" t="s">
        <v>45</v>
      </c>
      <c r="Z160" s="31">
        <f t="shared" si="14"/>
        <v>0</v>
      </c>
      <c r="AA160" s="31"/>
      <c r="AB160" s="31">
        <v>0</v>
      </c>
      <c r="AC160" s="31">
        <v>0</v>
      </c>
      <c r="AD160" s="30"/>
      <c r="AE160" s="30">
        <f>+[1]DEPURADO!L154</f>
        <v>0</v>
      </c>
      <c r="AF160" s="30">
        <f>+[1]DEPURADO!M154</f>
        <v>0</v>
      </c>
      <c r="AG160" s="30">
        <v>0</v>
      </c>
      <c r="AH160" s="30">
        <v>151</v>
      </c>
      <c r="AI160" s="30" t="str">
        <f>+[1]DEPURADO!G154</f>
        <v>NO RADICADA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tr">
        <f>+[1]DEPURADO!A155</f>
        <v>FEHF</v>
      </c>
      <c r="D161" s="23">
        <f>+[1]DEPURADO!B155</f>
        <v>61241</v>
      </c>
      <c r="E161" s="25">
        <f>+[1]DEPURADO!C155</f>
        <v>44173</v>
      </c>
      <c r="F161" s="26" t="str">
        <f>+IF([1]DEPURADO!D155&gt;1,[1]DEPURADO!D155," ")</f>
        <v xml:space="preserve"> </v>
      </c>
      <c r="G161" s="27">
        <f>[1]DEPURADO!F155</f>
        <v>137269</v>
      </c>
      <c r="H161" s="28">
        <f>+[1]DEPURADO!N155</f>
        <v>0</v>
      </c>
      <c r="I161" s="28">
        <f>+[1]DEPURADO!O155</f>
        <v>0</v>
      </c>
      <c r="J161" s="28"/>
      <c r="K161" s="29">
        <v>0</v>
      </c>
      <c r="L161" s="28">
        <v>0</v>
      </c>
      <c r="M161" s="28">
        <v>0</v>
      </c>
      <c r="N161" s="28">
        <f t="shared" si="10"/>
        <v>0</v>
      </c>
      <c r="O161" s="28">
        <f t="shared" si="11"/>
        <v>137269</v>
      </c>
      <c r="P161" s="24">
        <f>IF([1]DEPURADO!I155&gt;1,0,[1]DEPURADO!B155)</f>
        <v>0</v>
      </c>
      <c r="Q161" s="30">
        <f t="shared" si="12"/>
        <v>0</v>
      </c>
      <c r="R161" s="31">
        <f t="shared" si="13"/>
        <v>137269</v>
      </c>
      <c r="S161" s="31">
        <f>+[1]DEPURADO!K155</f>
        <v>0</v>
      </c>
      <c r="T161" s="23" t="s">
        <v>45</v>
      </c>
      <c r="U161" s="31">
        <f>+[1]DEPURADO!J155</f>
        <v>0</v>
      </c>
      <c r="V161" s="30"/>
      <c r="W161" s="23" t="s">
        <v>45</v>
      </c>
      <c r="X161" s="31">
        <f>+[1]DEPURADO!L155+[1]DEPURADO!M155</f>
        <v>0</v>
      </c>
      <c r="Y161" s="23" t="s">
        <v>45</v>
      </c>
      <c r="Z161" s="31">
        <f t="shared" si="14"/>
        <v>0</v>
      </c>
      <c r="AA161" s="31"/>
      <c r="AB161" s="31">
        <v>0</v>
      </c>
      <c r="AC161" s="31">
        <v>0</v>
      </c>
      <c r="AD161" s="30"/>
      <c r="AE161" s="30">
        <f>+[1]DEPURADO!L155</f>
        <v>0</v>
      </c>
      <c r="AF161" s="30">
        <f>+[1]DEPURADO!M155</f>
        <v>0</v>
      </c>
      <c r="AG161" s="30">
        <v>0</v>
      </c>
      <c r="AH161" s="30">
        <v>152</v>
      </c>
      <c r="AI161" s="30" t="str">
        <f>+[1]DEPURADO!G155</f>
        <v>NO RADICADA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tr">
        <f>+[1]DEPURADO!A156</f>
        <v>FEHF</v>
      </c>
      <c r="D162" s="23">
        <f>+[1]DEPURADO!B156</f>
        <v>61675</v>
      </c>
      <c r="E162" s="25">
        <f>+[1]DEPURADO!C156</f>
        <v>44174</v>
      </c>
      <c r="F162" s="26" t="str">
        <f>+IF([1]DEPURADO!D156&gt;1,[1]DEPURADO!D156," ")</f>
        <v xml:space="preserve"> </v>
      </c>
      <c r="G162" s="27">
        <f>[1]DEPURADO!F156</f>
        <v>46000</v>
      </c>
      <c r="H162" s="28">
        <f>+[1]DEPURADO!N156</f>
        <v>0</v>
      </c>
      <c r="I162" s="28">
        <f>+[1]DEPURADO!O156</f>
        <v>0</v>
      </c>
      <c r="J162" s="28"/>
      <c r="K162" s="29">
        <v>0</v>
      </c>
      <c r="L162" s="28">
        <v>0</v>
      </c>
      <c r="M162" s="28">
        <v>0</v>
      </c>
      <c r="N162" s="28">
        <f t="shared" si="10"/>
        <v>0</v>
      </c>
      <c r="O162" s="28">
        <f t="shared" si="11"/>
        <v>46000</v>
      </c>
      <c r="P162" s="24">
        <f>IF([1]DEPURADO!I156&gt;1,0,[1]DEPURADO!B156)</f>
        <v>0</v>
      </c>
      <c r="Q162" s="30">
        <f t="shared" si="12"/>
        <v>0</v>
      </c>
      <c r="R162" s="31">
        <f t="shared" si="13"/>
        <v>46000</v>
      </c>
      <c r="S162" s="31">
        <f>+[1]DEPURADO!K156</f>
        <v>0</v>
      </c>
      <c r="T162" s="23" t="s">
        <v>45</v>
      </c>
      <c r="U162" s="31">
        <f>+[1]DEPURADO!J156</f>
        <v>0</v>
      </c>
      <c r="V162" s="30"/>
      <c r="W162" s="23" t="s">
        <v>45</v>
      </c>
      <c r="X162" s="31">
        <f>+[1]DEPURADO!L156+[1]DEPURADO!M156</f>
        <v>0</v>
      </c>
      <c r="Y162" s="23" t="s">
        <v>45</v>
      </c>
      <c r="Z162" s="31">
        <f t="shared" si="14"/>
        <v>0</v>
      </c>
      <c r="AA162" s="31"/>
      <c r="AB162" s="31">
        <v>0</v>
      </c>
      <c r="AC162" s="31">
        <v>0</v>
      </c>
      <c r="AD162" s="30"/>
      <c r="AE162" s="30">
        <f>+[1]DEPURADO!L156</f>
        <v>0</v>
      </c>
      <c r="AF162" s="30">
        <f>+[1]DEPURADO!M156</f>
        <v>0</v>
      </c>
      <c r="AG162" s="30">
        <v>0</v>
      </c>
      <c r="AH162" s="30">
        <v>153</v>
      </c>
      <c r="AI162" s="30" t="str">
        <f>+[1]DEPURADO!G156</f>
        <v>NO RADICADA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tr">
        <f>+[1]DEPURADO!A157</f>
        <v>FEHF</v>
      </c>
      <c r="D163" s="23">
        <f>+[1]DEPURADO!B157</f>
        <v>61753</v>
      </c>
      <c r="E163" s="25">
        <f>+[1]DEPURADO!C157</f>
        <v>44174</v>
      </c>
      <c r="F163" s="26" t="str">
        <f>+IF([1]DEPURADO!D157&gt;1,[1]DEPURADO!D157," ")</f>
        <v xml:space="preserve"> </v>
      </c>
      <c r="G163" s="27">
        <f>[1]DEPURADO!F157</f>
        <v>58624</v>
      </c>
      <c r="H163" s="28">
        <f>+[1]DEPURADO!N157</f>
        <v>0</v>
      </c>
      <c r="I163" s="28">
        <f>+[1]DEPURADO!O157</f>
        <v>0</v>
      </c>
      <c r="J163" s="28"/>
      <c r="K163" s="29">
        <v>0</v>
      </c>
      <c r="L163" s="28">
        <v>0</v>
      </c>
      <c r="M163" s="28">
        <v>0</v>
      </c>
      <c r="N163" s="28">
        <f t="shared" si="10"/>
        <v>0</v>
      </c>
      <c r="O163" s="28">
        <f t="shared" si="11"/>
        <v>58624</v>
      </c>
      <c r="P163" s="24">
        <f>IF([1]DEPURADO!I157&gt;1,0,[1]DEPURADO!B157)</f>
        <v>0</v>
      </c>
      <c r="Q163" s="30">
        <f t="shared" si="12"/>
        <v>0</v>
      </c>
      <c r="R163" s="31">
        <f t="shared" si="13"/>
        <v>58624</v>
      </c>
      <c r="S163" s="31">
        <f>+[1]DEPURADO!K157</f>
        <v>0</v>
      </c>
      <c r="T163" s="23" t="s">
        <v>45</v>
      </c>
      <c r="U163" s="31">
        <f>+[1]DEPURADO!J157</f>
        <v>0</v>
      </c>
      <c r="V163" s="30"/>
      <c r="W163" s="23" t="s">
        <v>45</v>
      </c>
      <c r="X163" s="31">
        <f>+[1]DEPURADO!L157+[1]DEPURADO!M157</f>
        <v>0</v>
      </c>
      <c r="Y163" s="23" t="s">
        <v>45</v>
      </c>
      <c r="Z163" s="31">
        <f t="shared" si="14"/>
        <v>0</v>
      </c>
      <c r="AA163" s="31"/>
      <c r="AB163" s="31">
        <v>0</v>
      </c>
      <c r="AC163" s="31">
        <v>0</v>
      </c>
      <c r="AD163" s="30"/>
      <c r="AE163" s="30">
        <f>+[1]DEPURADO!L157</f>
        <v>0</v>
      </c>
      <c r="AF163" s="30">
        <f>+[1]DEPURADO!M157</f>
        <v>0</v>
      </c>
      <c r="AG163" s="30">
        <v>0</v>
      </c>
      <c r="AH163" s="30">
        <v>154</v>
      </c>
      <c r="AI163" s="30" t="str">
        <f>+[1]DEPURADO!G157</f>
        <v>NO RADICADA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tr">
        <f>+[1]DEPURADO!A158</f>
        <v>FEHF</v>
      </c>
      <c r="D164" s="23">
        <f>+[1]DEPURADO!B158</f>
        <v>61848</v>
      </c>
      <c r="E164" s="25">
        <f>+[1]DEPURADO!C158</f>
        <v>44175</v>
      </c>
      <c r="F164" s="26" t="str">
        <f>+IF([1]DEPURADO!D158&gt;1,[1]DEPURADO!D158," ")</f>
        <v xml:space="preserve"> </v>
      </c>
      <c r="G164" s="27">
        <f>[1]DEPURADO!F158</f>
        <v>31700</v>
      </c>
      <c r="H164" s="28">
        <f>+[1]DEPURADO!N158</f>
        <v>0</v>
      </c>
      <c r="I164" s="28">
        <f>+[1]DEPURADO!O158</f>
        <v>0</v>
      </c>
      <c r="J164" s="28"/>
      <c r="K164" s="29"/>
      <c r="L164" s="28">
        <v>0</v>
      </c>
      <c r="M164" s="28">
        <v>0</v>
      </c>
      <c r="N164" s="28">
        <f t="shared" si="10"/>
        <v>0</v>
      </c>
      <c r="O164" s="28">
        <f t="shared" si="11"/>
        <v>31700</v>
      </c>
      <c r="P164" s="24">
        <f>IF([1]DEPURADO!I158&gt;1,0,[1]DEPURADO!B158)</f>
        <v>0</v>
      </c>
      <c r="Q164" s="30">
        <f t="shared" si="12"/>
        <v>0</v>
      </c>
      <c r="R164" s="31">
        <f t="shared" si="13"/>
        <v>31700</v>
      </c>
      <c r="S164" s="31">
        <f>+[1]DEPURADO!K158</f>
        <v>0</v>
      </c>
      <c r="T164" s="23" t="s">
        <v>45</v>
      </c>
      <c r="U164" s="31">
        <f>+[1]DEPURADO!J158</f>
        <v>0</v>
      </c>
      <c r="V164" s="30"/>
      <c r="W164" s="23" t="s">
        <v>45</v>
      </c>
      <c r="X164" s="31">
        <f>+[1]DEPURADO!L158+[1]DEPURADO!M158</f>
        <v>0</v>
      </c>
      <c r="Y164" s="23" t="s">
        <v>45</v>
      </c>
      <c r="Z164" s="31">
        <f t="shared" si="14"/>
        <v>0</v>
      </c>
      <c r="AA164" s="31"/>
      <c r="AB164" s="31">
        <v>0</v>
      </c>
      <c r="AC164" s="31">
        <v>0</v>
      </c>
      <c r="AD164" s="30"/>
      <c r="AE164" s="30">
        <f>+[1]DEPURADO!L158</f>
        <v>0</v>
      </c>
      <c r="AF164" s="30">
        <f>+[1]DEPURADO!M158</f>
        <v>0</v>
      </c>
      <c r="AG164" s="30">
        <v>0</v>
      </c>
      <c r="AH164" s="30">
        <v>155</v>
      </c>
      <c r="AI164" s="30" t="str">
        <f>+[1]DEPURADO!G158</f>
        <v>NO RADICADA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tr">
        <f>+[1]DEPURADO!A159</f>
        <v>FEHF</v>
      </c>
      <c r="D165" s="23">
        <f>+[1]DEPURADO!B159</f>
        <v>62416</v>
      </c>
      <c r="E165" s="25">
        <f>+[1]DEPURADO!C159</f>
        <v>44175</v>
      </c>
      <c r="F165" s="26" t="str">
        <f>+IF([1]DEPURADO!D159&gt;1,[1]DEPURADO!D159," ")</f>
        <v xml:space="preserve"> </v>
      </c>
      <c r="G165" s="27">
        <f>[1]DEPURADO!F159</f>
        <v>59461</v>
      </c>
      <c r="H165" s="28">
        <f>+[1]DEPURADO!N159</f>
        <v>0</v>
      </c>
      <c r="I165" s="28">
        <f>+[1]DEPURADO!O159</f>
        <v>0</v>
      </c>
      <c r="J165" s="28"/>
      <c r="K165" s="29"/>
      <c r="L165" s="28">
        <v>0</v>
      </c>
      <c r="M165" s="28">
        <v>0</v>
      </c>
      <c r="N165" s="28">
        <f t="shared" si="10"/>
        <v>0</v>
      </c>
      <c r="O165" s="28">
        <f t="shared" si="11"/>
        <v>59461</v>
      </c>
      <c r="P165" s="24">
        <f>IF([1]DEPURADO!I159&gt;1,0,[1]DEPURADO!B159)</f>
        <v>0</v>
      </c>
      <c r="Q165" s="30">
        <f t="shared" si="12"/>
        <v>0</v>
      </c>
      <c r="R165" s="31">
        <f t="shared" si="13"/>
        <v>59461</v>
      </c>
      <c r="S165" s="31">
        <f>+[1]DEPURADO!K159</f>
        <v>0</v>
      </c>
      <c r="T165" s="23" t="s">
        <v>45</v>
      </c>
      <c r="U165" s="31">
        <f>+[1]DEPURADO!J159</f>
        <v>0</v>
      </c>
      <c r="V165" s="30"/>
      <c r="W165" s="23" t="s">
        <v>45</v>
      </c>
      <c r="X165" s="31">
        <f>+[1]DEPURADO!L159+[1]DEPURADO!M159</f>
        <v>0</v>
      </c>
      <c r="Y165" s="23" t="s">
        <v>45</v>
      </c>
      <c r="Z165" s="31">
        <f t="shared" si="14"/>
        <v>0</v>
      </c>
      <c r="AA165" s="31"/>
      <c r="AB165" s="31">
        <v>0</v>
      </c>
      <c r="AC165" s="31">
        <v>0</v>
      </c>
      <c r="AD165" s="30"/>
      <c r="AE165" s="30">
        <f>+[1]DEPURADO!L159</f>
        <v>0</v>
      </c>
      <c r="AF165" s="30">
        <f>+[1]DEPURADO!M159</f>
        <v>0</v>
      </c>
      <c r="AG165" s="30">
        <v>0</v>
      </c>
      <c r="AH165" s="30">
        <v>156</v>
      </c>
      <c r="AI165" s="30" t="str">
        <f>+[1]DEPURADO!G159</f>
        <v>NO RADICADA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tr">
        <f>+[1]DEPURADO!A160</f>
        <v>FEHF</v>
      </c>
      <c r="D166" s="23">
        <f>+[1]DEPURADO!B160</f>
        <v>62511</v>
      </c>
      <c r="E166" s="25">
        <f>+[1]DEPURADO!C160</f>
        <v>44176</v>
      </c>
      <c r="F166" s="26" t="str">
        <f>+IF([1]DEPURADO!D160&gt;1,[1]DEPURADO!D160," ")</f>
        <v xml:space="preserve"> </v>
      </c>
      <c r="G166" s="27">
        <f>[1]DEPURADO!F160</f>
        <v>31700</v>
      </c>
      <c r="H166" s="28">
        <f>+[1]DEPURADO!N160</f>
        <v>0</v>
      </c>
      <c r="I166" s="28">
        <f>+[1]DEPURADO!O160</f>
        <v>0</v>
      </c>
      <c r="J166" s="28"/>
      <c r="K166" s="29">
        <v>0</v>
      </c>
      <c r="L166" s="28">
        <v>0</v>
      </c>
      <c r="M166" s="28">
        <v>0</v>
      </c>
      <c r="N166" s="28">
        <f t="shared" si="10"/>
        <v>0</v>
      </c>
      <c r="O166" s="28">
        <f t="shared" si="11"/>
        <v>31700</v>
      </c>
      <c r="P166" s="24">
        <f>IF([1]DEPURADO!I160&gt;1,0,[1]DEPURADO!B160)</f>
        <v>0</v>
      </c>
      <c r="Q166" s="30">
        <f t="shared" si="12"/>
        <v>0</v>
      </c>
      <c r="R166" s="31">
        <f t="shared" si="13"/>
        <v>31700</v>
      </c>
      <c r="S166" s="31">
        <f>+[1]DEPURADO!K160</f>
        <v>0</v>
      </c>
      <c r="T166" s="23" t="s">
        <v>45</v>
      </c>
      <c r="U166" s="31">
        <f>+[1]DEPURADO!J160</f>
        <v>0</v>
      </c>
      <c r="V166" s="30"/>
      <c r="W166" s="23" t="s">
        <v>45</v>
      </c>
      <c r="X166" s="31">
        <f>+[1]DEPURADO!L160+[1]DEPURADO!M160</f>
        <v>0</v>
      </c>
      <c r="Y166" s="23" t="s">
        <v>45</v>
      </c>
      <c r="Z166" s="31">
        <f t="shared" si="14"/>
        <v>0</v>
      </c>
      <c r="AA166" s="31"/>
      <c r="AB166" s="31">
        <v>0</v>
      </c>
      <c r="AC166" s="31">
        <v>0</v>
      </c>
      <c r="AD166" s="30"/>
      <c r="AE166" s="30">
        <f>+[1]DEPURADO!L160</f>
        <v>0</v>
      </c>
      <c r="AF166" s="30">
        <f>+[1]DEPURADO!M160</f>
        <v>0</v>
      </c>
      <c r="AG166" s="30">
        <v>0</v>
      </c>
      <c r="AH166" s="30">
        <v>157</v>
      </c>
      <c r="AI166" s="30" t="str">
        <f>+[1]DEPURADO!G160</f>
        <v>NO RADICADA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tr">
        <f>+[1]DEPURADO!A161</f>
        <v>FEHF</v>
      </c>
      <c r="D167" s="23">
        <f>+[1]DEPURADO!B161</f>
        <v>62543</v>
      </c>
      <c r="E167" s="25">
        <f>+[1]DEPURADO!C161</f>
        <v>44176</v>
      </c>
      <c r="F167" s="26" t="str">
        <f>+IF([1]DEPURADO!D161&gt;1,[1]DEPURADO!D161," ")</f>
        <v xml:space="preserve"> </v>
      </c>
      <c r="G167" s="27">
        <f>[1]DEPURADO!F161</f>
        <v>44900</v>
      </c>
      <c r="H167" s="28">
        <f>+[1]DEPURADO!N161</f>
        <v>0</v>
      </c>
      <c r="I167" s="28">
        <f>+[1]DEPURADO!O161</f>
        <v>0</v>
      </c>
      <c r="J167" s="28"/>
      <c r="K167" s="29"/>
      <c r="L167" s="28">
        <v>0</v>
      </c>
      <c r="M167" s="28">
        <v>0</v>
      </c>
      <c r="N167" s="28">
        <f t="shared" si="10"/>
        <v>0</v>
      </c>
      <c r="O167" s="28">
        <f t="shared" si="11"/>
        <v>44900</v>
      </c>
      <c r="P167" s="24">
        <f>IF([1]DEPURADO!I161&gt;1,0,[1]DEPURADO!B161)</f>
        <v>0</v>
      </c>
      <c r="Q167" s="30">
        <f t="shared" si="12"/>
        <v>0</v>
      </c>
      <c r="R167" s="31">
        <f t="shared" si="13"/>
        <v>44900</v>
      </c>
      <c r="S167" s="31">
        <f>+[1]DEPURADO!K161</f>
        <v>0</v>
      </c>
      <c r="T167" s="23" t="s">
        <v>45</v>
      </c>
      <c r="U167" s="31">
        <f>+[1]DEPURADO!J161</f>
        <v>0</v>
      </c>
      <c r="V167" s="30"/>
      <c r="W167" s="23" t="s">
        <v>45</v>
      </c>
      <c r="X167" s="31">
        <f>+[1]DEPURADO!L161+[1]DEPURADO!M161</f>
        <v>0</v>
      </c>
      <c r="Y167" s="23" t="s">
        <v>45</v>
      </c>
      <c r="Z167" s="31">
        <f t="shared" si="14"/>
        <v>0</v>
      </c>
      <c r="AA167" s="31"/>
      <c r="AB167" s="31">
        <v>0</v>
      </c>
      <c r="AC167" s="31">
        <v>0</v>
      </c>
      <c r="AD167" s="30"/>
      <c r="AE167" s="30">
        <f>+[1]DEPURADO!L161</f>
        <v>0</v>
      </c>
      <c r="AF167" s="30">
        <f>+[1]DEPURADO!M161</f>
        <v>0</v>
      </c>
      <c r="AG167" s="30">
        <v>0</v>
      </c>
      <c r="AH167" s="30">
        <v>158</v>
      </c>
      <c r="AI167" s="30" t="str">
        <f>+[1]DEPURADO!G161</f>
        <v>NO RADICADA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tr">
        <f>+[1]DEPURADO!A162</f>
        <v>FEHF</v>
      </c>
      <c r="D168" s="23">
        <f>+[1]DEPURADO!B162</f>
        <v>63359</v>
      </c>
      <c r="E168" s="25">
        <f>+[1]DEPURADO!C162</f>
        <v>44179</v>
      </c>
      <c r="F168" s="26" t="str">
        <f>+IF([1]DEPURADO!D162&gt;1,[1]DEPURADO!D162," ")</f>
        <v xml:space="preserve"> </v>
      </c>
      <c r="G168" s="27">
        <f>[1]DEPURADO!F162</f>
        <v>24000</v>
      </c>
      <c r="H168" s="28">
        <f>+[1]DEPURADO!N162</f>
        <v>0</v>
      </c>
      <c r="I168" s="28">
        <f>+[1]DEPURADO!O162</f>
        <v>0</v>
      </c>
      <c r="J168" s="28"/>
      <c r="K168" s="29">
        <v>0</v>
      </c>
      <c r="L168" s="28">
        <v>0</v>
      </c>
      <c r="M168" s="28">
        <v>0</v>
      </c>
      <c r="N168" s="28">
        <f t="shared" si="10"/>
        <v>0</v>
      </c>
      <c r="O168" s="28">
        <f t="shared" si="11"/>
        <v>24000</v>
      </c>
      <c r="P168" s="24">
        <f>IF([1]DEPURADO!I162&gt;1,0,[1]DEPURADO!B162)</f>
        <v>0</v>
      </c>
      <c r="Q168" s="30">
        <f t="shared" si="12"/>
        <v>0</v>
      </c>
      <c r="R168" s="31">
        <f t="shared" si="13"/>
        <v>24000</v>
      </c>
      <c r="S168" s="31">
        <f>+[1]DEPURADO!K162</f>
        <v>0</v>
      </c>
      <c r="T168" s="23" t="s">
        <v>45</v>
      </c>
      <c r="U168" s="31">
        <f>+[1]DEPURADO!J162</f>
        <v>0</v>
      </c>
      <c r="V168" s="30"/>
      <c r="W168" s="23" t="s">
        <v>45</v>
      </c>
      <c r="X168" s="31">
        <f>+[1]DEPURADO!L162+[1]DEPURADO!M162</f>
        <v>0</v>
      </c>
      <c r="Y168" s="23" t="s">
        <v>45</v>
      </c>
      <c r="Z168" s="31">
        <f t="shared" si="14"/>
        <v>0</v>
      </c>
      <c r="AA168" s="31"/>
      <c r="AB168" s="31">
        <v>0</v>
      </c>
      <c r="AC168" s="31">
        <v>0</v>
      </c>
      <c r="AD168" s="30"/>
      <c r="AE168" s="30">
        <f>+[1]DEPURADO!L162</f>
        <v>0</v>
      </c>
      <c r="AF168" s="30">
        <f>+[1]DEPURADO!M162</f>
        <v>0</v>
      </c>
      <c r="AG168" s="30">
        <v>0</v>
      </c>
      <c r="AH168" s="30">
        <v>159</v>
      </c>
      <c r="AI168" s="30" t="str">
        <f>+[1]DEPURADO!G162</f>
        <v>NO RADICADA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tr">
        <f>+[1]DEPURADO!A163</f>
        <v>FEHF</v>
      </c>
      <c r="D169" s="23">
        <f>+[1]DEPURADO!B163</f>
        <v>63781</v>
      </c>
      <c r="E169" s="25">
        <f>+[1]DEPURADO!C163</f>
        <v>44179</v>
      </c>
      <c r="F169" s="26" t="str">
        <f>+IF([1]DEPURADO!D163&gt;1,[1]DEPURADO!D163," ")</f>
        <v xml:space="preserve"> </v>
      </c>
      <c r="G169" s="27">
        <f>[1]DEPURADO!F163</f>
        <v>47300</v>
      </c>
      <c r="H169" s="28">
        <f>+[1]DEPURADO!N163</f>
        <v>0</v>
      </c>
      <c r="I169" s="28">
        <f>+[1]DEPURADO!O163</f>
        <v>0</v>
      </c>
      <c r="J169" s="28"/>
      <c r="K169" s="29">
        <v>0</v>
      </c>
      <c r="L169" s="28">
        <v>0</v>
      </c>
      <c r="M169" s="28">
        <v>0</v>
      </c>
      <c r="N169" s="28">
        <f t="shared" si="10"/>
        <v>0</v>
      </c>
      <c r="O169" s="28">
        <f t="shared" si="11"/>
        <v>47300</v>
      </c>
      <c r="P169" s="24">
        <f>IF([1]DEPURADO!I163&gt;1,0,[1]DEPURADO!B163)</f>
        <v>0</v>
      </c>
      <c r="Q169" s="30">
        <f t="shared" si="12"/>
        <v>0</v>
      </c>
      <c r="R169" s="31">
        <f t="shared" si="13"/>
        <v>47300</v>
      </c>
      <c r="S169" s="31">
        <f>+[1]DEPURADO!K163</f>
        <v>0</v>
      </c>
      <c r="T169" s="23" t="s">
        <v>45</v>
      </c>
      <c r="U169" s="31">
        <f>+[1]DEPURADO!J163</f>
        <v>0</v>
      </c>
      <c r="V169" s="30"/>
      <c r="W169" s="23" t="s">
        <v>45</v>
      </c>
      <c r="X169" s="31">
        <f>+[1]DEPURADO!L163+[1]DEPURADO!M163</f>
        <v>0</v>
      </c>
      <c r="Y169" s="23" t="s">
        <v>45</v>
      </c>
      <c r="Z169" s="31">
        <f t="shared" si="14"/>
        <v>0</v>
      </c>
      <c r="AA169" s="31"/>
      <c r="AB169" s="31">
        <v>0</v>
      </c>
      <c r="AC169" s="31">
        <v>0</v>
      </c>
      <c r="AD169" s="30"/>
      <c r="AE169" s="30">
        <f>+[1]DEPURADO!L163</f>
        <v>0</v>
      </c>
      <c r="AF169" s="30">
        <f>+[1]DEPURADO!M163</f>
        <v>0</v>
      </c>
      <c r="AG169" s="30">
        <v>0</v>
      </c>
      <c r="AH169" s="30">
        <v>160</v>
      </c>
      <c r="AI169" s="30" t="str">
        <f>+[1]DEPURADO!G163</f>
        <v>NO RADICADA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tr">
        <f>+[1]DEPURADO!A164</f>
        <v>FEHF</v>
      </c>
      <c r="D170" s="23">
        <f>+[1]DEPURADO!B164</f>
        <v>64184</v>
      </c>
      <c r="E170" s="25">
        <f>+[1]DEPURADO!C164</f>
        <v>44180</v>
      </c>
      <c r="F170" s="26" t="str">
        <f>+IF([1]DEPURADO!D164&gt;1,[1]DEPURADO!D164," ")</f>
        <v xml:space="preserve"> </v>
      </c>
      <c r="G170" s="27">
        <f>[1]DEPURADO!F164</f>
        <v>101778</v>
      </c>
      <c r="H170" s="28">
        <f>+[1]DEPURADO!N164</f>
        <v>0</v>
      </c>
      <c r="I170" s="28">
        <f>+[1]DEPURADO!O164</f>
        <v>0</v>
      </c>
      <c r="J170" s="28"/>
      <c r="K170" s="29">
        <v>0</v>
      </c>
      <c r="L170" s="28">
        <v>0</v>
      </c>
      <c r="M170" s="28">
        <v>0</v>
      </c>
      <c r="N170" s="28">
        <f t="shared" si="10"/>
        <v>0</v>
      </c>
      <c r="O170" s="28">
        <f t="shared" si="11"/>
        <v>101778</v>
      </c>
      <c r="P170" s="24">
        <f>IF([1]DEPURADO!I164&gt;1,0,[1]DEPURADO!B164)</f>
        <v>0</v>
      </c>
      <c r="Q170" s="30">
        <f t="shared" si="12"/>
        <v>0</v>
      </c>
      <c r="R170" s="31">
        <f t="shared" si="13"/>
        <v>101778</v>
      </c>
      <c r="S170" s="31">
        <f>+[1]DEPURADO!K164</f>
        <v>0</v>
      </c>
      <c r="T170" s="23" t="s">
        <v>45</v>
      </c>
      <c r="U170" s="31">
        <f>+[1]DEPURADO!J164</f>
        <v>0</v>
      </c>
      <c r="V170" s="30"/>
      <c r="W170" s="23" t="s">
        <v>45</v>
      </c>
      <c r="X170" s="31">
        <f>+[1]DEPURADO!L164+[1]DEPURADO!M164</f>
        <v>0</v>
      </c>
      <c r="Y170" s="23" t="s">
        <v>45</v>
      </c>
      <c r="Z170" s="31">
        <f t="shared" si="14"/>
        <v>0</v>
      </c>
      <c r="AA170" s="31"/>
      <c r="AB170" s="31">
        <v>0</v>
      </c>
      <c r="AC170" s="31">
        <v>0</v>
      </c>
      <c r="AD170" s="30"/>
      <c r="AE170" s="30">
        <f>+[1]DEPURADO!L164</f>
        <v>0</v>
      </c>
      <c r="AF170" s="30">
        <f>+[1]DEPURADO!M164</f>
        <v>0</v>
      </c>
      <c r="AG170" s="30">
        <v>0</v>
      </c>
      <c r="AH170" s="30">
        <v>161</v>
      </c>
      <c r="AI170" s="30" t="str">
        <f>+[1]DEPURADO!G164</f>
        <v>NO RADICADA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tr">
        <f>+[1]DEPURADO!A165</f>
        <v>FEHF</v>
      </c>
      <c r="D171" s="23">
        <f>+[1]DEPURADO!B165</f>
        <v>64530</v>
      </c>
      <c r="E171" s="25">
        <f>+[1]DEPURADO!C165</f>
        <v>44181</v>
      </c>
      <c r="F171" s="26" t="str">
        <f>+IF([1]DEPURADO!D165&gt;1,[1]DEPURADO!D165," ")</f>
        <v xml:space="preserve"> </v>
      </c>
      <c r="G171" s="27">
        <f>[1]DEPURADO!F165</f>
        <v>35100</v>
      </c>
      <c r="H171" s="28">
        <f>+[1]DEPURADO!N165</f>
        <v>0</v>
      </c>
      <c r="I171" s="28">
        <f>+[1]DEPURADO!O165</f>
        <v>0</v>
      </c>
      <c r="J171" s="28"/>
      <c r="K171" s="29"/>
      <c r="L171" s="28">
        <v>0</v>
      </c>
      <c r="M171" s="28">
        <v>0</v>
      </c>
      <c r="N171" s="28">
        <f t="shared" si="10"/>
        <v>0</v>
      </c>
      <c r="O171" s="28">
        <f t="shared" si="11"/>
        <v>35100</v>
      </c>
      <c r="P171" s="24">
        <f>IF([1]DEPURADO!I165&gt;1,0,[1]DEPURADO!B165)</f>
        <v>0</v>
      </c>
      <c r="Q171" s="30">
        <f t="shared" si="12"/>
        <v>0</v>
      </c>
      <c r="R171" s="31">
        <f t="shared" si="13"/>
        <v>35100</v>
      </c>
      <c r="S171" s="31">
        <f>+[1]DEPURADO!K165</f>
        <v>0</v>
      </c>
      <c r="T171" s="23" t="s">
        <v>45</v>
      </c>
      <c r="U171" s="31">
        <f>+[1]DEPURADO!J165</f>
        <v>0</v>
      </c>
      <c r="V171" s="30"/>
      <c r="W171" s="23" t="s">
        <v>45</v>
      </c>
      <c r="X171" s="31">
        <f>+[1]DEPURADO!L165+[1]DEPURADO!M165</f>
        <v>0</v>
      </c>
      <c r="Y171" s="23" t="s">
        <v>45</v>
      </c>
      <c r="Z171" s="31">
        <f t="shared" si="14"/>
        <v>0</v>
      </c>
      <c r="AA171" s="31"/>
      <c r="AB171" s="31">
        <v>0</v>
      </c>
      <c r="AC171" s="31">
        <v>0</v>
      </c>
      <c r="AD171" s="30"/>
      <c r="AE171" s="30">
        <f>+[1]DEPURADO!L165</f>
        <v>0</v>
      </c>
      <c r="AF171" s="30">
        <f>+[1]DEPURADO!M165</f>
        <v>0</v>
      </c>
      <c r="AG171" s="30">
        <v>0</v>
      </c>
      <c r="AH171" s="30">
        <v>162</v>
      </c>
      <c r="AI171" s="30" t="str">
        <f>+[1]DEPURADO!G165</f>
        <v>NO RADICADA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tr">
        <f>+[1]DEPURADO!A166</f>
        <v>FEHF</v>
      </c>
      <c r="D172" s="23">
        <f>+[1]DEPURADO!B166</f>
        <v>64646</v>
      </c>
      <c r="E172" s="25">
        <f>+[1]DEPURADO!C166</f>
        <v>44181</v>
      </c>
      <c r="F172" s="26" t="str">
        <f>+IF([1]DEPURADO!D166&gt;1,[1]DEPURADO!D166," ")</f>
        <v xml:space="preserve"> </v>
      </c>
      <c r="G172" s="27">
        <f>[1]DEPURADO!F166</f>
        <v>6381409</v>
      </c>
      <c r="H172" s="28">
        <f>+[1]DEPURADO!N166</f>
        <v>0</v>
      </c>
      <c r="I172" s="28">
        <f>+[1]DEPURADO!O166</f>
        <v>0</v>
      </c>
      <c r="J172" s="28"/>
      <c r="K172" s="29">
        <v>0</v>
      </c>
      <c r="L172" s="28">
        <v>0</v>
      </c>
      <c r="M172" s="28">
        <v>0</v>
      </c>
      <c r="N172" s="28">
        <f t="shared" si="10"/>
        <v>0</v>
      </c>
      <c r="O172" s="28">
        <f t="shared" si="11"/>
        <v>6381409</v>
      </c>
      <c r="P172" s="24">
        <f>IF([1]DEPURADO!I166&gt;1,0,[1]DEPURADO!B166)</f>
        <v>0</v>
      </c>
      <c r="Q172" s="30">
        <f t="shared" si="12"/>
        <v>0</v>
      </c>
      <c r="R172" s="31">
        <f t="shared" si="13"/>
        <v>6381409</v>
      </c>
      <c r="S172" s="31">
        <f>+[1]DEPURADO!K166</f>
        <v>0</v>
      </c>
      <c r="T172" s="23" t="s">
        <v>45</v>
      </c>
      <c r="U172" s="31">
        <f>+[1]DEPURADO!J166</f>
        <v>0</v>
      </c>
      <c r="V172" s="30"/>
      <c r="W172" s="23" t="s">
        <v>45</v>
      </c>
      <c r="X172" s="31">
        <f>+[1]DEPURADO!L166+[1]DEPURADO!M166</f>
        <v>0</v>
      </c>
      <c r="Y172" s="23" t="s">
        <v>45</v>
      </c>
      <c r="Z172" s="31">
        <f t="shared" si="14"/>
        <v>0</v>
      </c>
      <c r="AA172" s="31"/>
      <c r="AB172" s="31">
        <v>0</v>
      </c>
      <c r="AC172" s="31">
        <v>0</v>
      </c>
      <c r="AD172" s="30"/>
      <c r="AE172" s="30">
        <f>+[1]DEPURADO!L166</f>
        <v>0</v>
      </c>
      <c r="AF172" s="30">
        <f>+[1]DEPURADO!M166</f>
        <v>0</v>
      </c>
      <c r="AG172" s="30">
        <v>0</v>
      </c>
      <c r="AH172" s="30">
        <v>163</v>
      </c>
      <c r="AI172" s="30" t="str">
        <f>+[1]DEPURADO!G166</f>
        <v>NO RADICADA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tr">
        <f>+[1]DEPURADO!A167</f>
        <v>FEHF</v>
      </c>
      <c r="D173" s="23">
        <f>+[1]DEPURADO!B167</f>
        <v>64826</v>
      </c>
      <c r="E173" s="25">
        <f>+[1]DEPURADO!C167</f>
        <v>44181</v>
      </c>
      <c r="F173" s="26" t="str">
        <f>+IF([1]DEPURADO!D167&gt;1,[1]DEPURADO!D167," ")</f>
        <v xml:space="preserve"> </v>
      </c>
      <c r="G173" s="27">
        <f>[1]DEPURADO!F167</f>
        <v>334100</v>
      </c>
      <c r="H173" s="28">
        <f>+[1]DEPURADO!N167</f>
        <v>0</v>
      </c>
      <c r="I173" s="28">
        <f>+[1]DEPURADO!O167</f>
        <v>0</v>
      </c>
      <c r="J173" s="28"/>
      <c r="K173" s="29"/>
      <c r="L173" s="28">
        <v>0</v>
      </c>
      <c r="M173" s="28">
        <v>0</v>
      </c>
      <c r="N173" s="28">
        <f t="shared" si="10"/>
        <v>0</v>
      </c>
      <c r="O173" s="28">
        <f t="shared" si="11"/>
        <v>334100</v>
      </c>
      <c r="P173" s="24">
        <f>IF([1]DEPURADO!I167&gt;1,0,[1]DEPURADO!B167)</f>
        <v>0</v>
      </c>
      <c r="Q173" s="30">
        <f t="shared" si="12"/>
        <v>0</v>
      </c>
      <c r="R173" s="31">
        <f t="shared" si="13"/>
        <v>334100</v>
      </c>
      <c r="S173" s="31">
        <f>+[1]DEPURADO!K167</f>
        <v>0</v>
      </c>
      <c r="T173" s="23" t="s">
        <v>45</v>
      </c>
      <c r="U173" s="31">
        <f>+[1]DEPURADO!J167</f>
        <v>0</v>
      </c>
      <c r="V173" s="30"/>
      <c r="W173" s="23" t="s">
        <v>45</v>
      </c>
      <c r="X173" s="31">
        <f>+[1]DEPURADO!L167+[1]DEPURADO!M167</f>
        <v>0</v>
      </c>
      <c r="Y173" s="23" t="s">
        <v>45</v>
      </c>
      <c r="Z173" s="31">
        <f t="shared" si="14"/>
        <v>0</v>
      </c>
      <c r="AA173" s="31"/>
      <c r="AB173" s="31">
        <v>0</v>
      </c>
      <c r="AC173" s="31">
        <v>0</v>
      </c>
      <c r="AD173" s="30"/>
      <c r="AE173" s="30">
        <f>+[1]DEPURADO!L167</f>
        <v>0</v>
      </c>
      <c r="AF173" s="30">
        <f>+[1]DEPURADO!M167</f>
        <v>0</v>
      </c>
      <c r="AG173" s="30">
        <v>0</v>
      </c>
      <c r="AH173" s="30">
        <v>164</v>
      </c>
      <c r="AI173" s="30" t="str">
        <f>+[1]DEPURADO!G167</f>
        <v>NO RADICADA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tr">
        <f>+[1]DEPURADO!A168</f>
        <v>FEHF</v>
      </c>
      <c r="D174" s="23">
        <f>+[1]DEPURADO!B168</f>
        <v>64968</v>
      </c>
      <c r="E174" s="25">
        <f>+[1]DEPURADO!C168</f>
        <v>44181</v>
      </c>
      <c r="F174" s="26" t="str">
        <f>+IF([1]DEPURADO!D168&gt;1,[1]DEPURADO!D168," ")</f>
        <v xml:space="preserve"> </v>
      </c>
      <c r="G174" s="27">
        <f>[1]DEPURADO!F168</f>
        <v>768276</v>
      </c>
      <c r="H174" s="28">
        <f>+[1]DEPURADO!N168</f>
        <v>0</v>
      </c>
      <c r="I174" s="28">
        <f>+[1]DEPURADO!O168</f>
        <v>0</v>
      </c>
      <c r="J174" s="28"/>
      <c r="K174" s="29"/>
      <c r="L174" s="28">
        <v>0</v>
      </c>
      <c r="M174" s="28">
        <v>0</v>
      </c>
      <c r="N174" s="28">
        <f t="shared" si="10"/>
        <v>0</v>
      </c>
      <c r="O174" s="28">
        <f t="shared" si="11"/>
        <v>768276</v>
      </c>
      <c r="P174" s="24">
        <f>IF([1]DEPURADO!I168&gt;1,0,[1]DEPURADO!B168)</f>
        <v>0</v>
      </c>
      <c r="Q174" s="30">
        <f t="shared" si="12"/>
        <v>0</v>
      </c>
      <c r="R174" s="31">
        <f t="shared" si="13"/>
        <v>768276</v>
      </c>
      <c r="S174" s="31">
        <f>+[1]DEPURADO!K168</f>
        <v>0</v>
      </c>
      <c r="T174" s="23" t="s">
        <v>45</v>
      </c>
      <c r="U174" s="31">
        <f>+[1]DEPURADO!J168</f>
        <v>0</v>
      </c>
      <c r="V174" s="30"/>
      <c r="W174" s="23" t="s">
        <v>45</v>
      </c>
      <c r="X174" s="31">
        <f>+[1]DEPURADO!L168+[1]DEPURADO!M168</f>
        <v>0</v>
      </c>
      <c r="Y174" s="23" t="s">
        <v>45</v>
      </c>
      <c r="Z174" s="31">
        <f t="shared" si="14"/>
        <v>0</v>
      </c>
      <c r="AA174" s="31"/>
      <c r="AB174" s="31">
        <v>0</v>
      </c>
      <c r="AC174" s="31">
        <v>0</v>
      </c>
      <c r="AD174" s="30"/>
      <c r="AE174" s="30">
        <f>+[1]DEPURADO!L168</f>
        <v>0</v>
      </c>
      <c r="AF174" s="30">
        <f>+[1]DEPURADO!M168</f>
        <v>0</v>
      </c>
      <c r="AG174" s="30">
        <v>0</v>
      </c>
      <c r="AH174" s="30">
        <v>165</v>
      </c>
      <c r="AI174" s="30" t="str">
        <f>+[1]DEPURADO!G168</f>
        <v>NO RADICADA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tr">
        <f>+[1]DEPURADO!A169</f>
        <v>FEHF</v>
      </c>
      <c r="D175" s="23">
        <f>+[1]DEPURADO!B169</f>
        <v>64974</v>
      </c>
      <c r="E175" s="25">
        <f>+[1]DEPURADO!C169</f>
        <v>44181</v>
      </c>
      <c r="F175" s="26" t="str">
        <f>+IF([1]DEPURADO!D169&gt;1,[1]DEPURADO!D169," ")</f>
        <v xml:space="preserve"> </v>
      </c>
      <c r="G175" s="27">
        <f>[1]DEPURADO!F169</f>
        <v>177800</v>
      </c>
      <c r="H175" s="28">
        <f>+[1]DEPURADO!N169</f>
        <v>0</v>
      </c>
      <c r="I175" s="28">
        <f>+[1]DEPURADO!O169</f>
        <v>0</v>
      </c>
      <c r="J175" s="28"/>
      <c r="K175" s="29">
        <v>0</v>
      </c>
      <c r="L175" s="28">
        <v>0</v>
      </c>
      <c r="M175" s="28">
        <v>0</v>
      </c>
      <c r="N175" s="28">
        <f t="shared" si="10"/>
        <v>0</v>
      </c>
      <c r="O175" s="28">
        <f t="shared" si="11"/>
        <v>177800</v>
      </c>
      <c r="P175" s="24">
        <f>IF([1]DEPURADO!I169&gt;1,0,[1]DEPURADO!B169)</f>
        <v>0</v>
      </c>
      <c r="Q175" s="30">
        <f t="shared" si="12"/>
        <v>0</v>
      </c>
      <c r="R175" s="31">
        <f t="shared" si="13"/>
        <v>177800</v>
      </c>
      <c r="S175" s="31">
        <f>+[1]DEPURADO!K169</f>
        <v>0</v>
      </c>
      <c r="T175" s="23" t="s">
        <v>45</v>
      </c>
      <c r="U175" s="31">
        <f>+[1]DEPURADO!J169</f>
        <v>0</v>
      </c>
      <c r="V175" s="30"/>
      <c r="W175" s="23" t="s">
        <v>45</v>
      </c>
      <c r="X175" s="31">
        <f>+[1]DEPURADO!L169+[1]DEPURADO!M169</f>
        <v>0</v>
      </c>
      <c r="Y175" s="23" t="s">
        <v>45</v>
      </c>
      <c r="Z175" s="31">
        <f t="shared" si="14"/>
        <v>0</v>
      </c>
      <c r="AA175" s="31"/>
      <c r="AB175" s="31">
        <v>0</v>
      </c>
      <c r="AC175" s="31">
        <v>0</v>
      </c>
      <c r="AD175" s="30"/>
      <c r="AE175" s="30">
        <f>+[1]DEPURADO!L169</f>
        <v>0</v>
      </c>
      <c r="AF175" s="30">
        <f>+[1]DEPURADO!M169</f>
        <v>0</v>
      </c>
      <c r="AG175" s="30">
        <v>0</v>
      </c>
      <c r="AH175" s="30">
        <v>166</v>
      </c>
      <c r="AI175" s="30" t="str">
        <f>+[1]DEPURADO!G169</f>
        <v>NO RADICADA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tr">
        <f>+[1]DEPURADO!A170</f>
        <v>FEHF</v>
      </c>
      <c r="D176" s="23">
        <f>+[1]DEPURADO!B170</f>
        <v>65049</v>
      </c>
      <c r="E176" s="25">
        <f>+[1]DEPURADO!C170</f>
        <v>44182</v>
      </c>
      <c r="F176" s="26" t="str">
        <f>+IF([1]DEPURADO!D170&gt;1,[1]DEPURADO!D170," ")</f>
        <v xml:space="preserve"> </v>
      </c>
      <c r="G176" s="27">
        <f>[1]DEPURADO!F170</f>
        <v>20500</v>
      </c>
      <c r="H176" s="28">
        <f>+[1]DEPURADO!N170</f>
        <v>0</v>
      </c>
      <c r="I176" s="28">
        <f>+[1]DEPURADO!O170</f>
        <v>0</v>
      </c>
      <c r="J176" s="28"/>
      <c r="K176" s="29"/>
      <c r="L176" s="28">
        <v>0</v>
      </c>
      <c r="M176" s="28">
        <v>0</v>
      </c>
      <c r="N176" s="28">
        <f t="shared" si="10"/>
        <v>0</v>
      </c>
      <c r="O176" s="28">
        <f t="shared" si="11"/>
        <v>20500</v>
      </c>
      <c r="P176" s="24">
        <f>IF([1]DEPURADO!I170&gt;1,0,[1]DEPURADO!B170)</f>
        <v>0</v>
      </c>
      <c r="Q176" s="30">
        <f t="shared" si="12"/>
        <v>0</v>
      </c>
      <c r="R176" s="31">
        <f t="shared" si="13"/>
        <v>20500</v>
      </c>
      <c r="S176" s="31">
        <f>+[1]DEPURADO!K170</f>
        <v>0</v>
      </c>
      <c r="T176" s="23" t="s">
        <v>45</v>
      </c>
      <c r="U176" s="31">
        <f>+[1]DEPURADO!J170</f>
        <v>0</v>
      </c>
      <c r="V176" s="30"/>
      <c r="W176" s="23" t="s">
        <v>45</v>
      </c>
      <c r="X176" s="31">
        <f>+[1]DEPURADO!L170+[1]DEPURADO!M170</f>
        <v>0</v>
      </c>
      <c r="Y176" s="23" t="s">
        <v>45</v>
      </c>
      <c r="Z176" s="31">
        <f t="shared" si="14"/>
        <v>0</v>
      </c>
      <c r="AA176" s="31"/>
      <c r="AB176" s="31">
        <v>0</v>
      </c>
      <c r="AC176" s="31">
        <v>0</v>
      </c>
      <c r="AD176" s="30"/>
      <c r="AE176" s="30">
        <f>+[1]DEPURADO!L170</f>
        <v>0</v>
      </c>
      <c r="AF176" s="30">
        <f>+[1]DEPURADO!M170</f>
        <v>0</v>
      </c>
      <c r="AG176" s="30">
        <v>0</v>
      </c>
      <c r="AH176" s="30">
        <v>167</v>
      </c>
      <c r="AI176" s="30" t="str">
        <f>+[1]DEPURADO!G170</f>
        <v>NO RADICADA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tr">
        <f>+[1]DEPURADO!A171</f>
        <v>FEHF</v>
      </c>
      <c r="D177" s="23">
        <f>+[1]DEPURADO!B171</f>
        <v>65166</v>
      </c>
      <c r="E177" s="25">
        <f>+[1]DEPURADO!C171</f>
        <v>44182</v>
      </c>
      <c r="F177" s="26" t="str">
        <f>+IF([1]DEPURADO!D171&gt;1,[1]DEPURADO!D171," ")</f>
        <v xml:space="preserve"> </v>
      </c>
      <c r="G177" s="27">
        <f>[1]DEPURADO!F171</f>
        <v>881100</v>
      </c>
      <c r="H177" s="28">
        <f>+[1]DEPURADO!N171</f>
        <v>0</v>
      </c>
      <c r="I177" s="28">
        <f>+[1]DEPURADO!O171</f>
        <v>0</v>
      </c>
      <c r="J177" s="28"/>
      <c r="K177" s="29">
        <v>0</v>
      </c>
      <c r="L177" s="28">
        <v>0</v>
      </c>
      <c r="M177" s="28">
        <v>0</v>
      </c>
      <c r="N177" s="28">
        <f t="shared" si="10"/>
        <v>0</v>
      </c>
      <c r="O177" s="28">
        <f t="shared" si="11"/>
        <v>881100</v>
      </c>
      <c r="P177" s="24">
        <f>IF([1]DEPURADO!I171&gt;1,0,[1]DEPURADO!B171)</f>
        <v>0</v>
      </c>
      <c r="Q177" s="30">
        <f t="shared" si="12"/>
        <v>0</v>
      </c>
      <c r="R177" s="31">
        <f t="shared" si="13"/>
        <v>881100</v>
      </c>
      <c r="S177" s="31">
        <f>+[1]DEPURADO!K171</f>
        <v>0</v>
      </c>
      <c r="T177" s="23" t="s">
        <v>45</v>
      </c>
      <c r="U177" s="31">
        <f>+[1]DEPURADO!J171</f>
        <v>0</v>
      </c>
      <c r="V177" s="30"/>
      <c r="W177" s="23" t="s">
        <v>45</v>
      </c>
      <c r="X177" s="31">
        <f>+[1]DEPURADO!L171+[1]DEPURADO!M171</f>
        <v>0</v>
      </c>
      <c r="Y177" s="23" t="s">
        <v>45</v>
      </c>
      <c r="Z177" s="31">
        <f t="shared" si="14"/>
        <v>0</v>
      </c>
      <c r="AA177" s="31"/>
      <c r="AB177" s="31">
        <v>0</v>
      </c>
      <c r="AC177" s="31">
        <v>0</v>
      </c>
      <c r="AD177" s="30"/>
      <c r="AE177" s="30">
        <f>+[1]DEPURADO!L171</f>
        <v>0</v>
      </c>
      <c r="AF177" s="30">
        <f>+[1]DEPURADO!M171</f>
        <v>0</v>
      </c>
      <c r="AG177" s="30">
        <v>0</v>
      </c>
      <c r="AH177" s="30">
        <v>168</v>
      </c>
      <c r="AI177" s="30" t="str">
        <f>+[1]DEPURADO!G171</f>
        <v>NO RADICADA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tr">
        <f>+[1]DEPURADO!A172</f>
        <v>FEHF</v>
      </c>
      <c r="D178" s="23">
        <f>+[1]DEPURADO!B172</f>
        <v>65169</v>
      </c>
      <c r="E178" s="25">
        <f>+[1]DEPURADO!C172</f>
        <v>44182</v>
      </c>
      <c r="F178" s="26" t="str">
        <f>+IF([1]DEPURADO!D172&gt;1,[1]DEPURADO!D172," ")</f>
        <v xml:space="preserve"> </v>
      </c>
      <c r="G178" s="27">
        <f>[1]DEPURADO!F172</f>
        <v>129200</v>
      </c>
      <c r="H178" s="28">
        <f>+[1]DEPURADO!N172</f>
        <v>0</v>
      </c>
      <c r="I178" s="28">
        <f>+[1]DEPURADO!O172</f>
        <v>0</v>
      </c>
      <c r="J178" s="28"/>
      <c r="K178" s="29">
        <v>0</v>
      </c>
      <c r="L178" s="28">
        <v>0</v>
      </c>
      <c r="M178" s="28">
        <v>0</v>
      </c>
      <c r="N178" s="28">
        <f t="shared" si="10"/>
        <v>0</v>
      </c>
      <c r="O178" s="28">
        <f t="shared" si="11"/>
        <v>129200</v>
      </c>
      <c r="P178" s="24">
        <f>IF([1]DEPURADO!I172&gt;1,0,[1]DEPURADO!B172)</f>
        <v>0</v>
      </c>
      <c r="Q178" s="30">
        <f t="shared" si="12"/>
        <v>0</v>
      </c>
      <c r="R178" s="31">
        <f t="shared" si="13"/>
        <v>129200</v>
      </c>
      <c r="S178" s="31">
        <f>+[1]DEPURADO!K172</f>
        <v>0</v>
      </c>
      <c r="T178" s="23" t="s">
        <v>45</v>
      </c>
      <c r="U178" s="31">
        <f>+[1]DEPURADO!J172</f>
        <v>0</v>
      </c>
      <c r="V178" s="30"/>
      <c r="W178" s="23" t="s">
        <v>45</v>
      </c>
      <c r="X178" s="31">
        <f>+[1]DEPURADO!L172+[1]DEPURADO!M172</f>
        <v>0</v>
      </c>
      <c r="Y178" s="23" t="s">
        <v>45</v>
      </c>
      <c r="Z178" s="31">
        <f t="shared" si="14"/>
        <v>0</v>
      </c>
      <c r="AA178" s="31"/>
      <c r="AB178" s="31">
        <v>0</v>
      </c>
      <c r="AC178" s="31">
        <v>0</v>
      </c>
      <c r="AD178" s="30"/>
      <c r="AE178" s="30">
        <f>+[1]DEPURADO!L172</f>
        <v>0</v>
      </c>
      <c r="AF178" s="30">
        <f>+[1]DEPURADO!M172</f>
        <v>0</v>
      </c>
      <c r="AG178" s="30">
        <v>0</v>
      </c>
      <c r="AH178" s="30">
        <v>169</v>
      </c>
      <c r="AI178" s="30" t="str">
        <f>+[1]DEPURADO!G172</f>
        <v>NO RADICADA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tr">
        <f>+[1]DEPURADO!A173</f>
        <v>FEHF</v>
      </c>
      <c r="D179" s="23">
        <f>+[1]DEPURADO!B173</f>
        <v>65235</v>
      </c>
      <c r="E179" s="25">
        <f>+[1]DEPURADO!C173</f>
        <v>44182</v>
      </c>
      <c r="F179" s="26" t="str">
        <f>+IF([1]DEPURADO!D173&gt;1,[1]DEPURADO!D173," ")</f>
        <v xml:space="preserve"> </v>
      </c>
      <c r="G179" s="27">
        <f>[1]DEPURADO!F173</f>
        <v>57600</v>
      </c>
      <c r="H179" s="28">
        <f>+[1]DEPURADO!N173</f>
        <v>0</v>
      </c>
      <c r="I179" s="28">
        <f>+[1]DEPURADO!O173</f>
        <v>0</v>
      </c>
      <c r="J179" s="28"/>
      <c r="K179" s="29">
        <v>0</v>
      </c>
      <c r="L179" s="28">
        <v>0</v>
      </c>
      <c r="M179" s="28">
        <v>0</v>
      </c>
      <c r="N179" s="28">
        <f t="shared" si="10"/>
        <v>0</v>
      </c>
      <c r="O179" s="28">
        <f t="shared" si="11"/>
        <v>57600</v>
      </c>
      <c r="P179" s="24">
        <f>IF([1]DEPURADO!I173&gt;1,0,[1]DEPURADO!B173)</f>
        <v>0</v>
      </c>
      <c r="Q179" s="30">
        <f t="shared" si="12"/>
        <v>0</v>
      </c>
      <c r="R179" s="31">
        <f t="shared" si="13"/>
        <v>57600</v>
      </c>
      <c r="S179" s="31">
        <f>+[1]DEPURADO!K173</f>
        <v>0</v>
      </c>
      <c r="T179" s="23" t="s">
        <v>45</v>
      </c>
      <c r="U179" s="31">
        <f>+[1]DEPURADO!J173</f>
        <v>0</v>
      </c>
      <c r="V179" s="30"/>
      <c r="W179" s="23" t="s">
        <v>45</v>
      </c>
      <c r="X179" s="31">
        <f>+[1]DEPURADO!L173+[1]DEPURADO!M173</f>
        <v>0</v>
      </c>
      <c r="Y179" s="23" t="s">
        <v>45</v>
      </c>
      <c r="Z179" s="31">
        <f t="shared" si="14"/>
        <v>0</v>
      </c>
      <c r="AA179" s="31"/>
      <c r="AB179" s="31">
        <v>0</v>
      </c>
      <c r="AC179" s="31">
        <v>0</v>
      </c>
      <c r="AD179" s="30"/>
      <c r="AE179" s="30">
        <f>+[1]DEPURADO!L173</f>
        <v>0</v>
      </c>
      <c r="AF179" s="30">
        <f>+[1]DEPURADO!M173</f>
        <v>0</v>
      </c>
      <c r="AG179" s="30">
        <v>0</v>
      </c>
      <c r="AH179" s="30">
        <v>170</v>
      </c>
      <c r="AI179" s="30" t="str">
        <f>+[1]DEPURADO!G173</f>
        <v>NO RADICADA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tr">
        <f>+[1]DEPURADO!A174</f>
        <v>FEHF</v>
      </c>
      <c r="D180" s="23">
        <f>+[1]DEPURADO!B174</f>
        <v>66076</v>
      </c>
      <c r="E180" s="25">
        <f>+[1]DEPURADO!C174</f>
        <v>44183</v>
      </c>
      <c r="F180" s="26" t="str">
        <f>+IF([1]DEPURADO!D174&gt;1,[1]DEPURADO!D174," ")</f>
        <v xml:space="preserve"> </v>
      </c>
      <c r="G180" s="27">
        <f>[1]DEPURADO!F174</f>
        <v>163200</v>
      </c>
      <c r="H180" s="28">
        <f>+[1]DEPURADO!N174</f>
        <v>0</v>
      </c>
      <c r="I180" s="28">
        <f>+[1]DEPURADO!O174</f>
        <v>0</v>
      </c>
      <c r="J180" s="28"/>
      <c r="K180" s="29"/>
      <c r="L180" s="28">
        <v>0</v>
      </c>
      <c r="M180" s="28">
        <v>0</v>
      </c>
      <c r="N180" s="28">
        <f t="shared" si="10"/>
        <v>0</v>
      </c>
      <c r="O180" s="28">
        <f t="shared" si="11"/>
        <v>163200</v>
      </c>
      <c r="P180" s="24">
        <f>IF([1]DEPURADO!I174&gt;1,0,[1]DEPURADO!B174)</f>
        <v>0</v>
      </c>
      <c r="Q180" s="30">
        <f t="shared" si="12"/>
        <v>0</v>
      </c>
      <c r="R180" s="31">
        <f t="shared" si="13"/>
        <v>163200</v>
      </c>
      <c r="S180" s="31">
        <f>+[1]DEPURADO!K174</f>
        <v>0</v>
      </c>
      <c r="T180" s="23" t="s">
        <v>45</v>
      </c>
      <c r="U180" s="31">
        <f>+[1]DEPURADO!J174</f>
        <v>0</v>
      </c>
      <c r="V180" s="30"/>
      <c r="W180" s="23" t="s">
        <v>45</v>
      </c>
      <c r="X180" s="31">
        <f>+[1]DEPURADO!L174+[1]DEPURADO!M174</f>
        <v>0</v>
      </c>
      <c r="Y180" s="23" t="s">
        <v>45</v>
      </c>
      <c r="Z180" s="31">
        <f t="shared" si="14"/>
        <v>0</v>
      </c>
      <c r="AA180" s="31"/>
      <c r="AB180" s="31">
        <v>0</v>
      </c>
      <c r="AC180" s="31">
        <v>0</v>
      </c>
      <c r="AD180" s="30"/>
      <c r="AE180" s="30">
        <f>+[1]DEPURADO!L174</f>
        <v>0</v>
      </c>
      <c r="AF180" s="30">
        <f>+[1]DEPURADO!M174</f>
        <v>0</v>
      </c>
      <c r="AG180" s="30">
        <v>0</v>
      </c>
      <c r="AH180" s="30">
        <v>171</v>
      </c>
      <c r="AI180" s="30" t="str">
        <f>+[1]DEPURADO!G174</f>
        <v>NO RADICADA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tr">
        <f>+[1]DEPURADO!A175</f>
        <v>FEHF</v>
      </c>
      <c r="D181" s="23">
        <f>+[1]DEPURADO!B175</f>
        <v>66102</v>
      </c>
      <c r="E181" s="25">
        <f>+[1]DEPURADO!C175</f>
        <v>44183</v>
      </c>
      <c r="F181" s="26" t="str">
        <f>+IF([1]DEPURADO!D175&gt;1,[1]DEPURADO!D175," ")</f>
        <v xml:space="preserve"> </v>
      </c>
      <c r="G181" s="27">
        <f>[1]DEPURADO!F175</f>
        <v>154100</v>
      </c>
      <c r="H181" s="28">
        <f>+[1]DEPURADO!N175</f>
        <v>0</v>
      </c>
      <c r="I181" s="28">
        <f>+[1]DEPURADO!O175</f>
        <v>0</v>
      </c>
      <c r="J181" s="28"/>
      <c r="K181" s="29"/>
      <c r="L181" s="28">
        <v>0</v>
      </c>
      <c r="M181" s="28">
        <v>0</v>
      </c>
      <c r="N181" s="28">
        <f t="shared" si="10"/>
        <v>0</v>
      </c>
      <c r="O181" s="28">
        <f t="shared" si="11"/>
        <v>154100</v>
      </c>
      <c r="P181" s="24">
        <f>IF([1]DEPURADO!I175&gt;1,0,[1]DEPURADO!B175)</f>
        <v>0</v>
      </c>
      <c r="Q181" s="30">
        <f t="shared" si="12"/>
        <v>0</v>
      </c>
      <c r="R181" s="31">
        <f t="shared" si="13"/>
        <v>154100</v>
      </c>
      <c r="S181" s="31">
        <f>+[1]DEPURADO!K175</f>
        <v>0</v>
      </c>
      <c r="T181" s="23" t="s">
        <v>45</v>
      </c>
      <c r="U181" s="31">
        <f>+[1]DEPURADO!J175</f>
        <v>0</v>
      </c>
      <c r="V181" s="30"/>
      <c r="W181" s="23" t="s">
        <v>45</v>
      </c>
      <c r="X181" s="31">
        <f>+[1]DEPURADO!L175+[1]DEPURADO!M175</f>
        <v>0</v>
      </c>
      <c r="Y181" s="23" t="s">
        <v>45</v>
      </c>
      <c r="Z181" s="31">
        <f t="shared" si="14"/>
        <v>0</v>
      </c>
      <c r="AA181" s="31"/>
      <c r="AB181" s="31">
        <v>0</v>
      </c>
      <c r="AC181" s="31">
        <v>0</v>
      </c>
      <c r="AD181" s="30"/>
      <c r="AE181" s="30">
        <f>+[1]DEPURADO!L175</f>
        <v>0</v>
      </c>
      <c r="AF181" s="30">
        <f>+[1]DEPURADO!M175</f>
        <v>0</v>
      </c>
      <c r="AG181" s="30">
        <v>0</v>
      </c>
      <c r="AH181" s="30">
        <v>172</v>
      </c>
      <c r="AI181" s="30" t="str">
        <f>+[1]DEPURADO!G175</f>
        <v>NO RADICADA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tr">
        <f>+[1]DEPURADO!A176</f>
        <v>FEHF</v>
      </c>
      <c r="D182" s="23">
        <f>+[1]DEPURADO!B176</f>
        <v>66105</v>
      </c>
      <c r="E182" s="25">
        <f>+[1]DEPURADO!C176</f>
        <v>44183</v>
      </c>
      <c r="F182" s="26" t="str">
        <f>+IF([1]DEPURADO!D176&gt;1,[1]DEPURADO!D176," ")</f>
        <v xml:space="preserve"> </v>
      </c>
      <c r="G182" s="27">
        <f>[1]DEPURADO!F176</f>
        <v>1637843</v>
      </c>
      <c r="H182" s="28">
        <f>+[1]DEPURADO!N176</f>
        <v>0</v>
      </c>
      <c r="I182" s="28">
        <f>+[1]DEPURADO!O176</f>
        <v>0</v>
      </c>
      <c r="J182" s="28"/>
      <c r="K182" s="29"/>
      <c r="L182" s="28">
        <v>0</v>
      </c>
      <c r="M182" s="28">
        <v>0</v>
      </c>
      <c r="N182" s="28">
        <f t="shared" si="10"/>
        <v>0</v>
      </c>
      <c r="O182" s="28">
        <f t="shared" si="11"/>
        <v>1637843</v>
      </c>
      <c r="P182" s="24">
        <f>IF([1]DEPURADO!I176&gt;1,0,[1]DEPURADO!B176)</f>
        <v>0</v>
      </c>
      <c r="Q182" s="30">
        <f t="shared" si="12"/>
        <v>0</v>
      </c>
      <c r="R182" s="31">
        <f t="shared" si="13"/>
        <v>1637843</v>
      </c>
      <c r="S182" s="31">
        <f>+[1]DEPURADO!K176</f>
        <v>0</v>
      </c>
      <c r="T182" s="23" t="s">
        <v>45</v>
      </c>
      <c r="U182" s="31">
        <f>+[1]DEPURADO!J176</f>
        <v>0</v>
      </c>
      <c r="V182" s="30"/>
      <c r="W182" s="23" t="s">
        <v>45</v>
      </c>
      <c r="X182" s="31">
        <f>+[1]DEPURADO!L176+[1]DEPURADO!M176</f>
        <v>0</v>
      </c>
      <c r="Y182" s="23" t="s">
        <v>45</v>
      </c>
      <c r="Z182" s="31">
        <f t="shared" si="14"/>
        <v>0</v>
      </c>
      <c r="AA182" s="31"/>
      <c r="AB182" s="31">
        <v>0</v>
      </c>
      <c r="AC182" s="31">
        <v>0</v>
      </c>
      <c r="AD182" s="30"/>
      <c r="AE182" s="30">
        <f>+[1]DEPURADO!L176</f>
        <v>0</v>
      </c>
      <c r="AF182" s="30">
        <f>+[1]DEPURADO!M176</f>
        <v>0</v>
      </c>
      <c r="AG182" s="30">
        <v>0</v>
      </c>
      <c r="AH182" s="30">
        <v>173</v>
      </c>
      <c r="AI182" s="30" t="str">
        <f>+[1]DEPURADO!G176</f>
        <v>NO RADICADA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tr">
        <f>+[1]DEPURADO!A177</f>
        <v>FEHF</v>
      </c>
      <c r="D183" s="23">
        <f>+[1]DEPURADO!B177</f>
        <v>66911</v>
      </c>
      <c r="E183" s="25">
        <f>+[1]DEPURADO!C177</f>
        <v>44186</v>
      </c>
      <c r="F183" s="26" t="str">
        <f>+IF([1]DEPURADO!D177&gt;1,[1]DEPURADO!D177," ")</f>
        <v xml:space="preserve"> </v>
      </c>
      <c r="G183" s="27">
        <f>[1]DEPURADO!F177</f>
        <v>58680</v>
      </c>
      <c r="H183" s="28">
        <f>+[1]DEPURADO!N177</f>
        <v>0</v>
      </c>
      <c r="I183" s="28">
        <f>+[1]DEPURADO!O177</f>
        <v>0</v>
      </c>
      <c r="J183" s="28"/>
      <c r="K183" s="29"/>
      <c r="L183" s="28">
        <v>0</v>
      </c>
      <c r="M183" s="28">
        <v>0</v>
      </c>
      <c r="N183" s="28">
        <f t="shared" si="10"/>
        <v>0</v>
      </c>
      <c r="O183" s="28">
        <f t="shared" si="11"/>
        <v>58680</v>
      </c>
      <c r="P183" s="24">
        <f>IF([1]DEPURADO!I177&gt;1,0,[1]DEPURADO!B177)</f>
        <v>0</v>
      </c>
      <c r="Q183" s="30">
        <f t="shared" si="12"/>
        <v>0</v>
      </c>
      <c r="R183" s="31">
        <f t="shared" si="13"/>
        <v>58680</v>
      </c>
      <c r="S183" s="31">
        <f>+[1]DEPURADO!K177</f>
        <v>0</v>
      </c>
      <c r="T183" s="23" t="s">
        <v>45</v>
      </c>
      <c r="U183" s="31">
        <f>+[1]DEPURADO!J177</f>
        <v>0</v>
      </c>
      <c r="V183" s="30"/>
      <c r="W183" s="23" t="s">
        <v>45</v>
      </c>
      <c r="X183" s="31">
        <f>+[1]DEPURADO!L177+[1]DEPURADO!M177</f>
        <v>0</v>
      </c>
      <c r="Y183" s="23" t="s">
        <v>45</v>
      </c>
      <c r="Z183" s="31">
        <f t="shared" si="14"/>
        <v>0</v>
      </c>
      <c r="AA183" s="31"/>
      <c r="AB183" s="31">
        <v>0</v>
      </c>
      <c r="AC183" s="31">
        <v>0</v>
      </c>
      <c r="AD183" s="30"/>
      <c r="AE183" s="30">
        <f>+[1]DEPURADO!L177</f>
        <v>0</v>
      </c>
      <c r="AF183" s="30">
        <f>+[1]DEPURADO!M177</f>
        <v>0</v>
      </c>
      <c r="AG183" s="30">
        <v>0</v>
      </c>
      <c r="AH183" s="30">
        <v>174</v>
      </c>
      <c r="AI183" s="30" t="str">
        <f>+[1]DEPURADO!G177</f>
        <v>NO RADICADA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tr">
        <f>+[1]DEPURADO!A178</f>
        <v>FEHF</v>
      </c>
      <c r="D184" s="23">
        <f>+[1]DEPURADO!B178</f>
        <v>66987</v>
      </c>
      <c r="E184" s="25">
        <f>+[1]DEPURADO!C178</f>
        <v>44186</v>
      </c>
      <c r="F184" s="26" t="str">
        <f>+IF([1]DEPURADO!D178&gt;1,[1]DEPURADO!D178," ")</f>
        <v xml:space="preserve"> </v>
      </c>
      <c r="G184" s="27">
        <f>[1]DEPURADO!F178</f>
        <v>251678</v>
      </c>
      <c r="H184" s="28">
        <f>+[1]DEPURADO!N178</f>
        <v>0</v>
      </c>
      <c r="I184" s="28">
        <f>+[1]DEPURADO!O178</f>
        <v>0</v>
      </c>
      <c r="J184" s="28"/>
      <c r="K184" s="29"/>
      <c r="L184" s="28">
        <v>0</v>
      </c>
      <c r="M184" s="28">
        <v>0</v>
      </c>
      <c r="N184" s="28">
        <f t="shared" si="10"/>
        <v>0</v>
      </c>
      <c r="O184" s="28">
        <f t="shared" si="11"/>
        <v>251678</v>
      </c>
      <c r="P184" s="24">
        <f>IF([1]DEPURADO!I178&gt;1,0,[1]DEPURADO!B178)</f>
        <v>0</v>
      </c>
      <c r="Q184" s="30">
        <f t="shared" si="12"/>
        <v>0</v>
      </c>
      <c r="R184" s="31">
        <f t="shared" si="13"/>
        <v>251678</v>
      </c>
      <c r="S184" s="31">
        <f>+[1]DEPURADO!K178</f>
        <v>0</v>
      </c>
      <c r="T184" s="23" t="s">
        <v>45</v>
      </c>
      <c r="U184" s="31">
        <f>+[1]DEPURADO!J178</f>
        <v>0</v>
      </c>
      <c r="V184" s="30"/>
      <c r="W184" s="23" t="s">
        <v>45</v>
      </c>
      <c r="X184" s="31">
        <f>+[1]DEPURADO!L178+[1]DEPURADO!M178</f>
        <v>0</v>
      </c>
      <c r="Y184" s="23" t="s">
        <v>45</v>
      </c>
      <c r="Z184" s="31">
        <f t="shared" si="14"/>
        <v>0</v>
      </c>
      <c r="AA184" s="31"/>
      <c r="AB184" s="31">
        <v>0</v>
      </c>
      <c r="AC184" s="31">
        <v>0</v>
      </c>
      <c r="AD184" s="30"/>
      <c r="AE184" s="30">
        <f>+[1]DEPURADO!L178</f>
        <v>0</v>
      </c>
      <c r="AF184" s="30">
        <f>+[1]DEPURADO!M178</f>
        <v>0</v>
      </c>
      <c r="AG184" s="30">
        <v>0</v>
      </c>
      <c r="AH184" s="30">
        <v>175</v>
      </c>
      <c r="AI184" s="30" t="str">
        <f>+[1]DEPURADO!G178</f>
        <v>NO RADICADA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tr">
        <f>+[1]DEPURADO!A179</f>
        <v>FEHF</v>
      </c>
      <c r="D185" s="23">
        <f>+[1]DEPURADO!B179</f>
        <v>67057</v>
      </c>
      <c r="E185" s="25">
        <f>+[1]DEPURADO!C179</f>
        <v>44187</v>
      </c>
      <c r="F185" s="26" t="str">
        <f>+IF([1]DEPURADO!D179&gt;1,[1]DEPURADO!D179," ")</f>
        <v xml:space="preserve"> </v>
      </c>
      <c r="G185" s="27">
        <f>[1]DEPURADO!F179</f>
        <v>7400</v>
      </c>
      <c r="H185" s="28">
        <f>+[1]DEPURADO!N179</f>
        <v>0</v>
      </c>
      <c r="I185" s="28">
        <f>+[1]DEPURADO!O179</f>
        <v>0</v>
      </c>
      <c r="J185" s="28"/>
      <c r="K185" s="29"/>
      <c r="L185" s="28">
        <v>0</v>
      </c>
      <c r="M185" s="28">
        <v>0</v>
      </c>
      <c r="N185" s="28">
        <f t="shared" si="10"/>
        <v>0</v>
      </c>
      <c r="O185" s="28">
        <f t="shared" si="11"/>
        <v>7400</v>
      </c>
      <c r="P185" s="24">
        <f>IF([1]DEPURADO!I179&gt;1,0,[1]DEPURADO!B179)</f>
        <v>0</v>
      </c>
      <c r="Q185" s="30">
        <f t="shared" si="12"/>
        <v>0</v>
      </c>
      <c r="R185" s="31">
        <f t="shared" si="13"/>
        <v>7400</v>
      </c>
      <c r="S185" s="31">
        <f>+[1]DEPURADO!K179</f>
        <v>0</v>
      </c>
      <c r="T185" s="23" t="s">
        <v>45</v>
      </c>
      <c r="U185" s="31">
        <f>+[1]DEPURADO!J179</f>
        <v>0</v>
      </c>
      <c r="V185" s="30"/>
      <c r="W185" s="23" t="s">
        <v>45</v>
      </c>
      <c r="X185" s="31">
        <f>+[1]DEPURADO!L179+[1]DEPURADO!M179</f>
        <v>0</v>
      </c>
      <c r="Y185" s="23" t="s">
        <v>45</v>
      </c>
      <c r="Z185" s="31">
        <f t="shared" si="14"/>
        <v>0</v>
      </c>
      <c r="AA185" s="31"/>
      <c r="AB185" s="31">
        <v>0</v>
      </c>
      <c r="AC185" s="31">
        <v>0</v>
      </c>
      <c r="AD185" s="30"/>
      <c r="AE185" s="30">
        <f>+[1]DEPURADO!L179</f>
        <v>0</v>
      </c>
      <c r="AF185" s="30">
        <f>+[1]DEPURADO!M179</f>
        <v>0</v>
      </c>
      <c r="AG185" s="30">
        <v>0</v>
      </c>
      <c r="AH185" s="30">
        <v>176</v>
      </c>
      <c r="AI185" s="30" t="str">
        <f>+[1]DEPURADO!G179</f>
        <v>NO RADICADA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tr">
        <f>+[1]DEPURADO!A180</f>
        <v>FEHF</v>
      </c>
      <c r="D186" s="23">
        <f>+[1]DEPURADO!B180</f>
        <v>67153</v>
      </c>
      <c r="E186" s="25">
        <f>+[1]DEPURADO!C180</f>
        <v>44187</v>
      </c>
      <c r="F186" s="26" t="str">
        <f>+IF([1]DEPURADO!D180&gt;1,[1]DEPURADO!D180," ")</f>
        <v xml:space="preserve"> </v>
      </c>
      <c r="G186" s="27">
        <f>[1]DEPURADO!F180</f>
        <v>558200</v>
      </c>
      <c r="H186" s="28">
        <f>+[1]DEPURADO!N180</f>
        <v>0</v>
      </c>
      <c r="I186" s="28">
        <f>+[1]DEPURADO!O180</f>
        <v>0</v>
      </c>
      <c r="J186" s="28"/>
      <c r="K186" s="29"/>
      <c r="L186" s="28">
        <v>0</v>
      </c>
      <c r="M186" s="28">
        <v>0</v>
      </c>
      <c r="N186" s="28">
        <f t="shared" si="10"/>
        <v>0</v>
      </c>
      <c r="O186" s="28">
        <f t="shared" si="11"/>
        <v>558200</v>
      </c>
      <c r="P186" s="24">
        <f>IF([1]DEPURADO!I180&gt;1,0,[1]DEPURADO!B180)</f>
        <v>0</v>
      </c>
      <c r="Q186" s="30">
        <f t="shared" si="12"/>
        <v>0</v>
      </c>
      <c r="R186" s="31">
        <f t="shared" si="13"/>
        <v>558200</v>
      </c>
      <c r="S186" s="31">
        <f>+[1]DEPURADO!K180</f>
        <v>0</v>
      </c>
      <c r="T186" s="23" t="s">
        <v>45</v>
      </c>
      <c r="U186" s="31">
        <f>+[1]DEPURADO!J180</f>
        <v>0</v>
      </c>
      <c r="V186" s="30"/>
      <c r="W186" s="23" t="s">
        <v>45</v>
      </c>
      <c r="X186" s="31">
        <f>+[1]DEPURADO!L180+[1]DEPURADO!M180</f>
        <v>0</v>
      </c>
      <c r="Y186" s="23" t="s">
        <v>45</v>
      </c>
      <c r="Z186" s="31">
        <f t="shared" si="14"/>
        <v>0</v>
      </c>
      <c r="AA186" s="31"/>
      <c r="AB186" s="31">
        <v>0</v>
      </c>
      <c r="AC186" s="31">
        <v>0</v>
      </c>
      <c r="AD186" s="30"/>
      <c r="AE186" s="30">
        <f>+[1]DEPURADO!L180</f>
        <v>0</v>
      </c>
      <c r="AF186" s="30">
        <f>+[1]DEPURADO!M180</f>
        <v>0</v>
      </c>
      <c r="AG186" s="30">
        <v>0</v>
      </c>
      <c r="AH186" s="30">
        <v>177</v>
      </c>
      <c r="AI186" s="30" t="str">
        <f>+[1]DEPURADO!G180</f>
        <v>NO RADICADA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tr">
        <f>+[1]DEPURADO!A181</f>
        <v>FEHF</v>
      </c>
      <c r="D187" s="23">
        <f>+[1]DEPURADO!B181</f>
        <v>67156</v>
      </c>
      <c r="E187" s="25">
        <f>+[1]DEPURADO!C181</f>
        <v>44187</v>
      </c>
      <c r="F187" s="26" t="str">
        <f>+IF([1]DEPURADO!D181&gt;1,[1]DEPURADO!D181," ")</f>
        <v xml:space="preserve"> </v>
      </c>
      <c r="G187" s="27">
        <f>[1]DEPURADO!F181</f>
        <v>5300</v>
      </c>
      <c r="H187" s="28">
        <f>+[1]DEPURADO!N181</f>
        <v>0</v>
      </c>
      <c r="I187" s="28">
        <f>+[1]DEPURADO!O181</f>
        <v>0</v>
      </c>
      <c r="J187" s="28">
        <v>0</v>
      </c>
      <c r="K187" s="29"/>
      <c r="L187" s="28">
        <v>0</v>
      </c>
      <c r="M187" s="28">
        <v>0</v>
      </c>
      <c r="N187" s="28">
        <f t="shared" si="10"/>
        <v>0</v>
      </c>
      <c r="O187" s="28">
        <f t="shared" si="11"/>
        <v>5300</v>
      </c>
      <c r="P187" s="24">
        <f>IF([1]DEPURADO!I181&gt;1,0,[1]DEPURADO!B181)</f>
        <v>0</v>
      </c>
      <c r="Q187" s="30">
        <f t="shared" si="12"/>
        <v>0</v>
      </c>
      <c r="R187" s="31">
        <f t="shared" si="13"/>
        <v>5300</v>
      </c>
      <c r="S187" s="31">
        <f>+[1]DEPURADO!K181</f>
        <v>0</v>
      </c>
      <c r="T187" s="23" t="s">
        <v>45</v>
      </c>
      <c r="U187" s="31">
        <f>+[1]DEPURADO!J181</f>
        <v>0</v>
      </c>
      <c r="V187" s="30"/>
      <c r="W187" s="23" t="s">
        <v>45</v>
      </c>
      <c r="X187" s="31">
        <f>+[1]DEPURADO!L181+[1]DEPURADO!M181</f>
        <v>0</v>
      </c>
      <c r="Y187" s="23" t="s">
        <v>45</v>
      </c>
      <c r="Z187" s="31">
        <f t="shared" si="14"/>
        <v>0</v>
      </c>
      <c r="AA187" s="31"/>
      <c r="AB187" s="31">
        <v>0</v>
      </c>
      <c r="AC187" s="31">
        <v>0</v>
      </c>
      <c r="AD187" s="30"/>
      <c r="AE187" s="30">
        <f>+[1]DEPURADO!L181</f>
        <v>0</v>
      </c>
      <c r="AF187" s="30">
        <f>+[1]DEPURADO!M181</f>
        <v>0</v>
      </c>
      <c r="AG187" s="30">
        <v>0</v>
      </c>
      <c r="AH187" s="30">
        <v>178</v>
      </c>
      <c r="AI187" s="30" t="str">
        <f>+[1]DEPURADO!G181</f>
        <v>NO RADICADA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tr">
        <f>+[1]DEPURADO!A182</f>
        <v>FEHF</v>
      </c>
      <c r="D188" s="23">
        <f>+[1]DEPURADO!B182</f>
        <v>67455</v>
      </c>
      <c r="E188" s="25">
        <f>+[1]DEPURADO!C182</f>
        <v>44187</v>
      </c>
      <c r="F188" s="26" t="str">
        <f>+IF([1]DEPURADO!D182&gt;1,[1]DEPURADO!D182," ")</f>
        <v xml:space="preserve"> </v>
      </c>
      <c r="G188" s="27">
        <f>[1]DEPURADO!F182</f>
        <v>47300</v>
      </c>
      <c r="H188" s="28">
        <f>+[1]DEPURADO!N182</f>
        <v>0</v>
      </c>
      <c r="I188" s="28">
        <f>+[1]DEPURADO!O182</f>
        <v>0</v>
      </c>
      <c r="J188" s="28"/>
      <c r="K188" s="29">
        <v>0</v>
      </c>
      <c r="L188" s="28">
        <v>0</v>
      </c>
      <c r="M188" s="28">
        <v>0</v>
      </c>
      <c r="N188" s="28">
        <f t="shared" si="10"/>
        <v>0</v>
      </c>
      <c r="O188" s="28">
        <f t="shared" si="11"/>
        <v>47300</v>
      </c>
      <c r="P188" s="24">
        <f>IF([1]DEPURADO!I182&gt;1,0,[1]DEPURADO!B182)</f>
        <v>0</v>
      </c>
      <c r="Q188" s="30">
        <f t="shared" si="12"/>
        <v>0</v>
      </c>
      <c r="R188" s="31">
        <f t="shared" si="13"/>
        <v>47300</v>
      </c>
      <c r="S188" s="31">
        <f>+[1]DEPURADO!K182</f>
        <v>0</v>
      </c>
      <c r="T188" s="23" t="s">
        <v>45</v>
      </c>
      <c r="U188" s="31">
        <f>+[1]DEPURADO!J182</f>
        <v>0</v>
      </c>
      <c r="V188" s="30"/>
      <c r="W188" s="23" t="s">
        <v>45</v>
      </c>
      <c r="X188" s="31">
        <f>+[1]DEPURADO!L182+[1]DEPURADO!M182</f>
        <v>0</v>
      </c>
      <c r="Y188" s="23" t="s">
        <v>45</v>
      </c>
      <c r="Z188" s="31">
        <f t="shared" si="14"/>
        <v>0</v>
      </c>
      <c r="AA188" s="31"/>
      <c r="AB188" s="31">
        <v>0</v>
      </c>
      <c r="AC188" s="31">
        <v>0</v>
      </c>
      <c r="AD188" s="30"/>
      <c r="AE188" s="30">
        <f>+[1]DEPURADO!L182</f>
        <v>0</v>
      </c>
      <c r="AF188" s="30">
        <f>+[1]DEPURADO!M182</f>
        <v>0</v>
      </c>
      <c r="AG188" s="30">
        <v>0</v>
      </c>
      <c r="AH188" s="30">
        <v>179</v>
      </c>
      <c r="AI188" s="30" t="str">
        <f>+[1]DEPURADO!G182</f>
        <v>NO RADICADA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tr">
        <f>+[1]DEPURADO!A183</f>
        <v>FEHF</v>
      </c>
      <c r="D189" s="23">
        <f>+[1]DEPURADO!B183</f>
        <v>67485</v>
      </c>
      <c r="E189" s="25">
        <f>+[1]DEPURADO!C183</f>
        <v>44187</v>
      </c>
      <c r="F189" s="26" t="str">
        <f>+IF([1]DEPURADO!D183&gt;1,[1]DEPURADO!D183," ")</f>
        <v xml:space="preserve"> </v>
      </c>
      <c r="G189" s="27">
        <f>[1]DEPURADO!F183</f>
        <v>85907</v>
      </c>
      <c r="H189" s="28">
        <f>+[1]DEPURADO!N183</f>
        <v>0</v>
      </c>
      <c r="I189" s="28">
        <f>+[1]DEPURADO!O183</f>
        <v>0</v>
      </c>
      <c r="J189" s="28"/>
      <c r="K189" s="29">
        <v>0</v>
      </c>
      <c r="L189" s="28">
        <v>0</v>
      </c>
      <c r="M189" s="28">
        <v>0</v>
      </c>
      <c r="N189" s="28">
        <f t="shared" si="10"/>
        <v>0</v>
      </c>
      <c r="O189" s="28">
        <f t="shared" si="11"/>
        <v>85907</v>
      </c>
      <c r="P189" s="24">
        <f>IF([1]DEPURADO!I183&gt;1,0,[1]DEPURADO!B183)</f>
        <v>0</v>
      </c>
      <c r="Q189" s="30">
        <f t="shared" si="12"/>
        <v>0</v>
      </c>
      <c r="R189" s="31">
        <f t="shared" si="13"/>
        <v>85907</v>
      </c>
      <c r="S189" s="31">
        <f>+[1]DEPURADO!K183</f>
        <v>0</v>
      </c>
      <c r="T189" s="23" t="s">
        <v>45</v>
      </c>
      <c r="U189" s="31">
        <f>+[1]DEPURADO!J183</f>
        <v>0</v>
      </c>
      <c r="V189" s="30"/>
      <c r="W189" s="23" t="s">
        <v>45</v>
      </c>
      <c r="X189" s="31">
        <f>+[1]DEPURADO!L183+[1]DEPURADO!M183</f>
        <v>0</v>
      </c>
      <c r="Y189" s="23" t="s">
        <v>45</v>
      </c>
      <c r="Z189" s="31">
        <f t="shared" si="14"/>
        <v>0</v>
      </c>
      <c r="AA189" s="31"/>
      <c r="AB189" s="31">
        <v>0</v>
      </c>
      <c r="AC189" s="31">
        <v>0</v>
      </c>
      <c r="AD189" s="30"/>
      <c r="AE189" s="30">
        <f>+[1]DEPURADO!L183</f>
        <v>0</v>
      </c>
      <c r="AF189" s="30">
        <f>+[1]DEPURADO!M183</f>
        <v>0</v>
      </c>
      <c r="AG189" s="30">
        <v>0</v>
      </c>
      <c r="AH189" s="30">
        <v>180</v>
      </c>
      <c r="AI189" s="30" t="str">
        <f>+[1]DEPURADO!G183</f>
        <v>NO RADICADA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tr">
        <f>+[1]DEPURADO!A184</f>
        <v>FEHF</v>
      </c>
      <c r="D190" s="23">
        <f>+[1]DEPURADO!B184</f>
        <v>67541</v>
      </c>
      <c r="E190" s="25">
        <f>+[1]DEPURADO!C184</f>
        <v>44187</v>
      </c>
      <c r="F190" s="26" t="str">
        <f>+IF([1]DEPURADO!D184&gt;1,[1]DEPURADO!D184," ")</f>
        <v xml:space="preserve"> </v>
      </c>
      <c r="G190" s="27">
        <f>[1]DEPURADO!F184</f>
        <v>122964</v>
      </c>
      <c r="H190" s="28">
        <f>+[1]DEPURADO!N184</f>
        <v>0</v>
      </c>
      <c r="I190" s="28">
        <f>+[1]DEPURADO!O184</f>
        <v>0</v>
      </c>
      <c r="J190" s="28"/>
      <c r="K190" s="29"/>
      <c r="L190" s="28">
        <v>0</v>
      </c>
      <c r="M190" s="28">
        <v>0</v>
      </c>
      <c r="N190" s="28">
        <f t="shared" si="10"/>
        <v>0</v>
      </c>
      <c r="O190" s="28">
        <f t="shared" si="11"/>
        <v>122964</v>
      </c>
      <c r="P190" s="24">
        <f>IF([1]DEPURADO!I184&gt;1,0,[1]DEPURADO!B184)</f>
        <v>0</v>
      </c>
      <c r="Q190" s="30">
        <f t="shared" si="12"/>
        <v>0</v>
      </c>
      <c r="R190" s="31">
        <f t="shared" si="13"/>
        <v>122964</v>
      </c>
      <c r="S190" s="31">
        <f>+[1]DEPURADO!K184</f>
        <v>0</v>
      </c>
      <c r="T190" s="23" t="s">
        <v>45</v>
      </c>
      <c r="U190" s="31">
        <f>+[1]DEPURADO!J184</f>
        <v>0</v>
      </c>
      <c r="V190" s="30"/>
      <c r="W190" s="23" t="s">
        <v>45</v>
      </c>
      <c r="X190" s="31">
        <f>+[1]DEPURADO!L184+[1]DEPURADO!M184</f>
        <v>0</v>
      </c>
      <c r="Y190" s="23" t="s">
        <v>45</v>
      </c>
      <c r="Z190" s="31">
        <f t="shared" si="14"/>
        <v>0</v>
      </c>
      <c r="AA190" s="31"/>
      <c r="AB190" s="31">
        <v>0</v>
      </c>
      <c r="AC190" s="31">
        <v>0</v>
      </c>
      <c r="AD190" s="30"/>
      <c r="AE190" s="30">
        <f>+[1]DEPURADO!L184</f>
        <v>0</v>
      </c>
      <c r="AF190" s="30">
        <f>+[1]DEPURADO!M184</f>
        <v>0</v>
      </c>
      <c r="AG190" s="30">
        <v>0</v>
      </c>
      <c r="AH190" s="30">
        <v>181</v>
      </c>
      <c r="AI190" s="30" t="str">
        <f>+[1]DEPURADO!G184</f>
        <v>NO RADICADA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tr">
        <f>+[1]DEPURADO!A185</f>
        <v>FEHF</v>
      </c>
      <c r="D191" s="23">
        <f>+[1]DEPURADO!B185</f>
        <v>68049</v>
      </c>
      <c r="E191" s="25">
        <f>+[1]DEPURADO!C185</f>
        <v>44188</v>
      </c>
      <c r="F191" s="26" t="str">
        <f>+IF([1]DEPURADO!D185&gt;1,[1]DEPURADO!D185," ")</f>
        <v xml:space="preserve"> </v>
      </c>
      <c r="G191" s="27">
        <f>[1]DEPURADO!F185</f>
        <v>2201691</v>
      </c>
      <c r="H191" s="28">
        <f>+[1]DEPURADO!N185</f>
        <v>0</v>
      </c>
      <c r="I191" s="28">
        <f>+[1]DEPURADO!O185</f>
        <v>0</v>
      </c>
      <c r="J191" s="28"/>
      <c r="K191" s="29">
        <v>0</v>
      </c>
      <c r="L191" s="28">
        <v>0</v>
      </c>
      <c r="M191" s="28">
        <v>0</v>
      </c>
      <c r="N191" s="28">
        <f t="shared" si="10"/>
        <v>0</v>
      </c>
      <c r="O191" s="28">
        <f t="shared" si="11"/>
        <v>2201691</v>
      </c>
      <c r="P191" s="24">
        <f>IF([1]DEPURADO!I185&gt;1,0,[1]DEPURADO!B185)</f>
        <v>0</v>
      </c>
      <c r="Q191" s="30">
        <f t="shared" si="12"/>
        <v>0</v>
      </c>
      <c r="R191" s="31">
        <f t="shared" si="13"/>
        <v>2201691</v>
      </c>
      <c r="S191" s="31">
        <f>+[1]DEPURADO!K185</f>
        <v>0</v>
      </c>
      <c r="T191" s="23" t="s">
        <v>45</v>
      </c>
      <c r="U191" s="31">
        <f>+[1]DEPURADO!J185</f>
        <v>0</v>
      </c>
      <c r="V191" s="30"/>
      <c r="W191" s="23" t="s">
        <v>45</v>
      </c>
      <c r="X191" s="31">
        <f>+[1]DEPURADO!L185+[1]DEPURADO!M185</f>
        <v>0</v>
      </c>
      <c r="Y191" s="23" t="s">
        <v>45</v>
      </c>
      <c r="Z191" s="31">
        <f t="shared" si="14"/>
        <v>0</v>
      </c>
      <c r="AA191" s="31"/>
      <c r="AB191" s="31">
        <v>0</v>
      </c>
      <c r="AC191" s="31">
        <v>0</v>
      </c>
      <c r="AD191" s="30"/>
      <c r="AE191" s="30">
        <f>+[1]DEPURADO!L185</f>
        <v>0</v>
      </c>
      <c r="AF191" s="30">
        <f>+[1]DEPURADO!M185</f>
        <v>0</v>
      </c>
      <c r="AG191" s="30">
        <v>0</v>
      </c>
      <c r="AH191" s="30">
        <v>182</v>
      </c>
      <c r="AI191" s="30" t="str">
        <f>+[1]DEPURADO!G185</f>
        <v>NO RADICADA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tr">
        <f>+[1]DEPURADO!A186</f>
        <v>FEHF</v>
      </c>
      <c r="D192" s="23">
        <f>+[1]DEPURADO!B186</f>
        <v>68067</v>
      </c>
      <c r="E192" s="25">
        <f>+[1]DEPURADO!C186</f>
        <v>44188</v>
      </c>
      <c r="F192" s="26" t="str">
        <f>+IF([1]DEPURADO!D186&gt;1,[1]DEPURADO!D186," ")</f>
        <v xml:space="preserve"> </v>
      </c>
      <c r="G192" s="27">
        <f>[1]DEPURADO!F186</f>
        <v>634033</v>
      </c>
      <c r="H192" s="28">
        <f>+[1]DEPURADO!N186</f>
        <v>0</v>
      </c>
      <c r="I192" s="28">
        <f>+[1]DEPURADO!O186</f>
        <v>0</v>
      </c>
      <c r="J192" s="28">
        <v>0</v>
      </c>
      <c r="K192" s="29"/>
      <c r="L192" s="28">
        <v>0</v>
      </c>
      <c r="M192" s="28">
        <v>0</v>
      </c>
      <c r="N192" s="28">
        <f t="shared" si="10"/>
        <v>0</v>
      </c>
      <c r="O192" s="28">
        <f t="shared" si="11"/>
        <v>634033</v>
      </c>
      <c r="P192" s="24">
        <f>IF([1]DEPURADO!I186&gt;1,0,[1]DEPURADO!B186)</f>
        <v>0</v>
      </c>
      <c r="Q192" s="30">
        <f t="shared" si="12"/>
        <v>0</v>
      </c>
      <c r="R192" s="31">
        <f t="shared" si="13"/>
        <v>634033</v>
      </c>
      <c r="S192" s="31">
        <f>+[1]DEPURADO!K186</f>
        <v>0</v>
      </c>
      <c r="T192" s="23" t="s">
        <v>45</v>
      </c>
      <c r="U192" s="31">
        <f>+[1]DEPURADO!J186</f>
        <v>0</v>
      </c>
      <c r="V192" s="30"/>
      <c r="W192" s="23" t="s">
        <v>45</v>
      </c>
      <c r="X192" s="31">
        <f>+[1]DEPURADO!L186+[1]DEPURADO!M186</f>
        <v>0</v>
      </c>
      <c r="Y192" s="23" t="s">
        <v>45</v>
      </c>
      <c r="Z192" s="31">
        <f t="shared" si="14"/>
        <v>0</v>
      </c>
      <c r="AA192" s="31"/>
      <c r="AB192" s="31">
        <v>0</v>
      </c>
      <c r="AC192" s="31">
        <v>0</v>
      </c>
      <c r="AD192" s="30"/>
      <c r="AE192" s="30">
        <f>+[1]DEPURADO!L186</f>
        <v>0</v>
      </c>
      <c r="AF192" s="30">
        <f>+[1]DEPURADO!M186</f>
        <v>0</v>
      </c>
      <c r="AG192" s="30">
        <v>0</v>
      </c>
      <c r="AH192" s="30">
        <v>183</v>
      </c>
      <c r="AI192" s="30" t="str">
        <f>+[1]DEPURADO!G186</f>
        <v>NO RADICADA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tr">
        <f>+[1]DEPURADO!A187</f>
        <v>FEHF</v>
      </c>
      <c r="D193" s="23">
        <f>+[1]DEPURADO!B187</f>
        <v>68170</v>
      </c>
      <c r="E193" s="25">
        <f>+[1]DEPURADO!C187</f>
        <v>44188</v>
      </c>
      <c r="F193" s="26" t="str">
        <f>+IF([1]DEPURADO!D187&gt;1,[1]DEPURADO!D187," ")</f>
        <v xml:space="preserve"> </v>
      </c>
      <c r="G193" s="27">
        <f>[1]DEPURADO!F187</f>
        <v>47300</v>
      </c>
      <c r="H193" s="28">
        <f>+[1]DEPURADO!N187</f>
        <v>0</v>
      </c>
      <c r="I193" s="28">
        <f>+[1]DEPURADO!O187</f>
        <v>0</v>
      </c>
      <c r="J193" s="28"/>
      <c r="K193" s="29">
        <v>0</v>
      </c>
      <c r="L193" s="28">
        <v>0</v>
      </c>
      <c r="M193" s="28">
        <v>0</v>
      </c>
      <c r="N193" s="28">
        <f t="shared" si="10"/>
        <v>0</v>
      </c>
      <c r="O193" s="28">
        <f t="shared" si="11"/>
        <v>47300</v>
      </c>
      <c r="P193" s="24">
        <f>IF([1]DEPURADO!I187&gt;1,0,[1]DEPURADO!B187)</f>
        <v>0</v>
      </c>
      <c r="Q193" s="30">
        <f t="shared" si="12"/>
        <v>0</v>
      </c>
      <c r="R193" s="31">
        <f t="shared" si="13"/>
        <v>47300</v>
      </c>
      <c r="S193" s="31">
        <f>+[1]DEPURADO!K187</f>
        <v>0</v>
      </c>
      <c r="T193" s="23" t="s">
        <v>45</v>
      </c>
      <c r="U193" s="31">
        <f>+[1]DEPURADO!J187</f>
        <v>0</v>
      </c>
      <c r="V193" s="30"/>
      <c r="W193" s="23" t="s">
        <v>45</v>
      </c>
      <c r="X193" s="31">
        <f>+[1]DEPURADO!L187+[1]DEPURADO!M187</f>
        <v>0</v>
      </c>
      <c r="Y193" s="23" t="s">
        <v>45</v>
      </c>
      <c r="Z193" s="31">
        <f t="shared" si="14"/>
        <v>0</v>
      </c>
      <c r="AA193" s="31"/>
      <c r="AB193" s="31">
        <v>0</v>
      </c>
      <c r="AC193" s="31">
        <v>0</v>
      </c>
      <c r="AD193" s="30"/>
      <c r="AE193" s="30">
        <f>+[1]DEPURADO!L187</f>
        <v>0</v>
      </c>
      <c r="AF193" s="30">
        <f>+[1]DEPURADO!M187</f>
        <v>0</v>
      </c>
      <c r="AG193" s="30">
        <v>0</v>
      </c>
      <c r="AH193" s="30">
        <v>184</v>
      </c>
      <c r="AI193" s="30" t="str">
        <f>+[1]DEPURADO!G187</f>
        <v>NO RADICADA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tr">
        <f>+[1]DEPURADO!A188</f>
        <v>FEHF</v>
      </c>
      <c r="D194" s="23">
        <f>+[1]DEPURADO!B188</f>
        <v>68664</v>
      </c>
      <c r="E194" s="25">
        <f>+[1]DEPURADO!C188</f>
        <v>44191</v>
      </c>
      <c r="F194" s="26" t="str">
        <f>+IF([1]DEPURADO!D188&gt;1,[1]DEPURADO!D188," ")</f>
        <v xml:space="preserve"> </v>
      </c>
      <c r="G194" s="27">
        <f>[1]DEPURADO!F188</f>
        <v>9795739</v>
      </c>
      <c r="H194" s="28">
        <f>+[1]DEPURADO!N188</f>
        <v>0</v>
      </c>
      <c r="I194" s="28">
        <f>+[1]DEPURADO!O188</f>
        <v>0</v>
      </c>
      <c r="J194" s="28">
        <v>0</v>
      </c>
      <c r="K194" s="29"/>
      <c r="L194" s="28">
        <v>0</v>
      </c>
      <c r="M194" s="28">
        <v>0</v>
      </c>
      <c r="N194" s="28">
        <f t="shared" si="10"/>
        <v>0</v>
      </c>
      <c r="O194" s="28">
        <f t="shared" si="11"/>
        <v>9795739</v>
      </c>
      <c r="P194" s="24">
        <f>IF([1]DEPURADO!I188&gt;1,0,[1]DEPURADO!B188)</f>
        <v>0</v>
      </c>
      <c r="Q194" s="30">
        <f t="shared" si="12"/>
        <v>0</v>
      </c>
      <c r="R194" s="31">
        <f t="shared" si="13"/>
        <v>9795739</v>
      </c>
      <c r="S194" s="31">
        <f>+[1]DEPURADO!K188</f>
        <v>0</v>
      </c>
      <c r="T194" s="23" t="s">
        <v>45</v>
      </c>
      <c r="U194" s="31">
        <f>+[1]DEPURADO!J188</f>
        <v>0</v>
      </c>
      <c r="V194" s="30"/>
      <c r="W194" s="23" t="s">
        <v>45</v>
      </c>
      <c r="X194" s="31">
        <f>+[1]DEPURADO!L188+[1]DEPURADO!M188</f>
        <v>0</v>
      </c>
      <c r="Y194" s="23" t="s">
        <v>45</v>
      </c>
      <c r="Z194" s="31">
        <f t="shared" si="14"/>
        <v>0</v>
      </c>
      <c r="AA194" s="31"/>
      <c r="AB194" s="31">
        <v>0</v>
      </c>
      <c r="AC194" s="31">
        <v>0</v>
      </c>
      <c r="AD194" s="30"/>
      <c r="AE194" s="30">
        <f>+[1]DEPURADO!L188</f>
        <v>0</v>
      </c>
      <c r="AF194" s="30">
        <f>+[1]DEPURADO!M188</f>
        <v>0</v>
      </c>
      <c r="AG194" s="30">
        <v>0</v>
      </c>
      <c r="AH194" s="30">
        <v>185</v>
      </c>
      <c r="AI194" s="30" t="str">
        <f>+[1]DEPURADO!G188</f>
        <v>NO RADICADA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tr">
        <f>+[1]DEPURADO!A189</f>
        <v>FEHF</v>
      </c>
      <c r="D195" s="23">
        <f>+[1]DEPURADO!B189</f>
        <v>68674</v>
      </c>
      <c r="E195" s="25">
        <f>+[1]DEPURADO!C189</f>
        <v>44191</v>
      </c>
      <c r="F195" s="26" t="str">
        <f>+IF([1]DEPURADO!D189&gt;1,[1]DEPURADO!D189," ")</f>
        <v xml:space="preserve"> </v>
      </c>
      <c r="G195" s="27">
        <f>[1]DEPURADO!F189</f>
        <v>122000</v>
      </c>
      <c r="H195" s="28">
        <f>+[1]DEPURADO!N189</f>
        <v>0</v>
      </c>
      <c r="I195" s="28">
        <f>+[1]DEPURADO!O189</f>
        <v>0</v>
      </c>
      <c r="J195" s="28"/>
      <c r="K195" s="29">
        <v>0</v>
      </c>
      <c r="L195" s="28">
        <v>0</v>
      </c>
      <c r="M195" s="28">
        <v>0</v>
      </c>
      <c r="N195" s="28">
        <f t="shared" si="10"/>
        <v>0</v>
      </c>
      <c r="O195" s="28">
        <f t="shared" si="11"/>
        <v>122000</v>
      </c>
      <c r="P195" s="24">
        <f>IF([1]DEPURADO!I189&gt;1,0,[1]DEPURADO!B189)</f>
        <v>0</v>
      </c>
      <c r="Q195" s="30">
        <f t="shared" si="12"/>
        <v>0</v>
      </c>
      <c r="R195" s="31">
        <f t="shared" si="13"/>
        <v>122000</v>
      </c>
      <c r="S195" s="31">
        <f>+[1]DEPURADO!K189</f>
        <v>0</v>
      </c>
      <c r="T195" s="23" t="s">
        <v>45</v>
      </c>
      <c r="U195" s="31">
        <f>+[1]DEPURADO!J189</f>
        <v>0</v>
      </c>
      <c r="V195" s="30"/>
      <c r="W195" s="23" t="s">
        <v>45</v>
      </c>
      <c r="X195" s="31">
        <f>+[1]DEPURADO!L189+[1]DEPURADO!M189</f>
        <v>0</v>
      </c>
      <c r="Y195" s="23" t="s">
        <v>45</v>
      </c>
      <c r="Z195" s="31">
        <f t="shared" si="14"/>
        <v>0</v>
      </c>
      <c r="AA195" s="31"/>
      <c r="AB195" s="31">
        <v>0</v>
      </c>
      <c r="AC195" s="31">
        <v>0</v>
      </c>
      <c r="AD195" s="30"/>
      <c r="AE195" s="30">
        <f>+[1]DEPURADO!L189</f>
        <v>0</v>
      </c>
      <c r="AF195" s="30">
        <f>+[1]DEPURADO!M189</f>
        <v>0</v>
      </c>
      <c r="AG195" s="30">
        <v>0</v>
      </c>
      <c r="AH195" s="30">
        <v>186</v>
      </c>
      <c r="AI195" s="30" t="str">
        <f>+[1]DEPURADO!G189</f>
        <v>NO RADICADA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tr">
        <f>+[1]DEPURADO!A190</f>
        <v>FEHF</v>
      </c>
      <c r="D196" s="23">
        <f>+[1]DEPURADO!B190</f>
        <v>68831</v>
      </c>
      <c r="E196" s="25">
        <f>+[1]DEPURADO!C190</f>
        <v>44192</v>
      </c>
      <c r="F196" s="26" t="str">
        <f>+IF([1]DEPURADO!D190&gt;1,[1]DEPURADO!D190," ")</f>
        <v xml:space="preserve"> </v>
      </c>
      <c r="G196" s="27">
        <f>[1]DEPURADO!F190</f>
        <v>134600</v>
      </c>
      <c r="H196" s="28">
        <f>+[1]DEPURADO!N190</f>
        <v>0</v>
      </c>
      <c r="I196" s="28">
        <f>+[1]DEPURADO!O190</f>
        <v>0</v>
      </c>
      <c r="J196" s="28"/>
      <c r="K196" s="29">
        <v>0</v>
      </c>
      <c r="L196" s="28">
        <v>0</v>
      </c>
      <c r="M196" s="28">
        <v>0</v>
      </c>
      <c r="N196" s="28">
        <f t="shared" si="10"/>
        <v>0</v>
      </c>
      <c r="O196" s="28">
        <f t="shared" si="11"/>
        <v>134600</v>
      </c>
      <c r="P196" s="24">
        <f>IF([1]DEPURADO!I190&gt;1,0,[1]DEPURADO!B190)</f>
        <v>0</v>
      </c>
      <c r="Q196" s="30">
        <f t="shared" si="12"/>
        <v>0</v>
      </c>
      <c r="R196" s="31">
        <f t="shared" si="13"/>
        <v>134600</v>
      </c>
      <c r="S196" s="31">
        <f>+[1]DEPURADO!K190</f>
        <v>0</v>
      </c>
      <c r="T196" s="23" t="s">
        <v>45</v>
      </c>
      <c r="U196" s="31">
        <f>+[1]DEPURADO!J190</f>
        <v>0</v>
      </c>
      <c r="V196" s="30"/>
      <c r="W196" s="23" t="s">
        <v>45</v>
      </c>
      <c r="X196" s="31">
        <f>+[1]DEPURADO!L190+[1]DEPURADO!M190</f>
        <v>0</v>
      </c>
      <c r="Y196" s="23" t="s">
        <v>45</v>
      </c>
      <c r="Z196" s="31">
        <f t="shared" si="14"/>
        <v>0</v>
      </c>
      <c r="AA196" s="31"/>
      <c r="AB196" s="31">
        <v>0</v>
      </c>
      <c r="AC196" s="31">
        <v>0</v>
      </c>
      <c r="AD196" s="30"/>
      <c r="AE196" s="30">
        <f>+[1]DEPURADO!L190</f>
        <v>0</v>
      </c>
      <c r="AF196" s="30">
        <f>+[1]DEPURADO!M190</f>
        <v>0</v>
      </c>
      <c r="AG196" s="30">
        <v>0</v>
      </c>
      <c r="AH196" s="30">
        <v>187</v>
      </c>
      <c r="AI196" s="30" t="str">
        <f>+[1]DEPURADO!G190</f>
        <v>NO RADICADA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tr">
        <f>+[1]DEPURADO!A191</f>
        <v>FEHF</v>
      </c>
      <c r="D197" s="23">
        <f>+[1]DEPURADO!B191</f>
        <v>70330</v>
      </c>
      <c r="E197" s="25">
        <f>+[1]DEPURADO!C191</f>
        <v>44195</v>
      </c>
      <c r="F197" s="26" t="str">
        <f>+IF([1]DEPURADO!D191&gt;1,[1]DEPURADO!D191," ")</f>
        <v xml:space="preserve"> </v>
      </c>
      <c r="G197" s="27">
        <f>[1]DEPURADO!F191</f>
        <v>67036</v>
      </c>
      <c r="H197" s="28">
        <f>+[1]DEPURADO!N191</f>
        <v>0</v>
      </c>
      <c r="I197" s="28">
        <f>+[1]DEPURADO!O191</f>
        <v>0</v>
      </c>
      <c r="J197" s="28"/>
      <c r="K197" s="29"/>
      <c r="L197" s="28">
        <v>0</v>
      </c>
      <c r="M197" s="28">
        <v>0</v>
      </c>
      <c r="N197" s="28">
        <f t="shared" si="10"/>
        <v>0</v>
      </c>
      <c r="O197" s="28">
        <f t="shared" si="11"/>
        <v>67036</v>
      </c>
      <c r="P197" s="24">
        <f>IF([1]DEPURADO!I191&gt;1,0,[1]DEPURADO!B191)</f>
        <v>0</v>
      </c>
      <c r="Q197" s="30">
        <f t="shared" si="12"/>
        <v>0</v>
      </c>
      <c r="R197" s="31">
        <f t="shared" si="13"/>
        <v>67036</v>
      </c>
      <c r="S197" s="31">
        <f>+[1]DEPURADO!K191</f>
        <v>0</v>
      </c>
      <c r="T197" s="23" t="s">
        <v>45</v>
      </c>
      <c r="U197" s="31">
        <f>+[1]DEPURADO!J191</f>
        <v>0</v>
      </c>
      <c r="V197" s="30"/>
      <c r="W197" s="23" t="s">
        <v>45</v>
      </c>
      <c r="X197" s="31">
        <f>+[1]DEPURADO!L191+[1]DEPURADO!M191</f>
        <v>0</v>
      </c>
      <c r="Y197" s="23" t="s">
        <v>45</v>
      </c>
      <c r="Z197" s="31">
        <f t="shared" si="14"/>
        <v>0</v>
      </c>
      <c r="AA197" s="31"/>
      <c r="AB197" s="31">
        <v>0</v>
      </c>
      <c r="AC197" s="31">
        <v>0</v>
      </c>
      <c r="AD197" s="30"/>
      <c r="AE197" s="30">
        <f>+[1]DEPURADO!L191</f>
        <v>0</v>
      </c>
      <c r="AF197" s="30">
        <f>+[1]DEPURADO!M191</f>
        <v>0</v>
      </c>
      <c r="AG197" s="30">
        <v>0</v>
      </c>
      <c r="AH197" s="30">
        <v>188</v>
      </c>
      <c r="AI197" s="30" t="str">
        <f>+[1]DEPURADO!G191</f>
        <v>NO RADICADA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tr">
        <f>+[1]DEPURADO!A192</f>
        <v>MB00</v>
      </c>
      <c r="D198" s="23">
        <f>+[1]DEPURADO!B192</f>
        <v>131835</v>
      </c>
      <c r="E198" s="25">
        <f>+[1]DEPURADO!C192</f>
        <v>43665</v>
      </c>
      <c r="F198" s="26" t="str">
        <f>+IF([1]DEPURADO!D192&gt;1,[1]DEPURADO!D192," ")</f>
        <v xml:space="preserve"> </v>
      </c>
      <c r="G198" s="27">
        <f>[1]DEPURADO!F192</f>
        <v>2445</v>
      </c>
      <c r="H198" s="28">
        <f>+[1]DEPURADO!N192</f>
        <v>0</v>
      </c>
      <c r="I198" s="28">
        <f>+[1]DEPURADO!O192</f>
        <v>0</v>
      </c>
      <c r="J198" s="28">
        <v>2445</v>
      </c>
      <c r="K198" s="29"/>
      <c r="L198" s="28">
        <v>0</v>
      </c>
      <c r="M198" s="28">
        <v>0</v>
      </c>
      <c r="N198" s="28">
        <f t="shared" si="10"/>
        <v>2445</v>
      </c>
      <c r="O198" s="28">
        <f t="shared" si="11"/>
        <v>0</v>
      </c>
      <c r="P198" s="24">
        <f>IF([1]DEPURADO!I192&gt;1,0,[1]DEPURADO!B192)</f>
        <v>131835</v>
      </c>
      <c r="Q198" s="30">
        <f t="shared" si="12"/>
        <v>2445</v>
      </c>
      <c r="R198" s="31">
        <f t="shared" si="13"/>
        <v>0</v>
      </c>
      <c r="S198" s="31">
        <f>+[1]DEPURADO!K192</f>
        <v>0</v>
      </c>
      <c r="T198" s="23" t="s">
        <v>45</v>
      </c>
      <c r="U198" s="31">
        <f>+[1]DEPURADO!J192</f>
        <v>0</v>
      </c>
      <c r="V198" s="30"/>
      <c r="W198" s="23" t="s">
        <v>45</v>
      </c>
      <c r="X198" s="31">
        <f>+[1]DEPURADO!L192+[1]DEPURADO!M192</f>
        <v>0</v>
      </c>
      <c r="Y198" s="23" t="s">
        <v>45</v>
      </c>
      <c r="Z198" s="31">
        <f t="shared" si="14"/>
        <v>0</v>
      </c>
      <c r="AA198" s="31"/>
      <c r="AB198" s="31">
        <v>0</v>
      </c>
      <c r="AC198" s="31">
        <v>0</v>
      </c>
      <c r="AD198" s="30"/>
      <c r="AE198" s="30">
        <f>+[1]DEPURADO!L192</f>
        <v>0</v>
      </c>
      <c r="AF198" s="30">
        <f>+[1]DEPURADO!M192</f>
        <v>0</v>
      </c>
      <c r="AG198" s="30">
        <v>0</v>
      </c>
      <c r="AH198" s="30">
        <v>189</v>
      </c>
      <c r="AI198" s="30" t="str">
        <f>+[1]DEPURADO!G192</f>
        <v>CANCELADA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tr">
        <f>+[1]DEPURADO!A193</f>
        <v>CT00</v>
      </c>
      <c r="D199" s="23">
        <f>+[1]DEPURADO!B193</f>
        <v>207000</v>
      </c>
      <c r="E199" s="25">
        <f>+[1]DEPURADO!C193</f>
        <v>43473</v>
      </c>
      <c r="F199" s="26" t="str">
        <f>+IF([1]DEPURADO!D193&gt;1,[1]DEPURADO!D193," ")</f>
        <v xml:space="preserve"> </v>
      </c>
      <c r="G199" s="27">
        <f>[1]DEPURADO!F193</f>
        <v>33100</v>
      </c>
      <c r="H199" s="28">
        <f>+[1]DEPURADO!N193</f>
        <v>0</v>
      </c>
      <c r="I199" s="28">
        <f>+[1]DEPURADO!O193</f>
        <v>0</v>
      </c>
      <c r="J199" s="28">
        <v>33100</v>
      </c>
      <c r="K199" s="29"/>
      <c r="L199" s="28">
        <v>0</v>
      </c>
      <c r="M199" s="28">
        <v>0</v>
      </c>
      <c r="N199" s="28">
        <f t="shared" si="10"/>
        <v>33100</v>
      </c>
      <c r="O199" s="28">
        <f t="shared" si="11"/>
        <v>0</v>
      </c>
      <c r="P199" s="24">
        <f>IF([1]DEPURADO!I193&gt;1,0,[1]DEPURADO!B193)</f>
        <v>207000</v>
      </c>
      <c r="Q199" s="30">
        <f t="shared" si="12"/>
        <v>33100</v>
      </c>
      <c r="R199" s="31">
        <f t="shared" si="13"/>
        <v>0</v>
      </c>
      <c r="S199" s="31">
        <f>+[1]DEPURADO!K193</f>
        <v>0</v>
      </c>
      <c r="T199" s="23" t="s">
        <v>45</v>
      </c>
      <c r="U199" s="31">
        <f>+[1]DEPURADO!J193</f>
        <v>0</v>
      </c>
      <c r="V199" s="30"/>
      <c r="W199" s="23" t="s">
        <v>45</v>
      </c>
      <c r="X199" s="31">
        <f>+[1]DEPURADO!L193+[1]DEPURADO!M193</f>
        <v>0</v>
      </c>
      <c r="Y199" s="23" t="s">
        <v>45</v>
      </c>
      <c r="Z199" s="31">
        <f t="shared" si="14"/>
        <v>0</v>
      </c>
      <c r="AA199" s="31"/>
      <c r="AB199" s="31">
        <v>0</v>
      </c>
      <c r="AC199" s="31">
        <v>0</v>
      </c>
      <c r="AD199" s="30"/>
      <c r="AE199" s="30">
        <f>+[1]DEPURADO!L193</f>
        <v>0</v>
      </c>
      <c r="AF199" s="30">
        <f>+[1]DEPURADO!M193</f>
        <v>0</v>
      </c>
      <c r="AG199" s="30">
        <v>0</v>
      </c>
      <c r="AH199" s="30">
        <v>190</v>
      </c>
      <c r="AI199" s="30" t="str">
        <f>+[1]DEPURADO!G193</f>
        <v>CANCELADA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tr">
        <f>+[1]DEPURADO!A194</f>
        <v>LM00</v>
      </c>
      <c r="D200" s="23">
        <f>+[1]DEPURADO!B194</f>
        <v>294230</v>
      </c>
      <c r="E200" s="25">
        <f>+[1]DEPURADO!C194</f>
        <v>43621</v>
      </c>
      <c r="F200" s="26" t="str">
        <f>+IF([1]DEPURADO!D194&gt;1,[1]DEPURADO!D194," ")</f>
        <v xml:space="preserve"> </v>
      </c>
      <c r="G200" s="27">
        <f>[1]DEPURADO!F194</f>
        <v>4965</v>
      </c>
      <c r="H200" s="28">
        <f>+[1]DEPURADO!N194</f>
        <v>0</v>
      </c>
      <c r="I200" s="28">
        <f>+[1]DEPURADO!O194</f>
        <v>0</v>
      </c>
      <c r="J200" s="28">
        <v>4965</v>
      </c>
      <c r="K200" s="29"/>
      <c r="L200" s="28">
        <v>0</v>
      </c>
      <c r="M200" s="28">
        <v>0</v>
      </c>
      <c r="N200" s="28">
        <f t="shared" si="10"/>
        <v>4965</v>
      </c>
      <c r="O200" s="28">
        <f t="shared" si="11"/>
        <v>0</v>
      </c>
      <c r="P200" s="24">
        <f>IF([1]DEPURADO!I194&gt;1,0,[1]DEPURADO!B194)</f>
        <v>294230</v>
      </c>
      <c r="Q200" s="30">
        <f t="shared" si="12"/>
        <v>4965</v>
      </c>
      <c r="R200" s="31">
        <f t="shared" si="13"/>
        <v>0</v>
      </c>
      <c r="S200" s="31">
        <f>+[1]DEPURADO!K194</f>
        <v>0</v>
      </c>
      <c r="T200" s="23" t="s">
        <v>45</v>
      </c>
      <c r="U200" s="31">
        <f>+[1]DEPURADO!J194</f>
        <v>0</v>
      </c>
      <c r="V200" s="30"/>
      <c r="W200" s="23" t="s">
        <v>45</v>
      </c>
      <c r="X200" s="31">
        <f>+[1]DEPURADO!L194+[1]DEPURADO!M194</f>
        <v>0</v>
      </c>
      <c r="Y200" s="23" t="s">
        <v>45</v>
      </c>
      <c r="Z200" s="31">
        <f t="shared" si="14"/>
        <v>0</v>
      </c>
      <c r="AA200" s="31"/>
      <c r="AB200" s="31">
        <v>0</v>
      </c>
      <c r="AC200" s="31">
        <v>0</v>
      </c>
      <c r="AD200" s="30"/>
      <c r="AE200" s="30">
        <f>+[1]DEPURADO!L194</f>
        <v>0</v>
      </c>
      <c r="AF200" s="30">
        <f>+[1]DEPURADO!M194</f>
        <v>0</v>
      </c>
      <c r="AG200" s="30">
        <v>0</v>
      </c>
      <c r="AH200" s="30">
        <v>191</v>
      </c>
      <c r="AI200" s="30" t="str">
        <f>+[1]DEPURADO!G194</f>
        <v>CANCELADA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tr">
        <f>+[1]DEPURADO!A195</f>
        <v>CP00</v>
      </c>
      <c r="D201" s="23">
        <f>+[1]DEPURADO!B195</f>
        <v>328269</v>
      </c>
      <c r="E201" s="25">
        <f>+[1]DEPURADO!C195</f>
        <v>43809</v>
      </c>
      <c r="F201" s="26" t="str">
        <f>+IF([1]DEPURADO!D195&gt;1,[1]DEPURADO!D195," ")</f>
        <v xml:space="preserve"> </v>
      </c>
      <c r="G201" s="27">
        <f>[1]DEPURADO!F195</f>
        <v>110</v>
      </c>
      <c r="H201" s="28">
        <f>+[1]DEPURADO!N195</f>
        <v>110</v>
      </c>
      <c r="I201" s="28">
        <f>+[1]DEPURADO!O195</f>
        <v>0</v>
      </c>
      <c r="J201" s="28"/>
      <c r="K201" s="29">
        <v>0</v>
      </c>
      <c r="L201" s="28">
        <v>0</v>
      </c>
      <c r="M201" s="28">
        <v>0</v>
      </c>
      <c r="N201" s="28">
        <f t="shared" si="10"/>
        <v>0</v>
      </c>
      <c r="O201" s="28">
        <f t="shared" si="11"/>
        <v>110</v>
      </c>
      <c r="P201" s="24">
        <f>IF([1]DEPURADO!I195&gt;1,0,[1]DEPURADO!B195)</f>
        <v>328269</v>
      </c>
      <c r="Q201" s="30">
        <f t="shared" si="12"/>
        <v>110</v>
      </c>
      <c r="R201" s="31">
        <f t="shared" si="13"/>
        <v>0</v>
      </c>
      <c r="S201" s="31">
        <f>+[1]DEPURADO!K195</f>
        <v>0</v>
      </c>
      <c r="T201" s="23" t="s">
        <v>45</v>
      </c>
      <c r="U201" s="31">
        <f>+[1]DEPURADO!J195</f>
        <v>0</v>
      </c>
      <c r="V201" s="30"/>
      <c r="W201" s="23" t="s">
        <v>45</v>
      </c>
      <c r="X201" s="31">
        <f>+[1]DEPURADO!L195+[1]DEPURADO!M195</f>
        <v>0</v>
      </c>
      <c r="Y201" s="23" t="s">
        <v>45</v>
      </c>
      <c r="Z201" s="31">
        <f t="shared" si="14"/>
        <v>0</v>
      </c>
      <c r="AA201" s="31"/>
      <c r="AB201" s="31">
        <v>0</v>
      </c>
      <c r="AC201" s="31">
        <v>0</v>
      </c>
      <c r="AD201" s="30"/>
      <c r="AE201" s="30">
        <f>+[1]DEPURADO!L195</f>
        <v>0</v>
      </c>
      <c r="AF201" s="30">
        <f>+[1]DEPURADO!M195</f>
        <v>0</v>
      </c>
      <c r="AG201" s="30">
        <v>0</v>
      </c>
      <c r="AH201" s="30">
        <v>192</v>
      </c>
      <c r="AI201" s="30" t="str">
        <f>+[1]DEPURADO!G195</f>
        <v>MAYOR VALOR COBRADO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tr">
        <f>+[1]DEPURADO!A196</f>
        <v>HSRF</v>
      </c>
      <c r="D202" s="23">
        <f>+[1]DEPURADO!B196</f>
        <v>3113699</v>
      </c>
      <c r="E202" s="25">
        <f>+[1]DEPURADO!C196</f>
        <v>42414</v>
      </c>
      <c r="F202" s="26" t="str">
        <f>+IF([1]DEPURADO!D196&gt;1,[1]DEPURADO!D196," ")</f>
        <v xml:space="preserve"> </v>
      </c>
      <c r="G202" s="27">
        <f>[1]DEPURADO!F196</f>
        <v>47193</v>
      </c>
      <c r="H202" s="28">
        <f>+[1]DEPURADO!N196</f>
        <v>0</v>
      </c>
      <c r="I202" s="28">
        <f>+[1]DEPURADO!O196</f>
        <v>0</v>
      </c>
      <c r="J202" s="28"/>
      <c r="K202" s="29">
        <v>0</v>
      </c>
      <c r="L202" s="28">
        <v>0</v>
      </c>
      <c r="M202" s="28">
        <v>0</v>
      </c>
      <c r="N202" s="28">
        <f t="shared" ref="N202:N265" si="15">+SUM(J202:M202)</f>
        <v>0</v>
      </c>
      <c r="O202" s="28">
        <f t="shared" ref="O202:O265" si="16">+G202-I202-N202</f>
        <v>47193</v>
      </c>
      <c r="P202" s="24">
        <f>IF([1]DEPURADO!I196&gt;1,0,[1]DEPURADO!B196)</f>
        <v>3113699</v>
      </c>
      <c r="Q202" s="30">
        <f t="shared" ref="Q202:Q265" si="17">+IF(P202&gt;0,G202,0)</f>
        <v>47193</v>
      </c>
      <c r="R202" s="31">
        <f t="shared" ref="R202:R265" si="18">IF(P202=0,G202,0)</f>
        <v>0</v>
      </c>
      <c r="S202" s="31">
        <f>+[1]DEPURADO!K196</f>
        <v>47193</v>
      </c>
      <c r="T202" s="23" t="s">
        <v>45</v>
      </c>
      <c r="U202" s="31">
        <f>+[1]DEPURADO!J196</f>
        <v>0</v>
      </c>
      <c r="V202" s="30"/>
      <c r="W202" s="23" t="s">
        <v>45</v>
      </c>
      <c r="X202" s="31">
        <f>+[1]DEPURADO!L196+[1]DEPURADO!M196</f>
        <v>0</v>
      </c>
      <c r="Y202" s="23" t="s">
        <v>45</v>
      </c>
      <c r="Z202" s="31">
        <f t="shared" ref="Z202:Z265" si="19">+X202-AE202+IF(X202-AE202&lt;-1,-X202+AE202,0)</f>
        <v>0</v>
      </c>
      <c r="AA202" s="31"/>
      <c r="AB202" s="31">
        <v>0</v>
      </c>
      <c r="AC202" s="31">
        <v>0</v>
      </c>
      <c r="AD202" s="30"/>
      <c r="AE202" s="30">
        <f>+[1]DEPURADO!L196</f>
        <v>0</v>
      </c>
      <c r="AF202" s="30">
        <f>+[1]DEPURADO!M196</f>
        <v>0</v>
      </c>
      <c r="AG202" s="30">
        <v>0</v>
      </c>
      <c r="AH202" s="30">
        <v>193</v>
      </c>
      <c r="AI202" s="30" t="str">
        <f>+[1]DEPURADO!G196</f>
        <v>DEVUELTA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tr">
        <f>+[1]DEPURADO!A197</f>
        <v>HSRF</v>
      </c>
      <c r="D203" s="23">
        <f>+[1]DEPURADO!B197</f>
        <v>3253209</v>
      </c>
      <c r="E203" s="25">
        <f>+[1]DEPURADO!C197</f>
        <v>42664</v>
      </c>
      <c r="F203" s="26" t="str">
        <f>+IF([1]DEPURADO!D197&gt;1,[1]DEPURADO!D197," ")</f>
        <v xml:space="preserve"> </v>
      </c>
      <c r="G203" s="27">
        <f>[1]DEPURADO!F197</f>
        <v>1126804</v>
      </c>
      <c r="H203" s="28">
        <f>+[1]DEPURADO!N197</f>
        <v>0</v>
      </c>
      <c r="I203" s="28">
        <f>+[1]DEPURADO!O197</f>
        <v>0</v>
      </c>
      <c r="J203" s="28"/>
      <c r="K203" s="29">
        <v>0</v>
      </c>
      <c r="L203" s="28">
        <v>0</v>
      </c>
      <c r="M203" s="28">
        <v>0</v>
      </c>
      <c r="N203" s="28">
        <f t="shared" si="15"/>
        <v>0</v>
      </c>
      <c r="O203" s="28">
        <f t="shared" si="16"/>
        <v>1126804</v>
      </c>
      <c r="P203" s="24">
        <f>IF([1]DEPURADO!I197&gt;1,0,[1]DEPURADO!B197)</f>
        <v>3253209</v>
      </c>
      <c r="Q203" s="30">
        <f t="shared" si="17"/>
        <v>1126804</v>
      </c>
      <c r="R203" s="31">
        <f t="shared" si="18"/>
        <v>0</v>
      </c>
      <c r="S203" s="31">
        <f>+[1]DEPURADO!K197</f>
        <v>1126804</v>
      </c>
      <c r="T203" s="23" t="s">
        <v>45</v>
      </c>
      <c r="U203" s="31">
        <f>+[1]DEPURADO!J197</f>
        <v>0</v>
      </c>
      <c r="V203" s="30"/>
      <c r="W203" s="23" t="s">
        <v>45</v>
      </c>
      <c r="X203" s="31">
        <f>+[1]DEPURADO!L197+[1]DEPURADO!M197</f>
        <v>0</v>
      </c>
      <c r="Y203" s="23" t="s">
        <v>45</v>
      </c>
      <c r="Z203" s="31">
        <f t="shared" si="19"/>
        <v>0</v>
      </c>
      <c r="AA203" s="31"/>
      <c r="AB203" s="31">
        <v>0</v>
      </c>
      <c r="AC203" s="31">
        <v>0</v>
      </c>
      <c r="AD203" s="30"/>
      <c r="AE203" s="30">
        <f>+[1]DEPURADO!L197</f>
        <v>0</v>
      </c>
      <c r="AF203" s="30">
        <f>+[1]DEPURADO!M197</f>
        <v>0</v>
      </c>
      <c r="AG203" s="30">
        <v>0</v>
      </c>
      <c r="AH203" s="30">
        <v>194</v>
      </c>
      <c r="AI203" s="30" t="str">
        <f>+[1]DEPURADO!G197</f>
        <v>DEVUELTA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tr">
        <f>+[1]DEPURADO!A198</f>
        <v>HSRF</v>
      </c>
      <c r="D204" s="23">
        <f>+[1]DEPURADO!B198</f>
        <v>3319667</v>
      </c>
      <c r="E204" s="25">
        <f>+[1]DEPURADO!C198</f>
        <v>42822</v>
      </c>
      <c r="F204" s="26" t="str">
        <f>+IF([1]DEPURADO!D198&gt;1,[1]DEPURADO!D198," ")</f>
        <v xml:space="preserve"> </v>
      </c>
      <c r="G204" s="27">
        <f>[1]DEPURADO!F198</f>
        <v>404782</v>
      </c>
      <c r="H204" s="28">
        <f>+[1]DEPURADO!N198</f>
        <v>0</v>
      </c>
      <c r="I204" s="28">
        <f>+[1]DEPURADO!O198</f>
        <v>0</v>
      </c>
      <c r="J204" s="28"/>
      <c r="K204" s="29">
        <v>0</v>
      </c>
      <c r="L204" s="28">
        <v>0</v>
      </c>
      <c r="M204" s="28">
        <v>0</v>
      </c>
      <c r="N204" s="28">
        <f t="shared" si="15"/>
        <v>0</v>
      </c>
      <c r="O204" s="28">
        <f t="shared" si="16"/>
        <v>404782</v>
      </c>
      <c r="P204" s="24">
        <f>IF([1]DEPURADO!I198&gt;1,0,[1]DEPURADO!B198)</f>
        <v>3319667</v>
      </c>
      <c r="Q204" s="30">
        <f t="shared" si="17"/>
        <v>404782</v>
      </c>
      <c r="R204" s="31">
        <f t="shared" si="18"/>
        <v>0</v>
      </c>
      <c r="S204" s="31">
        <f>+[1]DEPURADO!K198</f>
        <v>0</v>
      </c>
      <c r="T204" s="23" t="s">
        <v>45</v>
      </c>
      <c r="U204" s="31">
        <f>+[1]DEPURADO!J198</f>
        <v>0</v>
      </c>
      <c r="V204" s="30"/>
      <c r="W204" s="23" t="s">
        <v>45</v>
      </c>
      <c r="X204" s="31">
        <f>+[1]DEPURADO!L198+[1]DEPURADO!M198</f>
        <v>404782</v>
      </c>
      <c r="Y204" s="23" t="s">
        <v>45</v>
      </c>
      <c r="Z204" s="31">
        <f t="shared" si="19"/>
        <v>0</v>
      </c>
      <c r="AA204" s="31"/>
      <c r="AB204" s="31">
        <v>0</v>
      </c>
      <c r="AC204" s="31">
        <v>0</v>
      </c>
      <c r="AD204" s="30"/>
      <c r="AE204" s="30">
        <f>+[1]DEPURADO!L198</f>
        <v>404782</v>
      </c>
      <c r="AF204" s="30">
        <f>+[1]DEPURADO!M198</f>
        <v>0</v>
      </c>
      <c r="AG204" s="30">
        <v>0</v>
      </c>
      <c r="AH204" s="30">
        <v>195</v>
      </c>
      <c r="AI204" s="30" t="str">
        <f>+[1]DEPURADO!G198</f>
        <v>GLOSA POR CONCILIAR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tr">
        <f>+[1]DEPURADO!A199</f>
        <v>HSRF</v>
      </c>
      <c r="D205" s="23">
        <f>+[1]DEPURADO!B199</f>
        <v>3321897</v>
      </c>
      <c r="E205" s="25">
        <f>+[1]DEPURADO!C199</f>
        <v>42824</v>
      </c>
      <c r="F205" s="26" t="str">
        <f>+IF([1]DEPURADO!D199&gt;1,[1]DEPURADO!D199," ")</f>
        <v xml:space="preserve"> </v>
      </c>
      <c r="G205" s="27">
        <f>[1]DEPURADO!F199</f>
        <v>3917</v>
      </c>
      <c r="H205" s="28">
        <f>+[1]DEPURADO!N199</f>
        <v>0</v>
      </c>
      <c r="I205" s="28">
        <f>+[1]DEPURADO!O199</f>
        <v>0</v>
      </c>
      <c r="J205" s="28"/>
      <c r="K205" s="29">
        <v>0</v>
      </c>
      <c r="L205" s="28">
        <v>0</v>
      </c>
      <c r="M205" s="28">
        <v>0</v>
      </c>
      <c r="N205" s="28">
        <f t="shared" si="15"/>
        <v>0</v>
      </c>
      <c r="O205" s="28">
        <f t="shared" si="16"/>
        <v>3917</v>
      </c>
      <c r="P205" s="24">
        <f>IF([1]DEPURADO!I199&gt;1,0,[1]DEPURADO!B199)</f>
        <v>0</v>
      </c>
      <c r="Q205" s="30">
        <f t="shared" si="17"/>
        <v>0</v>
      </c>
      <c r="R205" s="31">
        <f t="shared" si="18"/>
        <v>3917</v>
      </c>
      <c r="S205" s="31">
        <f>+[1]DEPURADO!K199</f>
        <v>0</v>
      </c>
      <c r="T205" s="23" t="s">
        <v>45</v>
      </c>
      <c r="U205" s="31">
        <f>+[1]DEPURADO!J199</f>
        <v>0</v>
      </c>
      <c r="V205" s="30"/>
      <c r="W205" s="23" t="s">
        <v>45</v>
      </c>
      <c r="X205" s="31">
        <f>+[1]DEPURADO!L199+[1]DEPURADO!M199</f>
        <v>0</v>
      </c>
      <c r="Y205" s="23" t="s">
        <v>45</v>
      </c>
      <c r="Z205" s="31">
        <f t="shared" si="19"/>
        <v>0</v>
      </c>
      <c r="AA205" s="31"/>
      <c r="AB205" s="31">
        <v>0</v>
      </c>
      <c r="AC205" s="31">
        <v>0</v>
      </c>
      <c r="AD205" s="30"/>
      <c r="AE205" s="30">
        <f>+[1]DEPURADO!L199</f>
        <v>0</v>
      </c>
      <c r="AF205" s="30">
        <f>+[1]DEPURADO!M199</f>
        <v>0</v>
      </c>
      <c r="AG205" s="30">
        <v>0</v>
      </c>
      <c r="AH205" s="30">
        <v>196</v>
      </c>
      <c r="AI205" s="30" t="str">
        <f>+[1]DEPURADO!G199</f>
        <v>NO RADICADA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tr">
        <f>+[1]DEPURADO!A200</f>
        <v>HSRF</v>
      </c>
      <c r="D206" s="23">
        <f>+[1]DEPURADO!B200</f>
        <v>3353261</v>
      </c>
      <c r="E206" s="25">
        <f>+[1]DEPURADO!C200</f>
        <v>42879</v>
      </c>
      <c r="F206" s="26" t="str">
        <f>+IF([1]DEPURADO!D200&gt;1,[1]DEPURADO!D200," ")</f>
        <v xml:space="preserve"> </v>
      </c>
      <c r="G206" s="27">
        <f>[1]DEPURADO!F200</f>
        <v>444000</v>
      </c>
      <c r="H206" s="28">
        <f>+[1]DEPURADO!N200</f>
        <v>0</v>
      </c>
      <c r="I206" s="28">
        <f>+[1]DEPURADO!O200</f>
        <v>0</v>
      </c>
      <c r="J206" s="28"/>
      <c r="K206" s="29">
        <v>0</v>
      </c>
      <c r="L206" s="28">
        <v>0</v>
      </c>
      <c r="M206" s="28">
        <v>0</v>
      </c>
      <c r="N206" s="28">
        <f t="shared" si="15"/>
        <v>0</v>
      </c>
      <c r="O206" s="28">
        <f t="shared" si="16"/>
        <v>444000</v>
      </c>
      <c r="P206" s="24">
        <f>IF([1]DEPURADO!I200&gt;1,0,[1]DEPURADO!B200)</f>
        <v>0</v>
      </c>
      <c r="Q206" s="30">
        <f t="shared" si="17"/>
        <v>0</v>
      </c>
      <c r="R206" s="31">
        <f t="shared" si="18"/>
        <v>444000</v>
      </c>
      <c r="S206" s="31">
        <f>+[1]DEPURADO!K200</f>
        <v>0</v>
      </c>
      <c r="T206" s="23" t="s">
        <v>45</v>
      </c>
      <c r="U206" s="31">
        <f>+[1]DEPURADO!J200</f>
        <v>0</v>
      </c>
      <c r="V206" s="30"/>
      <c r="W206" s="23" t="s">
        <v>45</v>
      </c>
      <c r="X206" s="31">
        <f>+[1]DEPURADO!L200+[1]DEPURADO!M200</f>
        <v>0</v>
      </c>
      <c r="Y206" s="23" t="s">
        <v>45</v>
      </c>
      <c r="Z206" s="31">
        <f t="shared" si="19"/>
        <v>0</v>
      </c>
      <c r="AA206" s="31"/>
      <c r="AB206" s="31">
        <v>0</v>
      </c>
      <c r="AC206" s="31">
        <v>0</v>
      </c>
      <c r="AD206" s="30"/>
      <c r="AE206" s="30">
        <f>+[1]DEPURADO!L200</f>
        <v>0</v>
      </c>
      <c r="AF206" s="30">
        <f>+[1]DEPURADO!M200</f>
        <v>0</v>
      </c>
      <c r="AG206" s="30">
        <v>0</v>
      </c>
      <c r="AH206" s="30">
        <v>197</v>
      </c>
      <c r="AI206" s="30" t="str">
        <f>+[1]DEPURADO!G200</f>
        <v>NO RADICADA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tr">
        <f>+[1]DEPURADO!A201</f>
        <v>HSRF</v>
      </c>
      <c r="D207" s="23">
        <f>+[1]DEPURADO!B201</f>
        <v>3442249</v>
      </c>
      <c r="E207" s="25">
        <f>+[1]DEPURADO!C201</f>
        <v>43041</v>
      </c>
      <c r="F207" s="26" t="str">
        <f>+IF([1]DEPURADO!D201&gt;1,[1]DEPURADO!D201," ")</f>
        <v xml:space="preserve"> </v>
      </c>
      <c r="G207" s="27">
        <f>[1]DEPURADO!F201</f>
        <v>411600</v>
      </c>
      <c r="H207" s="28">
        <f>+[1]DEPURADO!N201</f>
        <v>0</v>
      </c>
      <c r="I207" s="28">
        <f>+[1]DEPURADO!O201</f>
        <v>0</v>
      </c>
      <c r="J207" s="28"/>
      <c r="K207" s="29">
        <v>0</v>
      </c>
      <c r="L207" s="28">
        <v>0</v>
      </c>
      <c r="M207" s="28">
        <v>0</v>
      </c>
      <c r="N207" s="28">
        <f t="shared" si="15"/>
        <v>0</v>
      </c>
      <c r="O207" s="28">
        <f t="shared" si="16"/>
        <v>411600</v>
      </c>
      <c r="P207" s="24">
        <f>IF([1]DEPURADO!I201&gt;1,0,[1]DEPURADO!B201)</f>
        <v>3442249</v>
      </c>
      <c r="Q207" s="30">
        <f t="shared" si="17"/>
        <v>411600</v>
      </c>
      <c r="R207" s="31">
        <f t="shared" si="18"/>
        <v>0</v>
      </c>
      <c r="S207" s="31">
        <f>+[1]DEPURADO!K201</f>
        <v>0</v>
      </c>
      <c r="T207" s="23" t="s">
        <v>45</v>
      </c>
      <c r="U207" s="31">
        <f>+[1]DEPURADO!J201</f>
        <v>0</v>
      </c>
      <c r="V207" s="30"/>
      <c r="W207" s="23" t="s">
        <v>45</v>
      </c>
      <c r="X207" s="31">
        <f>+[1]DEPURADO!L201+[1]DEPURADO!M201</f>
        <v>411600</v>
      </c>
      <c r="Y207" s="23" t="s">
        <v>45</v>
      </c>
      <c r="Z207" s="31">
        <f t="shared" si="19"/>
        <v>0</v>
      </c>
      <c r="AA207" s="31"/>
      <c r="AB207" s="31">
        <v>0</v>
      </c>
      <c r="AC207" s="31">
        <v>0</v>
      </c>
      <c r="AD207" s="30"/>
      <c r="AE207" s="30">
        <f>+[1]DEPURADO!L201</f>
        <v>411600</v>
      </c>
      <c r="AF207" s="30">
        <f>+[1]DEPURADO!M201</f>
        <v>0</v>
      </c>
      <c r="AG207" s="30">
        <v>0</v>
      </c>
      <c r="AH207" s="30">
        <v>198</v>
      </c>
      <c r="AI207" s="30" t="str">
        <f>+[1]DEPURADO!G201</f>
        <v>GLOSA POR CONCILIAR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tr">
        <f>+[1]DEPURADO!A202</f>
        <v>HSRF</v>
      </c>
      <c r="D208" s="23">
        <f>+[1]DEPURADO!B202</f>
        <v>3450171</v>
      </c>
      <c r="E208" s="25">
        <f>+[1]DEPURADO!C202</f>
        <v>43059</v>
      </c>
      <c r="F208" s="26" t="str">
        <f>+IF([1]DEPURADO!D202&gt;1,[1]DEPURADO!D202," ")</f>
        <v xml:space="preserve"> </v>
      </c>
      <c r="G208" s="27">
        <f>[1]DEPURADO!F202</f>
        <v>176396</v>
      </c>
      <c r="H208" s="28">
        <f>+[1]DEPURADO!N202</f>
        <v>0</v>
      </c>
      <c r="I208" s="28">
        <f>+[1]DEPURADO!O202</f>
        <v>0</v>
      </c>
      <c r="J208" s="28">
        <v>0</v>
      </c>
      <c r="K208" s="29"/>
      <c r="L208" s="28">
        <v>0</v>
      </c>
      <c r="M208" s="28">
        <v>0</v>
      </c>
      <c r="N208" s="28">
        <f t="shared" si="15"/>
        <v>0</v>
      </c>
      <c r="O208" s="28">
        <f t="shared" si="16"/>
        <v>176396</v>
      </c>
      <c r="P208" s="24">
        <f>IF([1]DEPURADO!I202&gt;1,0,[1]DEPURADO!B202)</f>
        <v>3450171</v>
      </c>
      <c r="Q208" s="30">
        <f t="shared" si="17"/>
        <v>176396</v>
      </c>
      <c r="R208" s="31">
        <f t="shared" si="18"/>
        <v>0</v>
      </c>
      <c r="S208" s="31">
        <f>+[1]DEPURADO!K202</f>
        <v>176396</v>
      </c>
      <c r="T208" s="23" t="s">
        <v>45</v>
      </c>
      <c r="U208" s="31">
        <f>+[1]DEPURADO!J202</f>
        <v>0</v>
      </c>
      <c r="V208" s="30"/>
      <c r="W208" s="23" t="s">
        <v>45</v>
      </c>
      <c r="X208" s="31">
        <f>+[1]DEPURADO!L202+[1]DEPURADO!M202</f>
        <v>0</v>
      </c>
      <c r="Y208" s="23" t="s">
        <v>45</v>
      </c>
      <c r="Z208" s="31">
        <f t="shared" si="19"/>
        <v>0</v>
      </c>
      <c r="AA208" s="31"/>
      <c r="AB208" s="31">
        <v>0</v>
      </c>
      <c r="AC208" s="31">
        <v>0</v>
      </c>
      <c r="AD208" s="30"/>
      <c r="AE208" s="30">
        <f>+[1]DEPURADO!L202</f>
        <v>0</v>
      </c>
      <c r="AF208" s="30">
        <f>+[1]DEPURADO!M202</f>
        <v>0</v>
      </c>
      <c r="AG208" s="30">
        <v>0</v>
      </c>
      <c r="AH208" s="30">
        <v>199</v>
      </c>
      <c r="AI208" s="30" t="str">
        <f>+[1]DEPURADO!G202</f>
        <v>DEVUELTA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tr">
        <f>+[1]DEPURADO!A203</f>
        <v>HSRF</v>
      </c>
      <c r="D209" s="23">
        <f>+[1]DEPURADO!B203</f>
        <v>3558009</v>
      </c>
      <c r="E209" s="25">
        <f>+[1]DEPURADO!C203</f>
        <v>43256</v>
      </c>
      <c r="F209" s="26" t="str">
        <f>+IF([1]DEPURADO!D203&gt;1,[1]DEPURADO!D203," ")</f>
        <v xml:space="preserve"> </v>
      </c>
      <c r="G209" s="27">
        <f>[1]DEPURADO!F203</f>
        <v>159401</v>
      </c>
      <c r="H209" s="28">
        <f>+[1]DEPURADO!N203</f>
        <v>0</v>
      </c>
      <c r="I209" s="28">
        <f>+[1]DEPURADO!O203</f>
        <v>0</v>
      </c>
      <c r="J209" s="28">
        <v>159401</v>
      </c>
      <c r="K209" s="29"/>
      <c r="L209" s="28">
        <v>0</v>
      </c>
      <c r="M209" s="28">
        <v>0</v>
      </c>
      <c r="N209" s="28">
        <f t="shared" si="15"/>
        <v>159401</v>
      </c>
      <c r="O209" s="28">
        <f t="shared" si="16"/>
        <v>0</v>
      </c>
      <c r="P209" s="24">
        <f>IF([1]DEPURADO!I203&gt;1,0,[1]DEPURADO!B203)</f>
        <v>3558009</v>
      </c>
      <c r="Q209" s="30">
        <f t="shared" si="17"/>
        <v>159401</v>
      </c>
      <c r="R209" s="31">
        <f t="shared" si="18"/>
        <v>0</v>
      </c>
      <c r="S209" s="31">
        <f>+[1]DEPURADO!K203</f>
        <v>0</v>
      </c>
      <c r="T209" s="23" t="s">
        <v>45</v>
      </c>
      <c r="U209" s="31">
        <f>+[1]DEPURADO!J203</f>
        <v>0</v>
      </c>
      <c r="V209" s="30"/>
      <c r="W209" s="23" t="s">
        <v>45</v>
      </c>
      <c r="X209" s="31">
        <f>+[1]DEPURADO!L203+[1]DEPURADO!M203</f>
        <v>0</v>
      </c>
      <c r="Y209" s="23" t="s">
        <v>45</v>
      </c>
      <c r="Z209" s="31">
        <f t="shared" si="19"/>
        <v>0</v>
      </c>
      <c r="AA209" s="31"/>
      <c r="AB209" s="31">
        <v>0</v>
      </c>
      <c r="AC209" s="31">
        <v>0</v>
      </c>
      <c r="AD209" s="30"/>
      <c r="AE209" s="30">
        <f>+[1]DEPURADO!L203</f>
        <v>0</v>
      </c>
      <c r="AF209" s="30">
        <f>+[1]DEPURADO!M203</f>
        <v>0</v>
      </c>
      <c r="AG209" s="30">
        <v>0</v>
      </c>
      <c r="AH209" s="30">
        <v>200</v>
      </c>
      <c r="AI209" s="30" t="str">
        <f>+[1]DEPURADO!G203</f>
        <v>CANCELADA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tr">
        <f>+[1]DEPURADO!A204</f>
        <v>HSRF</v>
      </c>
      <c r="D210" s="23">
        <f>+[1]DEPURADO!B204</f>
        <v>3578017</v>
      </c>
      <c r="E210" s="25">
        <f>+[1]DEPURADO!C204</f>
        <v>43290</v>
      </c>
      <c r="F210" s="26" t="str">
        <f>+IF([1]DEPURADO!D204&gt;1,[1]DEPURADO!D204," ")</f>
        <v xml:space="preserve"> </v>
      </c>
      <c r="G210" s="27">
        <f>[1]DEPURADO!F204</f>
        <v>197163</v>
      </c>
      <c r="H210" s="28">
        <f>+[1]DEPURADO!N204</f>
        <v>0</v>
      </c>
      <c r="I210" s="28">
        <f>+[1]DEPURADO!O204</f>
        <v>0</v>
      </c>
      <c r="J210" s="28">
        <v>197163</v>
      </c>
      <c r="K210" s="29"/>
      <c r="L210" s="28">
        <v>0</v>
      </c>
      <c r="M210" s="28">
        <v>0</v>
      </c>
      <c r="N210" s="28">
        <f t="shared" si="15"/>
        <v>197163</v>
      </c>
      <c r="O210" s="28">
        <f t="shared" si="16"/>
        <v>0</v>
      </c>
      <c r="P210" s="24">
        <f>IF([1]DEPURADO!I204&gt;1,0,[1]DEPURADO!B204)</f>
        <v>3578017</v>
      </c>
      <c r="Q210" s="30">
        <f t="shared" si="17"/>
        <v>197163</v>
      </c>
      <c r="R210" s="31">
        <f t="shared" si="18"/>
        <v>0</v>
      </c>
      <c r="S210" s="31">
        <f>+[1]DEPURADO!K204</f>
        <v>0</v>
      </c>
      <c r="T210" s="23" t="s">
        <v>45</v>
      </c>
      <c r="U210" s="31">
        <f>+[1]DEPURADO!J204</f>
        <v>0</v>
      </c>
      <c r="V210" s="30"/>
      <c r="W210" s="23" t="s">
        <v>45</v>
      </c>
      <c r="X210" s="31">
        <f>+[1]DEPURADO!L204+[1]DEPURADO!M204</f>
        <v>0</v>
      </c>
      <c r="Y210" s="23" t="s">
        <v>45</v>
      </c>
      <c r="Z210" s="31">
        <f t="shared" si="19"/>
        <v>0</v>
      </c>
      <c r="AA210" s="31"/>
      <c r="AB210" s="31">
        <v>0</v>
      </c>
      <c r="AC210" s="31">
        <v>0</v>
      </c>
      <c r="AD210" s="30"/>
      <c r="AE210" s="30">
        <f>+[1]DEPURADO!L204</f>
        <v>0</v>
      </c>
      <c r="AF210" s="30">
        <f>+[1]DEPURADO!M204</f>
        <v>0</v>
      </c>
      <c r="AG210" s="30">
        <v>0</v>
      </c>
      <c r="AH210" s="30">
        <v>201</v>
      </c>
      <c r="AI210" s="30" t="str">
        <f>+[1]DEPURADO!G204</f>
        <v>CANCELADA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tr">
        <f>+[1]DEPURADO!A205</f>
        <v>HSRF</v>
      </c>
      <c r="D211" s="23">
        <f>+[1]DEPURADO!B205</f>
        <v>3580446</v>
      </c>
      <c r="E211" s="25">
        <f>+[1]DEPURADO!C205</f>
        <v>43294</v>
      </c>
      <c r="F211" s="26" t="str">
        <f>+IF([1]DEPURADO!D205&gt;1,[1]DEPURADO!D205," ")</f>
        <v xml:space="preserve"> </v>
      </c>
      <c r="G211" s="27">
        <f>[1]DEPURADO!F205</f>
        <v>145522</v>
      </c>
      <c r="H211" s="28">
        <f>+[1]DEPURADO!N205</f>
        <v>0</v>
      </c>
      <c r="I211" s="28">
        <f>+[1]DEPURADO!O205</f>
        <v>0</v>
      </c>
      <c r="J211" s="28">
        <v>145522</v>
      </c>
      <c r="K211" s="29"/>
      <c r="L211" s="28">
        <v>0</v>
      </c>
      <c r="M211" s="28">
        <v>0</v>
      </c>
      <c r="N211" s="28">
        <f t="shared" si="15"/>
        <v>145522</v>
      </c>
      <c r="O211" s="28">
        <f t="shared" si="16"/>
        <v>0</v>
      </c>
      <c r="P211" s="24">
        <f>IF([1]DEPURADO!I205&gt;1,0,[1]DEPURADO!B205)</f>
        <v>3580446</v>
      </c>
      <c r="Q211" s="30">
        <f t="shared" si="17"/>
        <v>145522</v>
      </c>
      <c r="R211" s="31">
        <f t="shared" si="18"/>
        <v>0</v>
      </c>
      <c r="S211" s="31">
        <f>+[1]DEPURADO!K205</f>
        <v>0</v>
      </c>
      <c r="T211" s="23" t="s">
        <v>45</v>
      </c>
      <c r="U211" s="31">
        <f>+[1]DEPURADO!J205</f>
        <v>0</v>
      </c>
      <c r="V211" s="30"/>
      <c r="W211" s="23" t="s">
        <v>45</v>
      </c>
      <c r="X211" s="31">
        <f>+[1]DEPURADO!L205+[1]DEPURADO!M205</f>
        <v>0</v>
      </c>
      <c r="Y211" s="23" t="s">
        <v>45</v>
      </c>
      <c r="Z211" s="31">
        <f t="shared" si="19"/>
        <v>0</v>
      </c>
      <c r="AA211" s="31"/>
      <c r="AB211" s="31">
        <v>0</v>
      </c>
      <c r="AC211" s="31">
        <v>0</v>
      </c>
      <c r="AD211" s="30"/>
      <c r="AE211" s="30">
        <f>+[1]DEPURADO!L205</f>
        <v>0</v>
      </c>
      <c r="AF211" s="30">
        <f>+[1]DEPURADO!M205</f>
        <v>0</v>
      </c>
      <c r="AG211" s="30">
        <v>0</v>
      </c>
      <c r="AH211" s="30">
        <v>202</v>
      </c>
      <c r="AI211" s="30" t="str">
        <f>+[1]DEPURADO!G205</f>
        <v>CANCELADA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tr">
        <f>+[1]DEPURADO!A206</f>
        <v>HSRF</v>
      </c>
      <c r="D212" s="23">
        <f>+[1]DEPURADO!B206</f>
        <v>3598339</v>
      </c>
      <c r="E212" s="25">
        <f>+[1]DEPURADO!C206</f>
        <v>43325</v>
      </c>
      <c r="F212" s="26" t="str">
        <f>+IF([1]DEPURADO!D206&gt;1,[1]DEPURADO!D206," ")</f>
        <v xml:space="preserve"> </v>
      </c>
      <c r="G212" s="27">
        <f>[1]DEPURADO!F206</f>
        <v>51685</v>
      </c>
      <c r="H212" s="28">
        <f>+[1]DEPURADO!N206</f>
        <v>0</v>
      </c>
      <c r="I212" s="28">
        <f>+[1]DEPURADO!O206</f>
        <v>0</v>
      </c>
      <c r="J212" s="28">
        <v>51685</v>
      </c>
      <c r="K212" s="29"/>
      <c r="L212" s="28">
        <v>0</v>
      </c>
      <c r="M212" s="28">
        <v>0</v>
      </c>
      <c r="N212" s="28">
        <f t="shared" si="15"/>
        <v>51685</v>
      </c>
      <c r="O212" s="28">
        <f t="shared" si="16"/>
        <v>0</v>
      </c>
      <c r="P212" s="24">
        <f>IF([1]DEPURADO!I206&gt;1,0,[1]DEPURADO!B206)</f>
        <v>3598339</v>
      </c>
      <c r="Q212" s="30">
        <f t="shared" si="17"/>
        <v>51685</v>
      </c>
      <c r="R212" s="31">
        <f t="shared" si="18"/>
        <v>0</v>
      </c>
      <c r="S212" s="31">
        <f>+[1]DEPURADO!K206</f>
        <v>0</v>
      </c>
      <c r="T212" s="23" t="s">
        <v>45</v>
      </c>
      <c r="U212" s="31">
        <f>+[1]DEPURADO!J206</f>
        <v>0</v>
      </c>
      <c r="V212" s="30"/>
      <c r="W212" s="23" t="s">
        <v>45</v>
      </c>
      <c r="X212" s="31">
        <f>+[1]DEPURADO!L206+[1]DEPURADO!M206</f>
        <v>0</v>
      </c>
      <c r="Y212" s="23" t="s">
        <v>45</v>
      </c>
      <c r="Z212" s="31">
        <f t="shared" si="19"/>
        <v>0</v>
      </c>
      <c r="AA212" s="31"/>
      <c r="AB212" s="31">
        <v>0</v>
      </c>
      <c r="AC212" s="31">
        <v>0</v>
      </c>
      <c r="AD212" s="30"/>
      <c r="AE212" s="30">
        <f>+[1]DEPURADO!L206</f>
        <v>0</v>
      </c>
      <c r="AF212" s="30">
        <f>+[1]DEPURADO!M206</f>
        <v>0</v>
      </c>
      <c r="AG212" s="30">
        <v>0</v>
      </c>
      <c r="AH212" s="30">
        <v>203</v>
      </c>
      <c r="AI212" s="30" t="str">
        <f>+[1]DEPURADO!G206</f>
        <v>CANCELADA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tr">
        <f>+[1]DEPURADO!A207</f>
        <v>HSRF</v>
      </c>
      <c r="D213" s="23">
        <f>+[1]DEPURADO!B207</f>
        <v>3601456</v>
      </c>
      <c r="E213" s="25">
        <f>+[1]DEPURADO!C207</f>
        <v>43328</v>
      </c>
      <c r="F213" s="26" t="str">
        <f>+IF([1]DEPURADO!D207&gt;1,[1]DEPURADO!D207," ")</f>
        <v xml:space="preserve"> </v>
      </c>
      <c r="G213" s="27">
        <f>[1]DEPURADO!F207</f>
        <v>215874</v>
      </c>
      <c r="H213" s="28">
        <f>+[1]DEPURADO!N207</f>
        <v>0</v>
      </c>
      <c r="I213" s="28">
        <f>+[1]DEPURADO!O207</f>
        <v>0</v>
      </c>
      <c r="J213" s="28">
        <v>215874</v>
      </c>
      <c r="K213" s="29"/>
      <c r="L213" s="28">
        <v>0</v>
      </c>
      <c r="M213" s="28">
        <v>0</v>
      </c>
      <c r="N213" s="28">
        <f t="shared" si="15"/>
        <v>215874</v>
      </c>
      <c r="O213" s="28">
        <f t="shared" si="16"/>
        <v>0</v>
      </c>
      <c r="P213" s="24">
        <f>IF([1]DEPURADO!I207&gt;1,0,[1]DEPURADO!B207)</f>
        <v>3601456</v>
      </c>
      <c r="Q213" s="30">
        <f t="shared" si="17"/>
        <v>215874</v>
      </c>
      <c r="R213" s="31">
        <f t="shared" si="18"/>
        <v>0</v>
      </c>
      <c r="S213" s="31">
        <f>+[1]DEPURADO!K207</f>
        <v>0</v>
      </c>
      <c r="T213" s="23" t="s">
        <v>45</v>
      </c>
      <c r="U213" s="31">
        <f>+[1]DEPURADO!J207</f>
        <v>0</v>
      </c>
      <c r="V213" s="30"/>
      <c r="W213" s="23" t="s">
        <v>45</v>
      </c>
      <c r="X213" s="31">
        <f>+[1]DEPURADO!L207+[1]DEPURADO!M207</f>
        <v>0</v>
      </c>
      <c r="Y213" s="23" t="s">
        <v>45</v>
      </c>
      <c r="Z213" s="31">
        <f t="shared" si="19"/>
        <v>0</v>
      </c>
      <c r="AA213" s="31"/>
      <c r="AB213" s="31">
        <v>0</v>
      </c>
      <c r="AC213" s="31">
        <v>0</v>
      </c>
      <c r="AD213" s="30"/>
      <c r="AE213" s="30">
        <f>+[1]DEPURADO!L207</f>
        <v>0</v>
      </c>
      <c r="AF213" s="30">
        <f>+[1]DEPURADO!M207</f>
        <v>0</v>
      </c>
      <c r="AG213" s="30">
        <v>0</v>
      </c>
      <c r="AH213" s="30">
        <v>204</v>
      </c>
      <c r="AI213" s="30" t="str">
        <f>+[1]DEPURADO!G207</f>
        <v>CANCELADA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tr">
        <f>+[1]DEPURADO!A208</f>
        <v>HSRF</v>
      </c>
      <c r="D214" s="23">
        <f>+[1]DEPURADO!B208</f>
        <v>3606508</v>
      </c>
      <c r="E214" s="25">
        <f>+[1]DEPURADO!C208</f>
        <v>43336</v>
      </c>
      <c r="F214" s="26" t="str">
        <f>+IF([1]DEPURADO!D208&gt;1,[1]DEPURADO!D208," ")</f>
        <v xml:space="preserve"> </v>
      </c>
      <c r="G214" s="27">
        <f>[1]DEPURADO!F208</f>
        <v>19155</v>
      </c>
      <c r="H214" s="28">
        <f>+[1]DEPURADO!N208</f>
        <v>0</v>
      </c>
      <c r="I214" s="28">
        <f>+[1]DEPURADO!O208</f>
        <v>0</v>
      </c>
      <c r="J214" s="28">
        <v>19155</v>
      </c>
      <c r="K214" s="29"/>
      <c r="L214" s="28">
        <v>0</v>
      </c>
      <c r="M214" s="28">
        <v>0</v>
      </c>
      <c r="N214" s="28">
        <f t="shared" si="15"/>
        <v>19155</v>
      </c>
      <c r="O214" s="28">
        <f t="shared" si="16"/>
        <v>0</v>
      </c>
      <c r="P214" s="24">
        <f>IF([1]DEPURADO!I208&gt;1,0,[1]DEPURADO!B208)</f>
        <v>3606508</v>
      </c>
      <c r="Q214" s="30">
        <f t="shared" si="17"/>
        <v>19155</v>
      </c>
      <c r="R214" s="31">
        <f t="shared" si="18"/>
        <v>0</v>
      </c>
      <c r="S214" s="31">
        <f>+[1]DEPURADO!K208</f>
        <v>0</v>
      </c>
      <c r="T214" s="23" t="s">
        <v>45</v>
      </c>
      <c r="U214" s="31">
        <f>+[1]DEPURADO!J208</f>
        <v>0</v>
      </c>
      <c r="V214" s="30"/>
      <c r="W214" s="23" t="s">
        <v>45</v>
      </c>
      <c r="X214" s="31">
        <f>+[1]DEPURADO!L208+[1]DEPURADO!M208</f>
        <v>0</v>
      </c>
      <c r="Y214" s="23" t="s">
        <v>45</v>
      </c>
      <c r="Z214" s="31">
        <f t="shared" si="19"/>
        <v>0</v>
      </c>
      <c r="AA214" s="31"/>
      <c r="AB214" s="31">
        <v>0</v>
      </c>
      <c r="AC214" s="31">
        <v>0</v>
      </c>
      <c r="AD214" s="30"/>
      <c r="AE214" s="30">
        <f>+[1]DEPURADO!L208</f>
        <v>0</v>
      </c>
      <c r="AF214" s="30">
        <f>+[1]DEPURADO!M208</f>
        <v>0</v>
      </c>
      <c r="AG214" s="30">
        <v>0</v>
      </c>
      <c r="AH214" s="30">
        <v>205</v>
      </c>
      <c r="AI214" s="30" t="str">
        <f>+[1]DEPURADO!G208</f>
        <v>CANCELADA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tr">
        <f>+[1]DEPURADO!A209</f>
        <v>HSRF</v>
      </c>
      <c r="D215" s="23">
        <f>+[1]DEPURADO!B209</f>
        <v>3617637</v>
      </c>
      <c r="E215" s="25">
        <f>+[1]DEPURADO!C209</f>
        <v>43353</v>
      </c>
      <c r="F215" s="26" t="str">
        <f>+IF([1]DEPURADO!D209&gt;1,[1]DEPURADO!D209," ")</f>
        <v xml:space="preserve"> </v>
      </c>
      <c r="G215" s="27">
        <f>[1]DEPURADO!F209</f>
        <v>95822</v>
      </c>
      <c r="H215" s="28">
        <f>+[1]DEPURADO!N209</f>
        <v>0</v>
      </c>
      <c r="I215" s="28">
        <f>+[1]DEPURADO!O209</f>
        <v>0</v>
      </c>
      <c r="J215" s="28">
        <v>95822</v>
      </c>
      <c r="K215" s="29"/>
      <c r="L215" s="28">
        <v>0</v>
      </c>
      <c r="M215" s="28">
        <v>0</v>
      </c>
      <c r="N215" s="28">
        <f t="shared" si="15"/>
        <v>95822</v>
      </c>
      <c r="O215" s="28">
        <f t="shared" si="16"/>
        <v>0</v>
      </c>
      <c r="P215" s="24">
        <f>IF([1]DEPURADO!I209&gt;1,0,[1]DEPURADO!B209)</f>
        <v>3617637</v>
      </c>
      <c r="Q215" s="30">
        <f t="shared" si="17"/>
        <v>95822</v>
      </c>
      <c r="R215" s="31">
        <f t="shared" si="18"/>
        <v>0</v>
      </c>
      <c r="S215" s="31">
        <f>+[1]DEPURADO!K209</f>
        <v>0</v>
      </c>
      <c r="T215" s="23" t="s">
        <v>45</v>
      </c>
      <c r="U215" s="31">
        <f>+[1]DEPURADO!J209</f>
        <v>0</v>
      </c>
      <c r="V215" s="30"/>
      <c r="W215" s="23" t="s">
        <v>45</v>
      </c>
      <c r="X215" s="31">
        <f>+[1]DEPURADO!L209+[1]DEPURADO!M209</f>
        <v>0</v>
      </c>
      <c r="Y215" s="23" t="s">
        <v>45</v>
      </c>
      <c r="Z215" s="31">
        <f t="shared" si="19"/>
        <v>0</v>
      </c>
      <c r="AA215" s="31"/>
      <c r="AB215" s="31">
        <v>0</v>
      </c>
      <c r="AC215" s="31">
        <v>0</v>
      </c>
      <c r="AD215" s="30"/>
      <c r="AE215" s="30">
        <f>+[1]DEPURADO!L209</f>
        <v>0</v>
      </c>
      <c r="AF215" s="30">
        <f>+[1]DEPURADO!M209</f>
        <v>0</v>
      </c>
      <c r="AG215" s="30">
        <v>0</v>
      </c>
      <c r="AH215" s="30">
        <v>206</v>
      </c>
      <c r="AI215" s="30" t="str">
        <f>+[1]DEPURADO!G209</f>
        <v>CANCELADA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tr">
        <f>+[1]DEPURADO!A210</f>
        <v>HSRF</v>
      </c>
      <c r="D216" s="23">
        <f>+[1]DEPURADO!B210</f>
        <v>3620657</v>
      </c>
      <c r="E216" s="25">
        <f>+[1]DEPURADO!C210</f>
        <v>43357</v>
      </c>
      <c r="F216" s="26" t="str">
        <f>+IF([1]DEPURADO!D210&gt;1,[1]DEPURADO!D210," ")</f>
        <v xml:space="preserve"> </v>
      </c>
      <c r="G216" s="27">
        <f>[1]DEPURADO!F210</f>
        <v>408654</v>
      </c>
      <c r="H216" s="28">
        <f>+[1]DEPURADO!N210</f>
        <v>0</v>
      </c>
      <c r="I216" s="28">
        <f>+[1]DEPURADO!O210</f>
        <v>0</v>
      </c>
      <c r="J216" s="28">
        <v>408654</v>
      </c>
      <c r="K216" s="29"/>
      <c r="L216" s="28">
        <v>0</v>
      </c>
      <c r="M216" s="28">
        <v>0</v>
      </c>
      <c r="N216" s="28">
        <f t="shared" si="15"/>
        <v>408654</v>
      </c>
      <c r="O216" s="28">
        <f t="shared" si="16"/>
        <v>0</v>
      </c>
      <c r="P216" s="24">
        <f>IF([1]DEPURADO!I210&gt;1,0,[1]DEPURADO!B210)</f>
        <v>3620657</v>
      </c>
      <c r="Q216" s="30">
        <f t="shared" si="17"/>
        <v>408654</v>
      </c>
      <c r="R216" s="31">
        <f t="shared" si="18"/>
        <v>0</v>
      </c>
      <c r="S216" s="31">
        <f>+[1]DEPURADO!K210</f>
        <v>0</v>
      </c>
      <c r="T216" s="23" t="s">
        <v>45</v>
      </c>
      <c r="U216" s="31">
        <f>+[1]DEPURADO!J210</f>
        <v>0</v>
      </c>
      <c r="V216" s="30"/>
      <c r="W216" s="23" t="s">
        <v>45</v>
      </c>
      <c r="X216" s="31">
        <f>+[1]DEPURADO!L210+[1]DEPURADO!M210</f>
        <v>0</v>
      </c>
      <c r="Y216" s="23" t="s">
        <v>45</v>
      </c>
      <c r="Z216" s="31">
        <f t="shared" si="19"/>
        <v>0</v>
      </c>
      <c r="AA216" s="31"/>
      <c r="AB216" s="31">
        <v>0</v>
      </c>
      <c r="AC216" s="31">
        <v>0</v>
      </c>
      <c r="AD216" s="30"/>
      <c r="AE216" s="30">
        <f>+[1]DEPURADO!L210</f>
        <v>0</v>
      </c>
      <c r="AF216" s="30">
        <f>+[1]DEPURADO!M210</f>
        <v>0</v>
      </c>
      <c r="AG216" s="30">
        <v>0</v>
      </c>
      <c r="AH216" s="30">
        <v>207</v>
      </c>
      <c r="AI216" s="30" t="str">
        <f>+[1]DEPURADO!G210</f>
        <v>CANCELADA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tr">
        <f>+[1]DEPURADO!A211</f>
        <v>HSRF</v>
      </c>
      <c r="D217" s="23">
        <f>+[1]DEPURADO!B211</f>
        <v>3625709</v>
      </c>
      <c r="E217" s="25">
        <f>+[1]DEPURADO!C211</f>
        <v>43365</v>
      </c>
      <c r="F217" s="26" t="str">
        <f>+IF([1]DEPURADO!D211&gt;1,[1]DEPURADO!D211," ")</f>
        <v xml:space="preserve"> </v>
      </c>
      <c r="G217" s="27">
        <f>[1]DEPURADO!F211</f>
        <v>663367</v>
      </c>
      <c r="H217" s="28">
        <f>+[1]DEPURADO!N211</f>
        <v>0</v>
      </c>
      <c r="I217" s="28">
        <f>+[1]DEPURADO!O211</f>
        <v>0</v>
      </c>
      <c r="J217" s="28">
        <v>663367</v>
      </c>
      <c r="K217" s="29"/>
      <c r="L217" s="28">
        <v>0</v>
      </c>
      <c r="M217" s="28">
        <v>0</v>
      </c>
      <c r="N217" s="28">
        <f t="shared" si="15"/>
        <v>663367</v>
      </c>
      <c r="O217" s="28">
        <f t="shared" si="16"/>
        <v>0</v>
      </c>
      <c r="P217" s="24">
        <f>IF([1]DEPURADO!I211&gt;1,0,[1]DEPURADO!B211)</f>
        <v>3625709</v>
      </c>
      <c r="Q217" s="30">
        <f t="shared" si="17"/>
        <v>663367</v>
      </c>
      <c r="R217" s="31">
        <f t="shared" si="18"/>
        <v>0</v>
      </c>
      <c r="S217" s="31">
        <f>+[1]DEPURADO!K211</f>
        <v>0</v>
      </c>
      <c r="T217" s="23" t="s">
        <v>45</v>
      </c>
      <c r="U217" s="31">
        <f>+[1]DEPURADO!J211</f>
        <v>0</v>
      </c>
      <c r="V217" s="30"/>
      <c r="W217" s="23" t="s">
        <v>45</v>
      </c>
      <c r="X217" s="31">
        <f>+[1]DEPURADO!L211+[1]DEPURADO!M211</f>
        <v>0</v>
      </c>
      <c r="Y217" s="23" t="s">
        <v>45</v>
      </c>
      <c r="Z217" s="31">
        <f t="shared" si="19"/>
        <v>0</v>
      </c>
      <c r="AA217" s="31"/>
      <c r="AB217" s="31">
        <v>0</v>
      </c>
      <c r="AC217" s="31">
        <v>0</v>
      </c>
      <c r="AD217" s="30"/>
      <c r="AE217" s="30">
        <f>+[1]DEPURADO!L211</f>
        <v>0</v>
      </c>
      <c r="AF217" s="30">
        <f>+[1]DEPURADO!M211</f>
        <v>0</v>
      </c>
      <c r="AG217" s="30">
        <v>0</v>
      </c>
      <c r="AH217" s="30">
        <v>208</v>
      </c>
      <c r="AI217" s="30" t="str">
        <f>+[1]DEPURADO!G211</f>
        <v>CANCELADA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tr">
        <f>+[1]DEPURADO!A212</f>
        <v>HSRF</v>
      </c>
      <c r="D218" s="23">
        <f>+[1]DEPURADO!B212</f>
        <v>3626006</v>
      </c>
      <c r="E218" s="25">
        <f>+[1]DEPURADO!C212</f>
        <v>43366</v>
      </c>
      <c r="F218" s="26" t="str">
        <f>+IF([1]DEPURADO!D212&gt;1,[1]DEPURADO!D212," ")</f>
        <v xml:space="preserve"> </v>
      </c>
      <c r="G218" s="27">
        <f>[1]DEPURADO!F212</f>
        <v>166374</v>
      </c>
      <c r="H218" s="28">
        <f>+[1]DEPURADO!N212</f>
        <v>0</v>
      </c>
      <c r="I218" s="28">
        <f>+[1]DEPURADO!O212</f>
        <v>0</v>
      </c>
      <c r="J218" s="28">
        <v>166374</v>
      </c>
      <c r="K218" s="29"/>
      <c r="L218" s="28">
        <v>0</v>
      </c>
      <c r="M218" s="28">
        <v>0</v>
      </c>
      <c r="N218" s="28">
        <f t="shared" si="15"/>
        <v>166374</v>
      </c>
      <c r="O218" s="28">
        <f t="shared" si="16"/>
        <v>0</v>
      </c>
      <c r="P218" s="24">
        <f>IF([1]DEPURADO!I212&gt;1,0,[1]DEPURADO!B212)</f>
        <v>3626006</v>
      </c>
      <c r="Q218" s="30">
        <f t="shared" si="17"/>
        <v>166374</v>
      </c>
      <c r="R218" s="31">
        <f t="shared" si="18"/>
        <v>0</v>
      </c>
      <c r="S218" s="31">
        <f>+[1]DEPURADO!K212</f>
        <v>0</v>
      </c>
      <c r="T218" s="23" t="s">
        <v>45</v>
      </c>
      <c r="U218" s="31">
        <f>+[1]DEPURADO!J212</f>
        <v>0</v>
      </c>
      <c r="V218" s="30"/>
      <c r="W218" s="23" t="s">
        <v>45</v>
      </c>
      <c r="X218" s="31">
        <f>+[1]DEPURADO!L212+[1]DEPURADO!M212</f>
        <v>0</v>
      </c>
      <c r="Y218" s="23" t="s">
        <v>45</v>
      </c>
      <c r="Z218" s="31">
        <f t="shared" si="19"/>
        <v>0</v>
      </c>
      <c r="AA218" s="31"/>
      <c r="AB218" s="31">
        <v>0</v>
      </c>
      <c r="AC218" s="31">
        <v>0</v>
      </c>
      <c r="AD218" s="30"/>
      <c r="AE218" s="30">
        <f>+[1]DEPURADO!L212</f>
        <v>0</v>
      </c>
      <c r="AF218" s="30">
        <f>+[1]DEPURADO!M212</f>
        <v>0</v>
      </c>
      <c r="AG218" s="30">
        <v>0</v>
      </c>
      <c r="AH218" s="30">
        <v>209</v>
      </c>
      <c r="AI218" s="30" t="str">
        <f>+[1]DEPURADO!G212</f>
        <v>CANCELADA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tr">
        <f>+[1]DEPURADO!A213</f>
        <v>HSRF</v>
      </c>
      <c r="D219" s="23">
        <f>+[1]DEPURADO!B213</f>
        <v>3626640</v>
      </c>
      <c r="E219" s="25">
        <f>+[1]DEPURADO!C213</f>
        <v>43367</v>
      </c>
      <c r="F219" s="26" t="str">
        <f>+IF([1]DEPURADO!D213&gt;1,[1]DEPURADO!D213," ")</f>
        <v xml:space="preserve"> </v>
      </c>
      <c r="G219" s="27">
        <f>[1]DEPURADO!F213</f>
        <v>51300</v>
      </c>
      <c r="H219" s="28">
        <f>+[1]DEPURADO!N213</f>
        <v>0</v>
      </c>
      <c r="I219" s="28">
        <f>+[1]DEPURADO!O213</f>
        <v>0</v>
      </c>
      <c r="J219" s="28">
        <v>51300</v>
      </c>
      <c r="K219" s="29"/>
      <c r="L219" s="28">
        <v>0</v>
      </c>
      <c r="M219" s="28">
        <v>0</v>
      </c>
      <c r="N219" s="28">
        <f t="shared" si="15"/>
        <v>51300</v>
      </c>
      <c r="O219" s="28">
        <f t="shared" si="16"/>
        <v>0</v>
      </c>
      <c r="P219" s="24">
        <f>IF([1]DEPURADO!I213&gt;1,0,[1]DEPURADO!B213)</f>
        <v>3626640</v>
      </c>
      <c r="Q219" s="30">
        <f t="shared" si="17"/>
        <v>51300</v>
      </c>
      <c r="R219" s="31">
        <f t="shared" si="18"/>
        <v>0</v>
      </c>
      <c r="S219" s="31">
        <f>+[1]DEPURADO!K213</f>
        <v>0</v>
      </c>
      <c r="T219" s="23" t="s">
        <v>45</v>
      </c>
      <c r="U219" s="31">
        <f>+[1]DEPURADO!J213</f>
        <v>0</v>
      </c>
      <c r="V219" s="30"/>
      <c r="W219" s="23" t="s">
        <v>45</v>
      </c>
      <c r="X219" s="31">
        <f>+[1]DEPURADO!L213+[1]DEPURADO!M213</f>
        <v>0</v>
      </c>
      <c r="Y219" s="23" t="s">
        <v>45</v>
      </c>
      <c r="Z219" s="31">
        <f t="shared" si="19"/>
        <v>0</v>
      </c>
      <c r="AA219" s="31"/>
      <c r="AB219" s="31">
        <v>0</v>
      </c>
      <c r="AC219" s="31">
        <v>0</v>
      </c>
      <c r="AD219" s="30"/>
      <c r="AE219" s="30">
        <f>+[1]DEPURADO!L213</f>
        <v>0</v>
      </c>
      <c r="AF219" s="30">
        <f>+[1]DEPURADO!M213</f>
        <v>0</v>
      </c>
      <c r="AG219" s="30">
        <v>0</v>
      </c>
      <c r="AH219" s="30">
        <v>210</v>
      </c>
      <c r="AI219" s="30" t="str">
        <f>+[1]DEPURADO!G213</f>
        <v>CANCELADA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tr">
        <f>+[1]DEPURADO!A214</f>
        <v>HSRF</v>
      </c>
      <c r="D220" s="23">
        <f>+[1]DEPURADO!B214</f>
        <v>3643361</v>
      </c>
      <c r="E220" s="25">
        <f>+[1]DEPURADO!C214</f>
        <v>43393</v>
      </c>
      <c r="F220" s="26" t="str">
        <f>+IF([1]DEPURADO!D214&gt;1,[1]DEPURADO!D214," ")</f>
        <v xml:space="preserve"> </v>
      </c>
      <c r="G220" s="27">
        <f>[1]DEPURADO!F214</f>
        <v>479078</v>
      </c>
      <c r="H220" s="28">
        <f>+[1]DEPURADO!N214</f>
        <v>0</v>
      </c>
      <c r="I220" s="28">
        <f>+[1]DEPURADO!O214</f>
        <v>0</v>
      </c>
      <c r="J220" s="28">
        <v>479078</v>
      </c>
      <c r="K220" s="29"/>
      <c r="L220" s="28">
        <v>0</v>
      </c>
      <c r="M220" s="28">
        <v>0</v>
      </c>
      <c r="N220" s="28">
        <f t="shared" si="15"/>
        <v>479078</v>
      </c>
      <c r="O220" s="28">
        <f t="shared" si="16"/>
        <v>0</v>
      </c>
      <c r="P220" s="24">
        <f>IF([1]DEPURADO!I214&gt;1,0,[1]DEPURADO!B214)</f>
        <v>3643361</v>
      </c>
      <c r="Q220" s="30">
        <f t="shared" si="17"/>
        <v>479078</v>
      </c>
      <c r="R220" s="31">
        <f t="shared" si="18"/>
        <v>0</v>
      </c>
      <c r="S220" s="31">
        <f>+[1]DEPURADO!K214</f>
        <v>0</v>
      </c>
      <c r="T220" s="23" t="s">
        <v>45</v>
      </c>
      <c r="U220" s="31">
        <f>+[1]DEPURADO!J214</f>
        <v>0</v>
      </c>
      <c r="V220" s="30"/>
      <c r="W220" s="23" t="s">
        <v>45</v>
      </c>
      <c r="X220" s="31">
        <f>+[1]DEPURADO!L214+[1]DEPURADO!M214</f>
        <v>0</v>
      </c>
      <c r="Y220" s="23" t="s">
        <v>45</v>
      </c>
      <c r="Z220" s="31">
        <f t="shared" si="19"/>
        <v>0</v>
      </c>
      <c r="AA220" s="31"/>
      <c r="AB220" s="31">
        <v>0</v>
      </c>
      <c r="AC220" s="31">
        <v>0</v>
      </c>
      <c r="AD220" s="30"/>
      <c r="AE220" s="30">
        <f>+[1]DEPURADO!L214</f>
        <v>0</v>
      </c>
      <c r="AF220" s="30">
        <f>+[1]DEPURADO!M214</f>
        <v>0</v>
      </c>
      <c r="AG220" s="30">
        <v>0</v>
      </c>
      <c r="AH220" s="30">
        <v>211</v>
      </c>
      <c r="AI220" s="30" t="str">
        <f>+[1]DEPURADO!G214</f>
        <v>CANCELADA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tr">
        <f>+[1]DEPURADO!A215</f>
        <v>HSRF</v>
      </c>
      <c r="D221" s="23">
        <f>+[1]DEPURADO!B215</f>
        <v>3662440</v>
      </c>
      <c r="E221" s="25">
        <f>+[1]DEPURADO!C215</f>
        <v>43425</v>
      </c>
      <c r="F221" s="26" t="str">
        <f>+IF([1]DEPURADO!D215&gt;1,[1]DEPURADO!D215," ")</f>
        <v xml:space="preserve"> </v>
      </c>
      <c r="G221" s="27">
        <f>[1]DEPURADO!F215</f>
        <v>1161775</v>
      </c>
      <c r="H221" s="28">
        <f>+[1]DEPURADO!N215</f>
        <v>0</v>
      </c>
      <c r="I221" s="28">
        <f>+[1]DEPURADO!O215</f>
        <v>0</v>
      </c>
      <c r="J221" s="28">
        <v>1161775</v>
      </c>
      <c r="K221" s="29"/>
      <c r="L221" s="28">
        <v>0</v>
      </c>
      <c r="M221" s="28">
        <v>0</v>
      </c>
      <c r="N221" s="28">
        <f t="shared" si="15"/>
        <v>1161775</v>
      </c>
      <c r="O221" s="28">
        <f t="shared" si="16"/>
        <v>0</v>
      </c>
      <c r="P221" s="24">
        <f>IF([1]DEPURADO!I215&gt;1,0,[1]DEPURADO!B215)</f>
        <v>3662440</v>
      </c>
      <c r="Q221" s="30">
        <f t="shared" si="17"/>
        <v>1161775</v>
      </c>
      <c r="R221" s="31">
        <f t="shared" si="18"/>
        <v>0</v>
      </c>
      <c r="S221" s="31">
        <f>+[1]DEPURADO!K215</f>
        <v>0</v>
      </c>
      <c r="T221" s="23" t="s">
        <v>45</v>
      </c>
      <c r="U221" s="31">
        <f>+[1]DEPURADO!J215</f>
        <v>0</v>
      </c>
      <c r="V221" s="30"/>
      <c r="W221" s="23" t="s">
        <v>45</v>
      </c>
      <c r="X221" s="31">
        <f>+[1]DEPURADO!L215+[1]DEPURADO!M215</f>
        <v>0</v>
      </c>
      <c r="Y221" s="23" t="s">
        <v>45</v>
      </c>
      <c r="Z221" s="31">
        <f t="shared" si="19"/>
        <v>0</v>
      </c>
      <c r="AA221" s="31"/>
      <c r="AB221" s="31">
        <v>0</v>
      </c>
      <c r="AC221" s="31">
        <v>0</v>
      </c>
      <c r="AD221" s="30"/>
      <c r="AE221" s="30">
        <f>+[1]DEPURADO!L215</f>
        <v>0</v>
      </c>
      <c r="AF221" s="30">
        <f>+[1]DEPURADO!M215</f>
        <v>0</v>
      </c>
      <c r="AG221" s="30">
        <v>0</v>
      </c>
      <c r="AH221" s="30">
        <v>212</v>
      </c>
      <c r="AI221" s="30" t="str">
        <f>+[1]DEPURADO!G215</f>
        <v>CANCELADA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tr">
        <f>+[1]DEPURADO!A216</f>
        <v>HSRF</v>
      </c>
      <c r="D222" s="23">
        <f>+[1]DEPURADO!B216</f>
        <v>3664273</v>
      </c>
      <c r="E222" s="25">
        <f>+[1]DEPURADO!C216</f>
        <v>43429</v>
      </c>
      <c r="F222" s="26" t="str">
        <f>+IF([1]DEPURADO!D216&gt;1,[1]DEPURADO!D216," ")</f>
        <v xml:space="preserve"> </v>
      </c>
      <c r="G222" s="27">
        <f>[1]DEPURADO!F216</f>
        <v>887772</v>
      </c>
      <c r="H222" s="28">
        <f>+[1]DEPURADO!N216</f>
        <v>0</v>
      </c>
      <c r="I222" s="28">
        <f>+[1]DEPURADO!O216</f>
        <v>0</v>
      </c>
      <c r="J222" s="28">
        <v>887772</v>
      </c>
      <c r="K222" s="29"/>
      <c r="L222" s="28">
        <v>0</v>
      </c>
      <c r="M222" s="28">
        <v>0</v>
      </c>
      <c r="N222" s="28">
        <f t="shared" si="15"/>
        <v>887772</v>
      </c>
      <c r="O222" s="28">
        <f t="shared" si="16"/>
        <v>0</v>
      </c>
      <c r="P222" s="24">
        <f>IF([1]DEPURADO!I216&gt;1,0,[1]DEPURADO!B216)</f>
        <v>3664273</v>
      </c>
      <c r="Q222" s="30">
        <f t="shared" si="17"/>
        <v>887772</v>
      </c>
      <c r="R222" s="31">
        <f t="shared" si="18"/>
        <v>0</v>
      </c>
      <c r="S222" s="31">
        <f>+[1]DEPURADO!K216</f>
        <v>0</v>
      </c>
      <c r="T222" s="23" t="s">
        <v>45</v>
      </c>
      <c r="U222" s="31">
        <f>+[1]DEPURADO!J216</f>
        <v>0</v>
      </c>
      <c r="V222" s="30"/>
      <c r="W222" s="23" t="s">
        <v>45</v>
      </c>
      <c r="X222" s="31">
        <f>+[1]DEPURADO!L216+[1]DEPURADO!M216</f>
        <v>0</v>
      </c>
      <c r="Y222" s="23" t="s">
        <v>45</v>
      </c>
      <c r="Z222" s="31">
        <f t="shared" si="19"/>
        <v>0</v>
      </c>
      <c r="AA222" s="31"/>
      <c r="AB222" s="31">
        <v>0</v>
      </c>
      <c r="AC222" s="31">
        <v>0</v>
      </c>
      <c r="AD222" s="30"/>
      <c r="AE222" s="30">
        <f>+[1]DEPURADO!L216</f>
        <v>0</v>
      </c>
      <c r="AF222" s="30">
        <f>+[1]DEPURADO!M216</f>
        <v>0</v>
      </c>
      <c r="AG222" s="30">
        <v>0</v>
      </c>
      <c r="AH222" s="30">
        <v>213</v>
      </c>
      <c r="AI222" s="30" t="str">
        <f>+[1]DEPURADO!G216</f>
        <v>CANCELADA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tr">
        <f>+[1]DEPURADO!A217</f>
        <v>HSRF</v>
      </c>
      <c r="D223" s="23">
        <f>+[1]DEPURADO!B217</f>
        <v>3667644</v>
      </c>
      <c r="E223" s="25">
        <f>+[1]DEPURADO!C217</f>
        <v>43433</v>
      </c>
      <c r="F223" s="26" t="str">
        <f>+IF([1]DEPURADO!D217&gt;1,[1]DEPURADO!D217," ")</f>
        <v xml:space="preserve"> </v>
      </c>
      <c r="G223" s="27">
        <f>[1]DEPURADO!F217</f>
        <v>1938865</v>
      </c>
      <c r="H223" s="28">
        <f>+[1]DEPURADO!N217</f>
        <v>0</v>
      </c>
      <c r="I223" s="28">
        <f>+[1]DEPURADO!O217</f>
        <v>0</v>
      </c>
      <c r="J223" s="28">
        <v>1938865</v>
      </c>
      <c r="K223" s="29"/>
      <c r="L223" s="28">
        <v>0</v>
      </c>
      <c r="M223" s="28">
        <v>0</v>
      </c>
      <c r="N223" s="28">
        <f t="shared" si="15"/>
        <v>1938865</v>
      </c>
      <c r="O223" s="28">
        <f t="shared" si="16"/>
        <v>0</v>
      </c>
      <c r="P223" s="24">
        <f>IF([1]DEPURADO!I217&gt;1,0,[1]DEPURADO!B217)</f>
        <v>3667644</v>
      </c>
      <c r="Q223" s="30">
        <f t="shared" si="17"/>
        <v>1938865</v>
      </c>
      <c r="R223" s="31">
        <f t="shared" si="18"/>
        <v>0</v>
      </c>
      <c r="S223" s="31">
        <f>+[1]DEPURADO!K217</f>
        <v>0</v>
      </c>
      <c r="T223" s="23" t="s">
        <v>45</v>
      </c>
      <c r="U223" s="31">
        <f>+[1]DEPURADO!J217</f>
        <v>0</v>
      </c>
      <c r="V223" s="30"/>
      <c r="W223" s="23" t="s">
        <v>45</v>
      </c>
      <c r="X223" s="31">
        <f>+[1]DEPURADO!L217+[1]DEPURADO!M217</f>
        <v>0</v>
      </c>
      <c r="Y223" s="23" t="s">
        <v>45</v>
      </c>
      <c r="Z223" s="31">
        <f t="shared" si="19"/>
        <v>0</v>
      </c>
      <c r="AA223" s="31"/>
      <c r="AB223" s="31">
        <v>0</v>
      </c>
      <c r="AC223" s="31">
        <v>0</v>
      </c>
      <c r="AD223" s="30"/>
      <c r="AE223" s="30">
        <f>+[1]DEPURADO!L217</f>
        <v>0</v>
      </c>
      <c r="AF223" s="30">
        <f>+[1]DEPURADO!M217</f>
        <v>0</v>
      </c>
      <c r="AG223" s="30">
        <v>0</v>
      </c>
      <c r="AH223" s="30">
        <v>214</v>
      </c>
      <c r="AI223" s="30" t="str">
        <f>+[1]DEPURADO!G217</f>
        <v>CANCELADA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tr">
        <f>+[1]DEPURADO!A218</f>
        <v>HSRF</v>
      </c>
      <c r="D224" s="23">
        <f>+[1]DEPURADO!B218</f>
        <v>3671953</v>
      </c>
      <c r="E224" s="25">
        <f>+[1]DEPURADO!C218</f>
        <v>43440</v>
      </c>
      <c r="F224" s="26" t="str">
        <f>+IF([1]DEPURADO!D218&gt;1,[1]DEPURADO!D218," ")</f>
        <v xml:space="preserve"> </v>
      </c>
      <c r="G224" s="27">
        <f>[1]DEPURADO!F218</f>
        <v>166700</v>
      </c>
      <c r="H224" s="28">
        <f>+[1]DEPURADO!N218</f>
        <v>0</v>
      </c>
      <c r="I224" s="28">
        <f>+[1]DEPURADO!O218</f>
        <v>0</v>
      </c>
      <c r="J224" s="28">
        <v>166700</v>
      </c>
      <c r="K224" s="29"/>
      <c r="L224" s="28">
        <v>0</v>
      </c>
      <c r="M224" s="28">
        <v>0</v>
      </c>
      <c r="N224" s="28">
        <f t="shared" si="15"/>
        <v>166700</v>
      </c>
      <c r="O224" s="28">
        <f t="shared" si="16"/>
        <v>0</v>
      </c>
      <c r="P224" s="24">
        <f>IF([1]DEPURADO!I218&gt;1,0,[1]DEPURADO!B218)</f>
        <v>3671953</v>
      </c>
      <c r="Q224" s="30">
        <f t="shared" si="17"/>
        <v>166700</v>
      </c>
      <c r="R224" s="31">
        <f t="shared" si="18"/>
        <v>0</v>
      </c>
      <c r="S224" s="31">
        <f>+[1]DEPURADO!K218</f>
        <v>0</v>
      </c>
      <c r="T224" s="23" t="s">
        <v>45</v>
      </c>
      <c r="U224" s="31">
        <f>+[1]DEPURADO!J218</f>
        <v>0</v>
      </c>
      <c r="V224" s="30"/>
      <c r="W224" s="23" t="s">
        <v>45</v>
      </c>
      <c r="X224" s="31">
        <f>+[1]DEPURADO!L218+[1]DEPURADO!M218</f>
        <v>0</v>
      </c>
      <c r="Y224" s="23" t="s">
        <v>45</v>
      </c>
      <c r="Z224" s="31">
        <f t="shared" si="19"/>
        <v>0</v>
      </c>
      <c r="AA224" s="31"/>
      <c r="AB224" s="31">
        <v>0</v>
      </c>
      <c r="AC224" s="31">
        <v>0</v>
      </c>
      <c r="AD224" s="30"/>
      <c r="AE224" s="30">
        <f>+[1]DEPURADO!L218</f>
        <v>0</v>
      </c>
      <c r="AF224" s="30">
        <f>+[1]DEPURADO!M218</f>
        <v>0</v>
      </c>
      <c r="AG224" s="30">
        <v>0</v>
      </c>
      <c r="AH224" s="30">
        <v>215</v>
      </c>
      <c r="AI224" s="30" t="str">
        <f>+[1]DEPURADO!G218</f>
        <v>CANCELADA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tr">
        <f>+[1]DEPURADO!A219</f>
        <v>HSRF</v>
      </c>
      <c r="D225" s="23">
        <f>+[1]DEPURADO!B219</f>
        <v>3672629</v>
      </c>
      <c r="E225" s="25">
        <f>+[1]DEPURADO!C219</f>
        <v>43441</v>
      </c>
      <c r="F225" s="26" t="str">
        <f>+IF([1]DEPURADO!D219&gt;1,[1]DEPURADO!D219," ")</f>
        <v xml:space="preserve"> </v>
      </c>
      <c r="G225" s="27">
        <f>[1]DEPURADO!F219</f>
        <v>58906</v>
      </c>
      <c r="H225" s="28">
        <f>+[1]DEPURADO!N219</f>
        <v>0</v>
      </c>
      <c r="I225" s="28">
        <f>+[1]DEPURADO!O219</f>
        <v>0</v>
      </c>
      <c r="J225" s="28">
        <v>58906</v>
      </c>
      <c r="K225" s="29"/>
      <c r="L225" s="28">
        <v>0</v>
      </c>
      <c r="M225" s="28">
        <v>0</v>
      </c>
      <c r="N225" s="28">
        <f t="shared" si="15"/>
        <v>58906</v>
      </c>
      <c r="O225" s="28">
        <f t="shared" si="16"/>
        <v>0</v>
      </c>
      <c r="P225" s="24">
        <f>IF([1]DEPURADO!I219&gt;1,0,[1]DEPURADO!B219)</f>
        <v>3672629</v>
      </c>
      <c r="Q225" s="30">
        <f t="shared" si="17"/>
        <v>58906</v>
      </c>
      <c r="R225" s="31">
        <f t="shared" si="18"/>
        <v>0</v>
      </c>
      <c r="S225" s="31">
        <f>+[1]DEPURADO!K219</f>
        <v>0</v>
      </c>
      <c r="T225" s="23" t="s">
        <v>45</v>
      </c>
      <c r="U225" s="31">
        <f>+[1]DEPURADO!J219</f>
        <v>0</v>
      </c>
      <c r="V225" s="30"/>
      <c r="W225" s="23" t="s">
        <v>45</v>
      </c>
      <c r="X225" s="31">
        <f>+[1]DEPURADO!L219+[1]DEPURADO!M219</f>
        <v>0</v>
      </c>
      <c r="Y225" s="23" t="s">
        <v>45</v>
      </c>
      <c r="Z225" s="31">
        <f t="shared" si="19"/>
        <v>0</v>
      </c>
      <c r="AA225" s="31"/>
      <c r="AB225" s="31">
        <v>0</v>
      </c>
      <c r="AC225" s="31">
        <v>0</v>
      </c>
      <c r="AD225" s="30"/>
      <c r="AE225" s="30">
        <f>+[1]DEPURADO!L219</f>
        <v>0</v>
      </c>
      <c r="AF225" s="30">
        <f>+[1]DEPURADO!M219</f>
        <v>0</v>
      </c>
      <c r="AG225" s="30">
        <v>0</v>
      </c>
      <c r="AH225" s="30">
        <v>216</v>
      </c>
      <c r="AI225" s="30" t="str">
        <f>+[1]DEPURADO!G219</f>
        <v>CANCELADA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tr">
        <f>+[1]DEPURADO!A220</f>
        <v>HSRF</v>
      </c>
      <c r="D226" s="23">
        <f>+[1]DEPURADO!B220</f>
        <v>3673758</v>
      </c>
      <c r="E226" s="25">
        <f>+[1]DEPURADO!C220</f>
        <v>43444</v>
      </c>
      <c r="F226" s="26" t="str">
        <f>+IF([1]DEPURADO!D220&gt;1,[1]DEPURADO!D220," ")</f>
        <v xml:space="preserve"> </v>
      </c>
      <c r="G226" s="27">
        <f>[1]DEPURADO!F220</f>
        <v>411981</v>
      </c>
      <c r="H226" s="28">
        <f>+[1]DEPURADO!N220</f>
        <v>0</v>
      </c>
      <c r="I226" s="28">
        <f>+[1]DEPURADO!O220</f>
        <v>0</v>
      </c>
      <c r="J226" s="28">
        <v>411981</v>
      </c>
      <c r="K226" s="29"/>
      <c r="L226" s="28">
        <v>0</v>
      </c>
      <c r="M226" s="28">
        <v>0</v>
      </c>
      <c r="N226" s="28">
        <f t="shared" si="15"/>
        <v>411981</v>
      </c>
      <c r="O226" s="28">
        <f t="shared" si="16"/>
        <v>0</v>
      </c>
      <c r="P226" s="24">
        <f>IF([1]DEPURADO!I220&gt;1,0,[1]DEPURADO!B220)</f>
        <v>3673758</v>
      </c>
      <c r="Q226" s="30">
        <f t="shared" si="17"/>
        <v>411981</v>
      </c>
      <c r="R226" s="31">
        <f t="shared" si="18"/>
        <v>0</v>
      </c>
      <c r="S226" s="31">
        <f>+[1]DEPURADO!K220</f>
        <v>0</v>
      </c>
      <c r="T226" s="23" t="s">
        <v>45</v>
      </c>
      <c r="U226" s="31">
        <f>+[1]DEPURADO!J220</f>
        <v>0</v>
      </c>
      <c r="V226" s="30"/>
      <c r="W226" s="23" t="s">
        <v>45</v>
      </c>
      <c r="X226" s="31">
        <f>+[1]DEPURADO!L220+[1]DEPURADO!M220</f>
        <v>0</v>
      </c>
      <c r="Y226" s="23" t="s">
        <v>45</v>
      </c>
      <c r="Z226" s="31">
        <f t="shared" si="19"/>
        <v>0</v>
      </c>
      <c r="AA226" s="31"/>
      <c r="AB226" s="31">
        <v>0</v>
      </c>
      <c r="AC226" s="31">
        <v>0</v>
      </c>
      <c r="AD226" s="30"/>
      <c r="AE226" s="30">
        <f>+[1]DEPURADO!L220</f>
        <v>0</v>
      </c>
      <c r="AF226" s="30">
        <f>+[1]DEPURADO!M220</f>
        <v>0</v>
      </c>
      <c r="AG226" s="30">
        <v>0</v>
      </c>
      <c r="AH226" s="30">
        <v>217</v>
      </c>
      <c r="AI226" s="30" t="str">
        <f>+[1]DEPURADO!G220</f>
        <v>CANCELADA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tr">
        <f>+[1]DEPURADO!A221</f>
        <v>HSRF</v>
      </c>
      <c r="D227" s="23">
        <f>+[1]DEPURADO!B221</f>
        <v>3673821</v>
      </c>
      <c r="E227" s="25">
        <f>+[1]DEPURADO!C221</f>
        <v>43444</v>
      </c>
      <c r="F227" s="26" t="str">
        <f>+IF([1]DEPURADO!D221&gt;1,[1]DEPURADO!D221," ")</f>
        <v xml:space="preserve"> </v>
      </c>
      <c r="G227" s="27">
        <f>[1]DEPURADO!F221</f>
        <v>61900</v>
      </c>
      <c r="H227" s="28">
        <f>+[1]DEPURADO!N221</f>
        <v>0</v>
      </c>
      <c r="I227" s="28">
        <f>+[1]DEPURADO!O221</f>
        <v>0</v>
      </c>
      <c r="J227" s="28">
        <v>61900</v>
      </c>
      <c r="K227" s="29"/>
      <c r="L227" s="28">
        <v>0</v>
      </c>
      <c r="M227" s="28">
        <v>0</v>
      </c>
      <c r="N227" s="28">
        <f t="shared" si="15"/>
        <v>61900</v>
      </c>
      <c r="O227" s="28">
        <f t="shared" si="16"/>
        <v>0</v>
      </c>
      <c r="P227" s="24">
        <f>IF([1]DEPURADO!I221&gt;1,0,[1]DEPURADO!B221)</f>
        <v>3673821</v>
      </c>
      <c r="Q227" s="30">
        <f t="shared" si="17"/>
        <v>61900</v>
      </c>
      <c r="R227" s="31">
        <f t="shared" si="18"/>
        <v>0</v>
      </c>
      <c r="S227" s="31">
        <f>+[1]DEPURADO!K221</f>
        <v>0</v>
      </c>
      <c r="T227" s="23" t="s">
        <v>45</v>
      </c>
      <c r="U227" s="31">
        <f>+[1]DEPURADO!J221</f>
        <v>0</v>
      </c>
      <c r="V227" s="30"/>
      <c r="W227" s="23" t="s">
        <v>45</v>
      </c>
      <c r="X227" s="31">
        <f>+[1]DEPURADO!L221+[1]DEPURADO!M221</f>
        <v>0</v>
      </c>
      <c r="Y227" s="23" t="s">
        <v>45</v>
      </c>
      <c r="Z227" s="31">
        <f t="shared" si="19"/>
        <v>0</v>
      </c>
      <c r="AA227" s="31"/>
      <c r="AB227" s="31">
        <v>0</v>
      </c>
      <c r="AC227" s="31">
        <v>0</v>
      </c>
      <c r="AD227" s="30"/>
      <c r="AE227" s="30">
        <f>+[1]DEPURADO!L221</f>
        <v>0</v>
      </c>
      <c r="AF227" s="30">
        <f>+[1]DEPURADO!M221</f>
        <v>0</v>
      </c>
      <c r="AG227" s="30">
        <v>0</v>
      </c>
      <c r="AH227" s="30">
        <v>218</v>
      </c>
      <c r="AI227" s="30" t="str">
        <f>+[1]DEPURADO!G221</f>
        <v>CANCELADA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tr">
        <f>+[1]DEPURADO!A222</f>
        <v>HSRF</v>
      </c>
      <c r="D228" s="23">
        <f>+[1]DEPURADO!B222</f>
        <v>3675926</v>
      </c>
      <c r="E228" s="25">
        <f>+[1]DEPURADO!C222</f>
        <v>43447</v>
      </c>
      <c r="F228" s="26" t="str">
        <f>+IF([1]DEPURADO!D222&gt;1,[1]DEPURADO!D222," ")</f>
        <v xml:space="preserve"> </v>
      </c>
      <c r="G228" s="27">
        <f>[1]DEPURADO!F222</f>
        <v>87879</v>
      </c>
      <c r="H228" s="28">
        <f>+[1]DEPURADO!N222</f>
        <v>0</v>
      </c>
      <c r="I228" s="28">
        <f>+[1]DEPURADO!O222</f>
        <v>0</v>
      </c>
      <c r="J228" s="28">
        <v>87879</v>
      </c>
      <c r="K228" s="29"/>
      <c r="L228" s="28">
        <v>0</v>
      </c>
      <c r="M228" s="28">
        <v>0</v>
      </c>
      <c r="N228" s="28">
        <f t="shared" si="15"/>
        <v>87879</v>
      </c>
      <c r="O228" s="28">
        <f t="shared" si="16"/>
        <v>0</v>
      </c>
      <c r="P228" s="24">
        <f>IF([1]DEPURADO!I222&gt;1,0,[1]DEPURADO!B222)</f>
        <v>3675926</v>
      </c>
      <c r="Q228" s="30">
        <f t="shared" si="17"/>
        <v>87879</v>
      </c>
      <c r="R228" s="31">
        <f t="shared" si="18"/>
        <v>0</v>
      </c>
      <c r="S228" s="31">
        <f>+[1]DEPURADO!K222</f>
        <v>0</v>
      </c>
      <c r="T228" s="23" t="s">
        <v>45</v>
      </c>
      <c r="U228" s="31">
        <f>+[1]DEPURADO!J222</f>
        <v>0</v>
      </c>
      <c r="V228" s="30"/>
      <c r="W228" s="23" t="s">
        <v>45</v>
      </c>
      <c r="X228" s="31">
        <f>+[1]DEPURADO!L222+[1]DEPURADO!M222</f>
        <v>0</v>
      </c>
      <c r="Y228" s="23" t="s">
        <v>45</v>
      </c>
      <c r="Z228" s="31">
        <f t="shared" si="19"/>
        <v>0</v>
      </c>
      <c r="AA228" s="31"/>
      <c r="AB228" s="31">
        <v>0</v>
      </c>
      <c r="AC228" s="31">
        <v>0</v>
      </c>
      <c r="AD228" s="30"/>
      <c r="AE228" s="30">
        <f>+[1]DEPURADO!L222</f>
        <v>0</v>
      </c>
      <c r="AF228" s="30">
        <f>+[1]DEPURADO!M222</f>
        <v>0</v>
      </c>
      <c r="AG228" s="30">
        <v>0</v>
      </c>
      <c r="AH228" s="30">
        <v>219</v>
      </c>
      <c r="AI228" s="30" t="str">
        <f>+[1]DEPURADO!G222</f>
        <v>CANCELADA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tr">
        <f>+[1]DEPURADO!A223</f>
        <v>HSRF</v>
      </c>
      <c r="D229" s="23">
        <f>+[1]DEPURADO!B223</f>
        <v>3676257</v>
      </c>
      <c r="E229" s="25">
        <f>+[1]DEPURADO!C223</f>
        <v>43447</v>
      </c>
      <c r="F229" s="26" t="str">
        <f>+IF([1]DEPURADO!D223&gt;1,[1]DEPURADO!D223," ")</f>
        <v xml:space="preserve"> </v>
      </c>
      <c r="G229" s="27">
        <f>[1]DEPURADO!F223</f>
        <v>130400</v>
      </c>
      <c r="H229" s="28">
        <f>+[1]DEPURADO!N223</f>
        <v>0</v>
      </c>
      <c r="I229" s="28">
        <f>+[1]DEPURADO!O223</f>
        <v>0</v>
      </c>
      <c r="J229" s="28">
        <v>130400</v>
      </c>
      <c r="K229" s="29"/>
      <c r="L229" s="28">
        <v>0</v>
      </c>
      <c r="M229" s="28">
        <v>0</v>
      </c>
      <c r="N229" s="28">
        <f t="shared" si="15"/>
        <v>130400</v>
      </c>
      <c r="O229" s="28">
        <f t="shared" si="16"/>
        <v>0</v>
      </c>
      <c r="P229" s="24">
        <f>IF([1]DEPURADO!I223&gt;1,0,[1]DEPURADO!B223)</f>
        <v>3676257</v>
      </c>
      <c r="Q229" s="30">
        <f t="shared" si="17"/>
        <v>130400</v>
      </c>
      <c r="R229" s="31">
        <f t="shared" si="18"/>
        <v>0</v>
      </c>
      <c r="S229" s="31">
        <f>+[1]DEPURADO!K223</f>
        <v>0</v>
      </c>
      <c r="T229" s="23" t="s">
        <v>45</v>
      </c>
      <c r="U229" s="31">
        <f>+[1]DEPURADO!J223</f>
        <v>0</v>
      </c>
      <c r="V229" s="30"/>
      <c r="W229" s="23" t="s">
        <v>45</v>
      </c>
      <c r="X229" s="31">
        <f>+[1]DEPURADO!L223+[1]DEPURADO!M223</f>
        <v>0</v>
      </c>
      <c r="Y229" s="23" t="s">
        <v>45</v>
      </c>
      <c r="Z229" s="31">
        <f t="shared" si="19"/>
        <v>0</v>
      </c>
      <c r="AA229" s="31"/>
      <c r="AB229" s="31">
        <v>0</v>
      </c>
      <c r="AC229" s="31">
        <v>0</v>
      </c>
      <c r="AD229" s="30"/>
      <c r="AE229" s="30">
        <f>+[1]DEPURADO!L223</f>
        <v>0</v>
      </c>
      <c r="AF229" s="30">
        <f>+[1]DEPURADO!M223</f>
        <v>0</v>
      </c>
      <c r="AG229" s="30">
        <v>0</v>
      </c>
      <c r="AH229" s="30">
        <v>220</v>
      </c>
      <c r="AI229" s="30" t="str">
        <f>+[1]DEPURADO!G223</f>
        <v>CANCELADA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tr">
        <f>+[1]DEPURADO!A224</f>
        <v>HSRF</v>
      </c>
      <c r="D230" s="23">
        <f>+[1]DEPURADO!B224</f>
        <v>3676352</v>
      </c>
      <c r="E230" s="25">
        <f>+[1]DEPURADO!C224</f>
        <v>43447</v>
      </c>
      <c r="F230" s="26" t="str">
        <f>+IF([1]DEPURADO!D224&gt;1,[1]DEPURADO!D224," ")</f>
        <v xml:space="preserve"> </v>
      </c>
      <c r="G230" s="27">
        <f>[1]DEPURADO!F224</f>
        <v>97400</v>
      </c>
      <c r="H230" s="28">
        <f>+[1]DEPURADO!N224</f>
        <v>0</v>
      </c>
      <c r="I230" s="28">
        <f>+[1]DEPURADO!O224</f>
        <v>0</v>
      </c>
      <c r="J230" s="28">
        <v>97400</v>
      </c>
      <c r="K230" s="29"/>
      <c r="L230" s="28">
        <v>0</v>
      </c>
      <c r="M230" s="28">
        <v>0</v>
      </c>
      <c r="N230" s="28">
        <f t="shared" si="15"/>
        <v>97400</v>
      </c>
      <c r="O230" s="28">
        <f t="shared" si="16"/>
        <v>0</v>
      </c>
      <c r="P230" s="24">
        <f>IF([1]DEPURADO!I224&gt;1,0,[1]DEPURADO!B224)</f>
        <v>3676352</v>
      </c>
      <c r="Q230" s="30">
        <f t="shared" si="17"/>
        <v>97400</v>
      </c>
      <c r="R230" s="31">
        <f t="shared" si="18"/>
        <v>0</v>
      </c>
      <c r="S230" s="31">
        <f>+[1]DEPURADO!K224</f>
        <v>0</v>
      </c>
      <c r="T230" s="23" t="s">
        <v>45</v>
      </c>
      <c r="U230" s="31">
        <f>+[1]DEPURADO!J224</f>
        <v>0</v>
      </c>
      <c r="V230" s="30"/>
      <c r="W230" s="23" t="s">
        <v>45</v>
      </c>
      <c r="X230" s="31">
        <f>+[1]DEPURADO!L224+[1]DEPURADO!M224</f>
        <v>0</v>
      </c>
      <c r="Y230" s="23" t="s">
        <v>45</v>
      </c>
      <c r="Z230" s="31">
        <f t="shared" si="19"/>
        <v>0</v>
      </c>
      <c r="AA230" s="31"/>
      <c r="AB230" s="31">
        <v>0</v>
      </c>
      <c r="AC230" s="31">
        <v>0</v>
      </c>
      <c r="AD230" s="30"/>
      <c r="AE230" s="30">
        <f>+[1]DEPURADO!L224</f>
        <v>0</v>
      </c>
      <c r="AF230" s="30">
        <f>+[1]DEPURADO!M224</f>
        <v>0</v>
      </c>
      <c r="AG230" s="30">
        <v>0</v>
      </c>
      <c r="AH230" s="30">
        <v>221</v>
      </c>
      <c r="AI230" s="30" t="str">
        <f>+[1]DEPURADO!G224</f>
        <v>CANCELADA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tr">
        <f>+[1]DEPURADO!A225</f>
        <v>HSRF</v>
      </c>
      <c r="D231" s="23">
        <f>+[1]DEPURADO!B225</f>
        <v>3677292</v>
      </c>
      <c r="E231" s="25">
        <f>+[1]DEPURADO!C225</f>
        <v>43449</v>
      </c>
      <c r="F231" s="26" t="str">
        <f>+IF([1]DEPURADO!D225&gt;1,[1]DEPURADO!D225," ")</f>
        <v xml:space="preserve"> </v>
      </c>
      <c r="G231" s="27">
        <f>[1]DEPURADO!F225</f>
        <v>51300</v>
      </c>
      <c r="H231" s="28">
        <f>+[1]DEPURADO!N225</f>
        <v>0</v>
      </c>
      <c r="I231" s="28">
        <f>+[1]DEPURADO!O225</f>
        <v>0</v>
      </c>
      <c r="J231" s="28">
        <v>51300</v>
      </c>
      <c r="K231" s="29"/>
      <c r="L231" s="28">
        <v>0</v>
      </c>
      <c r="M231" s="28">
        <v>0</v>
      </c>
      <c r="N231" s="28">
        <f t="shared" si="15"/>
        <v>51300</v>
      </c>
      <c r="O231" s="28">
        <f t="shared" si="16"/>
        <v>0</v>
      </c>
      <c r="P231" s="24">
        <f>IF([1]DEPURADO!I225&gt;1,0,[1]DEPURADO!B225)</f>
        <v>3677292</v>
      </c>
      <c r="Q231" s="30">
        <f t="shared" si="17"/>
        <v>51300</v>
      </c>
      <c r="R231" s="31">
        <f t="shared" si="18"/>
        <v>0</v>
      </c>
      <c r="S231" s="31">
        <f>+[1]DEPURADO!K225</f>
        <v>0</v>
      </c>
      <c r="T231" s="23" t="s">
        <v>45</v>
      </c>
      <c r="U231" s="31">
        <f>+[1]DEPURADO!J225</f>
        <v>0</v>
      </c>
      <c r="V231" s="30"/>
      <c r="W231" s="23" t="s">
        <v>45</v>
      </c>
      <c r="X231" s="31">
        <f>+[1]DEPURADO!L225+[1]DEPURADO!M225</f>
        <v>0</v>
      </c>
      <c r="Y231" s="23" t="s">
        <v>45</v>
      </c>
      <c r="Z231" s="31">
        <f t="shared" si="19"/>
        <v>0</v>
      </c>
      <c r="AA231" s="31"/>
      <c r="AB231" s="31">
        <v>0</v>
      </c>
      <c r="AC231" s="31">
        <v>0</v>
      </c>
      <c r="AD231" s="30"/>
      <c r="AE231" s="30">
        <f>+[1]DEPURADO!L225</f>
        <v>0</v>
      </c>
      <c r="AF231" s="30">
        <f>+[1]DEPURADO!M225</f>
        <v>0</v>
      </c>
      <c r="AG231" s="30">
        <v>0</v>
      </c>
      <c r="AH231" s="30">
        <v>222</v>
      </c>
      <c r="AI231" s="30" t="str">
        <f>+[1]DEPURADO!G225</f>
        <v>CANCELADA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tr">
        <f>+[1]DEPURADO!A226</f>
        <v>HSRF</v>
      </c>
      <c r="D232" s="23">
        <f>+[1]DEPURADO!B226</f>
        <v>3678222</v>
      </c>
      <c r="E232" s="25">
        <f>+[1]DEPURADO!C226</f>
        <v>43451</v>
      </c>
      <c r="F232" s="26" t="str">
        <f>+IF([1]DEPURADO!D226&gt;1,[1]DEPURADO!D226," ")</f>
        <v xml:space="preserve"> </v>
      </c>
      <c r="G232" s="27">
        <f>[1]DEPURADO!F226</f>
        <v>275327</v>
      </c>
      <c r="H232" s="28">
        <f>+[1]DEPURADO!N226</f>
        <v>0</v>
      </c>
      <c r="I232" s="28">
        <f>+[1]DEPURADO!O226</f>
        <v>0</v>
      </c>
      <c r="J232" s="28">
        <v>275327</v>
      </c>
      <c r="K232" s="29"/>
      <c r="L232" s="28">
        <v>0</v>
      </c>
      <c r="M232" s="28">
        <v>0</v>
      </c>
      <c r="N232" s="28">
        <f t="shared" si="15"/>
        <v>275327</v>
      </c>
      <c r="O232" s="28">
        <f t="shared" si="16"/>
        <v>0</v>
      </c>
      <c r="P232" s="24">
        <f>IF([1]DEPURADO!I226&gt;1,0,[1]DEPURADO!B226)</f>
        <v>3678222</v>
      </c>
      <c r="Q232" s="30">
        <f t="shared" si="17"/>
        <v>275327</v>
      </c>
      <c r="R232" s="31">
        <f t="shared" si="18"/>
        <v>0</v>
      </c>
      <c r="S232" s="31">
        <f>+[1]DEPURADO!K226</f>
        <v>0</v>
      </c>
      <c r="T232" s="23" t="s">
        <v>45</v>
      </c>
      <c r="U232" s="31">
        <f>+[1]DEPURADO!J226</f>
        <v>0</v>
      </c>
      <c r="V232" s="30"/>
      <c r="W232" s="23" t="s">
        <v>45</v>
      </c>
      <c r="X232" s="31">
        <f>+[1]DEPURADO!L226+[1]DEPURADO!M226</f>
        <v>0</v>
      </c>
      <c r="Y232" s="23" t="s">
        <v>45</v>
      </c>
      <c r="Z232" s="31">
        <f t="shared" si="19"/>
        <v>0</v>
      </c>
      <c r="AA232" s="31"/>
      <c r="AB232" s="31">
        <v>0</v>
      </c>
      <c r="AC232" s="31">
        <v>0</v>
      </c>
      <c r="AD232" s="30"/>
      <c r="AE232" s="30">
        <f>+[1]DEPURADO!L226</f>
        <v>0</v>
      </c>
      <c r="AF232" s="30">
        <f>+[1]DEPURADO!M226</f>
        <v>0</v>
      </c>
      <c r="AG232" s="30">
        <v>0</v>
      </c>
      <c r="AH232" s="30">
        <v>223</v>
      </c>
      <c r="AI232" s="30" t="str">
        <f>+[1]DEPURADO!G226</f>
        <v>CANCELADA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tr">
        <f>+[1]DEPURADO!A227</f>
        <v>HSRF</v>
      </c>
      <c r="D233" s="23">
        <f>+[1]DEPURADO!B227</f>
        <v>3680155</v>
      </c>
      <c r="E233" s="25">
        <f>+[1]DEPURADO!C227</f>
        <v>43454</v>
      </c>
      <c r="F233" s="26" t="str">
        <f>+IF([1]DEPURADO!D227&gt;1,[1]DEPURADO!D227," ")</f>
        <v xml:space="preserve"> </v>
      </c>
      <c r="G233" s="27">
        <f>[1]DEPURADO!F227</f>
        <v>68500</v>
      </c>
      <c r="H233" s="28">
        <f>+[1]DEPURADO!N227</f>
        <v>0</v>
      </c>
      <c r="I233" s="28">
        <f>+[1]DEPURADO!O227</f>
        <v>0</v>
      </c>
      <c r="J233" s="28">
        <v>68500</v>
      </c>
      <c r="K233" s="29"/>
      <c r="L233" s="28">
        <v>0</v>
      </c>
      <c r="M233" s="28">
        <v>0</v>
      </c>
      <c r="N233" s="28">
        <f t="shared" si="15"/>
        <v>68500</v>
      </c>
      <c r="O233" s="28">
        <f t="shared" si="16"/>
        <v>0</v>
      </c>
      <c r="P233" s="24">
        <f>IF([1]DEPURADO!I227&gt;1,0,[1]DEPURADO!B227)</f>
        <v>3680155</v>
      </c>
      <c r="Q233" s="30">
        <f t="shared" si="17"/>
        <v>68500</v>
      </c>
      <c r="R233" s="31">
        <f t="shared" si="18"/>
        <v>0</v>
      </c>
      <c r="S233" s="31">
        <f>+[1]DEPURADO!K227</f>
        <v>0</v>
      </c>
      <c r="T233" s="23" t="s">
        <v>45</v>
      </c>
      <c r="U233" s="31">
        <f>+[1]DEPURADO!J227</f>
        <v>0</v>
      </c>
      <c r="V233" s="30"/>
      <c r="W233" s="23" t="s">
        <v>45</v>
      </c>
      <c r="X233" s="31">
        <f>+[1]DEPURADO!L227+[1]DEPURADO!M227</f>
        <v>0</v>
      </c>
      <c r="Y233" s="23" t="s">
        <v>45</v>
      </c>
      <c r="Z233" s="31">
        <f t="shared" si="19"/>
        <v>0</v>
      </c>
      <c r="AA233" s="31"/>
      <c r="AB233" s="31">
        <v>0</v>
      </c>
      <c r="AC233" s="31">
        <v>0</v>
      </c>
      <c r="AD233" s="30"/>
      <c r="AE233" s="30">
        <f>+[1]DEPURADO!L227</f>
        <v>0</v>
      </c>
      <c r="AF233" s="30">
        <f>+[1]DEPURADO!M227</f>
        <v>0</v>
      </c>
      <c r="AG233" s="30">
        <v>0</v>
      </c>
      <c r="AH233" s="30">
        <v>224</v>
      </c>
      <c r="AI233" s="30" t="str">
        <f>+[1]DEPURADO!G227</f>
        <v>CANCELADA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tr">
        <f>+[1]DEPURADO!A228</f>
        <v>HSRF</v>
      </c>
      <c r="D234" s="23">
        <f>+[1]DEPURADO!B228</f>
        <v>3681014</v>
      </c>
      <c r="E234" s="25">
        <f>+[1]DEPURADO!C228</f>
        <v>43455</v>
      </c>
      <c r="F234" s="26" t="str">
        <f>+IF([1]DEPURADO!D228&gt;1,[1]DEPURADO!D228," ")</f>
        <v xml:space="preserve"> </v>
      </c>
      <c r="G234" s="27">
        <f>[1]DEPURADO!F228</f>
        <v>9600</v>
      </c>
      <c r="H234" s="28">
        <f>+[1]DEPURADO!N228</f>
        <v>0</v>
      </c>
      <c r="I234" s="28">
        <f>+[1]DEPURADO!O228</f>
        <v>0</v>
      </c>
      <c r="J234" s="28">
        <v>9600</v>
      </c>
      <c r="K234" s="29"/>
      <c r="L234" s="28">
        <v>0</v>
      </c>
      <c r="M234" s="28">
        <v>0</v>
      </c>
      <c r="N234" s="28">
        <f t="shared" si="15"/>
        <v>9600</v>
      </c>
      <c r="O234" s="28">
        <f t="shared" si="16"/>
        <v>0</v>
      </c>
      <c r="P234" s="24">
        <f>IF([1]DEPURADO!I228&gt;1,0,[1]DEPURADO!B228)</f>
        <v>3681014</v>
      </c>
      <c r="Q234" s="30">
        <f t="shared" si="17"/>
        <v>9600</v>
      </c>
      <c r="R234" s="31">
        <f t="shared" si="18"/>
        <v>0</v>
      </c>
      <c r="S234" s="31">
        <f>+[1]DEPURADO!K228</f>
        <v>0</v>
      </c>
      <c r="T234" s="23" t="s">
        <v>45</v>
      </c>
      <c r="U234" s="31">
        <f>+[1]DEPURADO!J228</f>
        <v>0</v>
      </c>
      <c r="V234" s="30"/>
      <c r="W234" s="23" t="s">
        <v>45</v>
      </c>
      <c r="X234" s="31">
        <f>+[1]DEPURADO!L228+[1]DEPURADO!M228</f>
        <v>0</v>
      </c>
      <c r="Y234" s="23" t="s">
        <v>45</v>
      </c>
      <c r="Z234" s="31">
        <f t="shared" si="19"/>
        <v>0</v>
      </c>
      <c r="AA234" s="31"/>
      <c r="AB234" s="31">
        <v>0</v>
      </c>
      <c r="AC234" s="31">
        <v>0</v>
      </c>
      <c r="AD234" s="30"/>
      <c r="AE234" s="30">
        <f>+[1]DEPURADO!L228</f>
        <v>0</v>
      </c>
      <c r="AF234" s="30">
        <f>+[1]DEPURADO!M228</f>
        <v>0</v>
      </c>
      <c r="AG234" s="30">
        <v>0</v>
      </c>
      <c r="AH234" s="30">
        <v>225</v>
      </c>
      <c r="AI234" s="30" t="str">
        <f>+[1]DEPURADO!G228</f>
        <v>CANCELADA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tr">
        <f>+[1]DEPURADO!A229</f>
        <v>HSRF</v>
      </c>
      <c r="D235" s="23">
        <f>+[1]DEPURADO!B229</f>
        <v>3681085</v>
      </c>
      <c r="E235" s="25">
        <f>+[1]DEPURADO!C229</f>
        <v>43455</v>
      </c>
      <c r="F235" s="26" t="str">
        <f>+IF([1]DEPURADO!D229&gt;1,[1]DEPURADO!D229," ")</f>
        <v xml:space="preserve"> </v>
      </c>
      <c r="G235" s="27">
        <f>[1]DEPURADO!F229</f>
        <v>413700</v>
      </c>
      <c r="H235" s="28">
        <f>+[1]DEPURADO!N229</f>
        <v>0</v>
      </c>
      <c r="I235" s="28">
        <f>+[1]DEPURADO!O229</f>
        <v>0</v>
      </c>
      <c r="J235" s="28">
        <v>413700</v>
      </c>
      <c r="K235" s="29"/>
      <c r="L235" s="28">
        <v>0</v>
      </c>
      <c r="M235" s="28">
        <v>0</v>
      </c>
      <c r="N235" s="28">
        <f t="shared" si="15"/>
        <v>413700</v>
      </c>
      <c r="O235" s="28">
        <f t="shared" si="16"/>
        <v>0</v>
      </c>
      <c r="P235" s="24">
        <f>IF([1]DEPURADO!I229&gt;1,0,[1]DEPURADO!B229)</f>
        <v>3681085</v>
      </c>
      <c r="Q235" s="30">
        <f t="shared" si="17"/>
        <v>413700</v>
      </c>
      <c r="R235" s="31">
        <f t="shared" si="18"/>
        <v>0</v>
      </c>
      <c r="S235" s="31">
        <f>+[1]DEPURADO!K229</f>
        <v>0</v>
      </c>
      <c r="T235" s="23" t="s">
        <v>45</v>
      </c>
      <c r="U235" s="31">
        <f>+[1]DEPURADO!J229</f>
        <v>0</v>
      </c>
      <c r="V235" s="30"/>
      <c r="W235" s="23" t="s">
        <v>45</v>
      </c>
      <c r="X235" s="31">
        <f>+[1]DEPURADO!L229+[1]DEPURADO!M229</f>
        <v>0</v>
      </c>
      <c r="Y235" s="23" t="s">
        <v>45</v>
      </c>
      <c r="Z235" s="31">
        <f t="shared" si="19"/>
        <v>0</v>
      </c>
      <c r="AA235" s="31"/>
      <c r="AB235" s="31">
        <v>0</v>
      </c>
      <c r="AC235" s="31">
        <v>0</v>
      </c>
      <c r="AD235" s="30"/>
      <c r="AE235" s="30">
        <f>+[1]DEPURADO!L229</f>
        <v>0</v>
      </c>
      <c r="AF235" s="30">
        <f>+[1]DEPURADO!M229</f>
        <v>0</v>
      </c>
      <c r="AG235" s="30">
        <v>0</v>
      </c>
      <c r="AH235" s="30">
        <v>226</v>
      </c>
      <c r="AI235" s="30" t="str">
        <f>+[1]DEPURADO!G229</f>
        <v>CANCELADA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tr">
        <f>+[1]DEPURADO!A230</f>
        <v>HSRF</v>
      </c>
      <c r="D236" s="23">
        <f>+[1]DEPURADO!B230</f>
        <v>3684191</v>
      </c>
      <c r="E236" s="25">
        <f>+[1]DEPURADO!C230</f>
        <v>43461</v>
      </c>
      <c r="F236" s="26" t="str">
        <f>+IF([1]DEPURADO!D230&gt;1,[1]DEPURADO!D230," ")</f>
        <v xml:space="preserve"> </v>
      </c>
      <c r="G236" s="27">
        <f>[1]DEPURADO!F230</f>
        <v>3069322</v>
      </c>
      <c r="H236" s="28">
        <f>+[1]DEPURADO!N230</f>
        <v>0</v>
      </c>
      <c r="I236" s="28">
        <f>+[1]DEPURADO!O230</f>
        <v>0</v>
      </c>
      <c r="J236" s="28"/>
      <c r="K236" s="29"/>
      <c r="L236" s="28">
        <v>0</v>
      </c>
      <c r="M236" s="28">
        <v>0</v>
      </c>
      <c r="N236" s="28">
        <f t="shared" si="15"/>
        <v>0</v>
      </c>
      <c r="O236" s="28">
        <f t="shared" si="16"/>
        <v>3069322</v>
      </c>
      <c r="P236" s="24">
        <f>IF([1]DEPURADO!I230&gt;1,0,[1]DEPURADO!B230)</f>
        <v>3684191</v>
      </c>
      <c r="Q236" s="30">
        <f t="shared" si="17"/>
        <v>3069322</v>
      </c>
      <c r="R236" s="31">
        <f t="shared" si="18"/>
        <v>0</v>
      </c>
      <c r="S236" s="31">
        <f>+[1]DEPURADO!K230</f>
        <v>0</v>
      </c>
      <c r="T236" s="23" t="s">
        <v>45</v>
      </c>
      <c r="U236" s="31">
        <f>+[1]DEPURADO!J230</f>
        <v>0</v>
      </c>
      <c r="V236" s="30"/>
      <c r="W236" s="23" t="s">
        <v>45</v>
      </c>
      <c r="X236" s="31">
        <f>+[1]DEPURADO!L230+[1]DEPURADO!M230</f>
        <v>3069322</v>
      </c>
      <c r="Y236" s="23" t="s">
        <v>45</v>
      </c>
      <c r="Z236" s="31">
        <f t="shared" si="19"/>
        <v>0</v>
      </c>
      <c r="AA236" s="31"/>
      <c r="AB236" s="31">
        <v>0</v>
      </c>
      <c r="AC236" s="31">
        <v>0</v>
      </c>
      <c r="AD236" s="30"/>
      <c r="AE236" s="30">
        <f>+[1]DEPURADO!L230</f>
        <v>3069322</v>
      </c>
      <c r="AF236" s="30">
        <f>+[1]DEPURADO!M230</f>
        <v>0</v>
      </c>
      <c r="AG236" s="30">
        <v>0</v>
      </c>
      <c r="AH236" s="30">
        <v>227</v>
      </c>
      <c r="AI236" s="30" t="str">
        <f>+[1]DEPURADO!G230</f>
        <v>GLOSA POR CONCILIAR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tr">
        <f>+[1]DEPURADO!A231</f>
        <v>HSRF</v>
      </c>
      <c r="D237" s="23">
        <f>+[1]DEPURADO!B231</f>
        <v>3685702</v>
      </c>
      <c r="E237" s="25">
        <f>+[1]DEPURADO!C231</f>
        <v>43465</v>
      </c>
      <c r="F237" s="26" t="str">
        <f>+IF([1]DEPURADO!D231&gt;1,[1]DEPURADO!D231," ")</f>
        <v xml:space="preserve"> </v>
      </c>
      <c r="G237" s="27">
        <f>[1]DEPURADO!F231</f>
        <v>193915</v>
      </c>
      <c r="H237" s="28">
        <f>+[1]DEPURADO!N231</f>
        <v>0</v>
      </c>
      <c r="I237" s="28">
        <f>+[1]DEPURADO!O231</f>
        <v>0</v>
      </c>
      <c r="J237" s="28">
        <v>193915</v>
      </c>
      <c r="K237" s="29"/>
      <c r="L237" s="28">
        <v>0</v>
      </c>
      <c r="M237" s="28">
        <v>0</v>
      </c>
      <c r="N237" s="28">
        <f t="shared" si="15"/>
        <v>193915</v>
      </c>
      <c r="O237" s="28">
        <f t="shared" si="16"/>
        <v>0</v>
      </c>
      <c r="P237" s="24">
        <f>IF([1]DEPURADO!I231&gt;1,0,[1]DEPURADO!B231)</f>
        <v>3685702</v>
      </c>
      <c r="Q237" s="30">
        <f t="shared" si="17"/>
        <v>193915</v>
      </c>
      <c r="R237" s="31">
        <f t="shared" si="18"/>
        <v>0</v>
      </c>
      <c r="S237" s="31">
        <f>+[1]DEPURADO!K231</f>
        <v>0</v>
      </c>
      <c r="T237" s="23" t="s">
        <v>45</v>
      </c>
      <c r="U237" s="31">
        <f>+[1]DEPURADO!J231</f>
        <v>0</v>
      </c>
      <c r="V237" s="30"/>
      <c r="W237" s="23" t="s">
        <v>45</v>
      </c>
      <c r="X237" s="31">
        <f>+[1]DEPURADO!L231+[1]DEPURADO!M231</f>
        <v>0</v>
      </c>
      <c r="Y237" s="23" t="s">
        <v>45</v>
      </c>
      <c r="Z237" s="31">
        <f t="shared" si="19"/>
        <v>0</v>
      </c>
      <c r="AA237" s="31"/>
      <c r="AB237" s="31">
        <v>0</v>
      </c>
      <c r="AC237" s="31">
        <v>0</v>
      </c>
      <c r="AD237" s="30"/>
      <c r="AE237" s="30">
        <f>+[1]DEPURADO!L231</f>
        <v>0</v>
      </c>
      <c r="AF237" s="30">
        <f>+[1]DEPURADO!M231</f>
        <v>0</v>
      </c>
      <c r="AG237" s="30">
        <v>0</v>
      </c>
      <c r="AH237" s="30">
        <v>228</v>
      </c>
      <c r="AI237" s="30" t="str">
        <f>+[1]DEPURADO!G231</f>
        <v>CANCELADA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tr">
        <f>+[1]DEPURADO!A232</f>
        <v>HSRF</v>
      </c>
      <c r="D238" s="23">
        <f>+[1]DEPURADO!B232</f>
        <v>3686370</v>
      </c>
      <c r="E238" s="25">
        <f>+[1]DEPURADO!C232</f>
        <v>43468</v>
      </c>
      <c r="F238" s="26" t="str">
        <f>+IF([1]DEPURADO!D232&gt;1,[1]DEPURADO!D232," ")</f>
        <v xml:space="preserve"> </v>
      </c>
      <c r="G238" s="27">
        <f>[1]DEPURADO!F232</f>
        <v>10200</v>
      </c>
      <c r="H238" s="28">
        <f>+[1]DEPURADO!N232</f>
        <v>0</v>
      </c>
      <c r="I238" s="28">
        <f>+[1]DEPURADO!O232</f>
        <v>0</v>
      </c>
      <c r="J238" s="28">
        <v>10200</v>
      </c>
      <c r="K238" s="29"/>
      <c r="L238" s="28">
        <v>0</v>
      </c>
      <c r="M238" s="28">
        <v>0</v>
      </c>
      <c r="N238" s="28">
        <f t="shared" si="15"/>
        <v>10200</v>
      </c>
      <c r="O238" s="28">
        <f t="shared" si="16"/>
        <v>0</v>
      </c>
      <c r="P238" s="24">
        <f>IF([1]DEPURADO!I232&gt;1,0,[1]DEPURADO!B232)</f>
        <v>3686370</v>
      </c>
      <c r="Q238" s="30">
        <f t="shared" si="17"/>
        <v>10200</v>
      </c>
      <c r="R238" s="31">
        <f t="shared" si="18"/>
        <v>0</v>
      </c>
      <c r="S238" s="31">
        <f>+[1]DEPURADO!K232</f>
        <v>0</v>
      </c>
      <c r="T238" s="23" t="s">
        <v>45</v>
      </c>
      <c r="U238" s="31">
        <f>+[1]DEPURADO!J232</f>
        <v>0</v>
      </c>
      <c r="V238" s="30"/>
      <c r="W238" s="23" t="s">
        <v>45</v>
      </c>
      <c r="X238" s="31">
        <f>+[1]DEPURADO!L232+[1]DEPURADO!M232</f>
        <v>0</v>
      </c>
      <c r="Y238" s="23" t="s">
        <v>45</v>
      </c>
      <c r="Z238" s="31">
        <f t="shared" si="19"/>
        <v>0</v>
      </c>
      <c r="AA238" s="31"/>
      <c r="AB238" s="31">
        <v>0</v>
      </c>
      <c r="AC238" s="31">
        <v>0</v>
      </c>
      <c r="AD238" s="30"/>
      <c r="AE238" s="30">
        <f>+[1]DEPURADO!L232</f>
        <v>0</v>
      </c>
      <c r="AF238" s="30">
        <f>+[1]DEPURADO!M232</f>
        <v>0</v>
      </c>
      <c r="AG238" s="30">
        <v>0</v>
      </c>
      <c r="AH238" s="30">
        <v>229</v>
      </c>
      <c r="AI238" s="30" t="str">
        <f>+[1]DEPURADO!G232</f>
        <v>CANCELADA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tr">
        <f>+[1]DEPURADO!A233</f>
        <v>HSRF</v>
      </c>
      <c r="D239" s="23">
        <f>+[1]DEPURADO!B233</f>
        <v>3689013</v>
      </c>
      <c r="E239" s="25">
        <f>+[1]DEPURADO!C233</f>
        <v>43475</v>
      </c>
      <c r="F239" s="26" t="str">
        <f>+IF([1]DEPURADO!D233&gt;1,[1]DEPURADO!D233," ")</f>
        <v xml:space="preserve"> </v>
      </c>
      <c r="G239" s="27">
        <f>[1]DEPURADO!F233</f>
        <v>72600</v>
      </c>
      <c r="H239" s="28">
        <f>+[1]DEPURADO!N233</f>
        <v>0</v>
      </c>
      <c r="I239" s="28">
        <f>+[1]DEPURADO!O233</f>
        <v>0</v>
      </c>
      <c r="J239" s="28">
        <v>72600</v>
      </c>
      <c r="K239" s="29"/>
      <c r="L239" s="28">
        <v>0</v>
      </c>
      <c r="M239" s="28">
        <v>0</v>
      </c>
      <c r="N239" s="28">
        <f t="shared" si="15"/>
        <v>72600</v>
      </c>
      <c r="O239" s="28">
        <f t="shared" si="16"/>
        <v>0</v>
      </c>
      <c r="P239" s="24">
        <f>IF([1]DEPURADO!I233&gt;1,0,[1]DEPURADO!B233)</f>
        <v>3689013</v>
      </c>
      <c r="Q239" s="30">
        <f t="shared" si="17"/>
        <v>72600</v>
      </c>
      <c r="R239" s="31">
        <f t="shared" si="18"/>
        <v>0</v>
      </c>
      <c r="S239" s="31">
        <f>+[1]DEPURADO!K233</f>
        <v>0</v>
      </c>
      <c r="T239" s="23" t="s">
        <v>45</v>
      </c>
      <c r="U239" s="31">
        <f>+[1]DEPURADO!J233</f>
        <v>0</v>
      </c>
      <c r="V239" s="30"/>
      <c r="W239" s="23" t="s">
        <v>45</v>
      </c>
      <c r="X239" s="31">
        <f>+[1]DEPURADO!L233+[1]DEPURADO!M233</f>
        <v>0</v>
      </c>
      <c r="Y239" s="23" t="s">
        <v>45</v>
      </c>
      <c r="Z239" s="31">
        <f t="shared" si="19"/>
        <v>0</v>
      </c>
      <c r="AA239" s="31"/>
      <c r="AB239" s="31">
        <v>0</v>
      </c>
      <c r="AC239" s="31">
        <v>0</v>
      </c>
      <c r="AD239" s="30"/>
      <c r="AE239" s="30">
        <f>+[1]DEPURADO!L233</f>
        <v>0</v>
      </c>
      <c r="AF239" s="30">
        <f>+[1]DEPURADO!M233</f>
        <v>0</v>
      </c>
      <c r="AG239" s="30">
        <v>0</v>
      </c>
      <c r="AH239" s="30">
        <v>230</v>
      </c>
      <c r="AI239" s="30" t="str">
        <f>+[1]DEPURADO!G233</f>
        <v>CANCELADA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tr">
        <f>+[1]DEPURADO!A234</f>
        <v>HSRF</v>
      </c>
      <c r="D240" s="23">
        <f>+[1]DEPURADO!B234</f>
        <v>3693131</v>
      </c>
      <c r="E240" s="25">
        <f>+[1]DEPURADO!C234</f>
        <v>43481</v>
      </c>
      <c r="F240" s="26" t="str">
        <f>+IF([1]DEPURADO!D234&gt;1,[1]DEPURADO!D234," ")</f>
        <v xml:space="preserve"> </v>
      </c>
      <c r="G240" s="27">
        <f>[1]DEPURADO!F234</f>
        <v>296205</v>
      </c>
      <c r="H240" s="28">
        <f>+[1]DEPURADO!N234</f>
        <v>0</v>
      </c>
      <c r="I240" s="28">
        <f>+[1]DEPURADO!O234</f>
        <v>0</v>
      </c>
      <c r="J240" s="28">
        <v>296205</v>
      </c>
      <c r="K240" s="29"/>
      <c r="L240" s="28">
        <v>0</v>
      </c>
      <c r="M240" s="28">
        <v>0</v>
      </c>
      <c r="N240" s="28">
        <f t="shared" si="15"/>
        <v>296205</v>
      </c>
      <c r="O240" s="28">
        <f t="shared" si="16"/>
        <v>0</v>
      </c>
      <c r="P240" s="24">
        <f>IF([1]DEPURADO!I234&gt;1,0,[1]DEPURADO!B234)</f>
        <v>3693131</v>
      </c>
      <c r="Q240" s="30">
        <f t="shared" si="17"/>
        <v>296205</v>
      </c>
      <c r="R240" s="31">
        <f t="shared" si="18"/>
        <v>0</v>
      </c>
      <c r="S240" s="31">
        <f>+[1]DEPURADO!K234</f>
        <v>0</v>
      </c>
      <c r="T240" s="23" t="s">
        <v>45</v>
      </c>
      <c r="U240" s="31">
        <f>+[1]DEPURADO!J234</f>
        <v>0</v>
      </c>
      <c r="V240" s="30"/>
      <c r="W240" s="23" t="s">
        <v>45</v>
      </c>
      <c r="X240" s="31">
        <f>+[1]DEPURADO!L234+[1]DEPURADO!M234</f>
        <v>0</v>
      </c>
      <c r="Y240" s="23" t="s">
        <v>45</v>
      </c>
      <c r="Z240" s="31">
        <f t="shared" si="19"/>
        <v>0</v>
      </c>
      <c r="AA240" s="31"/>
      <c r="AB240" s="31">
        <v>0</v>
      </c>
      <c r="AC240" s="31">
        <v>0</v>
      </c>
      <c r="AD240" s="30"/>
      <c r="AE240" s="30">
        <f>+[1]DEPURADO!L234</f>
        <v>0</v>
      </c>
      <c r="AF240" s="30">
        <f>+[1]DEPURADO!M234</f>
        <v>0</v>
      </c>
      <c r="AG240" s="30">
        <v>0</v>
      </c>
      <c r="AH240" s="30">
        <v>231</v>
      </c>
      <c r="AI240" s="30" t="str">
        <f>+[1]DEPURADO!G234</f>
        <v>CANCELADA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tr">
        <f>+[1]DEPURADO!A235</f>
        <v>HSRF</v>
      </c>
      <c r="D241" s="23">
        <f>+[1]DEPURADO!B235</f>
        <v>3693951</v>
      </c>
      <c r="E241" s="25">
        <f>+[1]DEPURADO!C235</f>
        <v>43483</v>
      </c>
      <c r="F241" s="26" t="str">
        <f>+IF([1]DEPURADO!D235&gt;1,[1]DEPURADO!D235," ")</f>
        <v xml:space="preserve"> </v>
      </c>
      <c r="G241" s="27">
        <f>[1]DEPURADO!F235</f>
        <v>55015</v>
      </c>
      <c r="H241" s="28">
        <f>+[1]DEPURADO!N235</f>
        <v>0</v>
      </c>
      <c r="I241" s="28">
        <f>+[1]DEPURADO!O235</f>
        <v>0</v>
      </c>
      <c r="J241" s="28">
        <v>55015</v>
      </c>
      <c r="K241" s="29"/>
      <c r="L241" s="28">
        <v>0</v>
      </c>
      <c r="M241" s="28">
        <v>0</v>
      </c>
      <c r="N241" s="28">
        <f t="shared" si="15"/>
        <v>55015</v>
      </c>
      <c r="O241" s="28">
        <f t="shared" si="16"/>
        <v>0</v>
      </c>
      <c r="P241" s="24">
        <f>IF([1]DEPURADO!I235&gt;1,0,[1]DEPURADO!B235)</f>
        <v>3693951</v>
      </c>
      <c r="Q241" s="30">
        <f t="shared" si="17"/>
        <v>55015</v>
      </c>
      <c r="R241" s="31">
        <f t="shared" si="18"/>
        <v>0</v>
      </c>
      <c r="S241" s="31">
        <f>+[1]DEPURADO!K235</f>
        <v>0</v>
      </c>
      <c r="T241" s="23" t="s">
        <v>45</v>
      </c>
      <c r="U241" s="31">
        <f>+[1]DEPURADO!J235</f>
        <v>0</v>
      </c>
      <c r="V241" s="30"/>
      <c r="W241" s="23" t="s">
        <v>45</v>
      </c>
      <c r="X241" s="31">
        <f>+[1]DEPURADO!L235+[1]DEPURADO!M235</f>
        <v>0</v>
      </c>
      <c r="Y241" s="23" t="s">
        <v>45</v>
      </c>
      <c r="Z241" s="31">
        <f t="shared" si="19"/>
        <v>0</v>
      </c>
      <c r="AA241" s="31"/>
      <c r="AB241" s="31">
        <v>0</v>
      </c>
      <c r="AC241" s="31">
        <v>0</v>
      </c>
      <c r="AD241" s="30"/>
      <c r="AE241" s="30">
        <f>+[1]DEPURADO!L235</f>
        <v>0</v>
      </c>
      <c r="AF241" s="30">
        <f>+[1]DEPURADO!M235</f>
        <v>0</v>
      </c>
      <c r="AG241" s="30">
        <v>0</v>
      </c>
      <c r="AH241" s="30">
        <v>232</v>
      </c>
      <c r="AI241" s="30" t="str">
        <f>+[1]DEPURADO!G235</f>
        <v>CANCELADA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tr">
        <f>+[1]DEPURADO!A236</f>
        <v>HSRF</v>
      </c>
      <c r="D242" s="23">
        <f>+[1]DEPURADO!B236</f>
        <v>3700780</v>
      </c>
      <c r="E242" s="25">
        <f>+[1]DEPURADO!C236</f>
        <v>43494</v>
      </c>
      <c r="F242" s="26" t="str">
        <f>+IF([1]DEPURADO!D236&gt;1,[1]DEPURADO!D236," ")</f>
        <v xml:space="preserve"> </v>
      </c>
      <c r="G242" s="27">
        <f>[1]DEPURADO!F236</f>
        <v>464740</v>
      </c>
      <c r="H242" s="28">
        <f>+[1]DEPURADO!N236</f>
        <v>0</v>
      </c>
      <c r="I242" s="28">
        <f>+[1]DEPURADO!O236</f>
        <v>0</v>
      </c>
      <c r="J242" s="28">
        <v>464740</v>
      </c>
      <c r="K242" s="29"/>
      <c r="L242" s="28">
        <v>0</v>
      </c>
      <c r="M242" s="28">
        <v>0</v>
      </c>
      <c r="N242" s="28">
        <f t="shared" si="15"/>
        <v>464740</v>
      </c>
      <c r="O242" s="28">
        <f t="shared" si="16"/>
        <v>0</v>
      </c>
      <c r="P242" s="24">
        <f>IF([1]DEPURADO!I236&gt;1,0,[1]DEPURADO!B236)</f>
        <v>3700780</v>
      </c>
      <c r="Q242" s="30">
        <f t="shared" si="17"/>
        <v>464740</v>
      </c>
      <c r="R242" s="31">
        <f t="shared" si="18"/>
        <v>0</v>
      </c>
      <c r="S242" s="31">
        <f>+[1]DEPURADO!K236</f>
        <v>0</v>
      </c>
      <c r="T242" s="23" t="s">
        <v>45</v>
      </c>
      <c r="U242" s="31">
        <f>+[1]DEPURADO!J236</f>
        <v>0</v>
      </c>
      <c r="V242" s="30"/>
      <c r="W242" s="23" t="s">
        <v>45</v>
      </c>
      <c r="X242" s="31">
        <f>+[1]DEPURADO!L236+[1]DEPURADO!M236</f>
        <v>0</v>
      </c>
      <c r="Y242" s="23" t="s">
        <v>45</v>
      </c>
      <c r="Z242" s="31">
        <f t="shared" si="19"/>
        <v>0</v>
      </c>
      <c r="AA242" s="31"/>
      <c r="AB242" s="31">
        <v>0</v>
      </c>
      <c r="AC242" s="31">
        <v>0</v>
      </c>
      <c r="AD242" s="30"/>
      <c r="AE242" s="30">
        <f>+[1]DEPURADO!L236</f>
        <v>0</v>
      </c>
      <c r="AF242" s="30">
        <f>+[1]DEPURADO!M236</f>
        <v>0</v>
      </c>
      <c r="AG242" s="30">
        <v>0</v>
      </c>
      <c r="AH242" s="30">
        <v>233</v>
      </c>
      <c r="AI242" s="30" t="str">
        <f>+[1]DEPURADO!G236</f>
        <v>CANCELADA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tr">
        <f>+[1]DEPURADO!A237</f>
        <v>HSRF</v>
      </c>
      <c r="D243" s="23">
        <f>+[1]DEPURADO!B237</f>
        <v>3703593</v>
      </c>
      <c r="E243" s="25">
        <f>+[1]DEPURADO!C237</f>
        <v>43498</v>
      </c>
      <c r="F243" s="26" t="str">
        <f>+IF([1]DEPURADO!D237&gt;1,[1]DEPURADO!D237," ")</f>
        <v xml:space="preserve"> </v>
      </c>
      <c r="G243" s="27">
        <f>[1]DEPURADO!F237</f>
        <v>91815</v>
      </c>
      <c r="H243" s="28">
        <f>+[1]DEPURADO!N237</f>
        <v>0</v>
      </c>
      <c r="I243" s="28">
        <f>+[1]DEPURADO!O237</f>
        <v>0</v>
      </c>
      <c r="J243" s="28">
        <v>91815</v>
      </c>
      <c r="K243" s="29"/>
      <c r="L243" s="28">
        <v>0</v>
      </c>
      <c r="M243" s="28">
        <v>0</v>
      </c>
      <c r="N243" s="28">
        <f t="shared" si="15"/>
        <v>91815</v>
      </c>
      <c r="O243" s="28">
        <f t="shared" si="16"/>
        <v>0</v>
      </c>
      <c r="P243" s="24">
        <f>IF([1]DEPURADO!I237&gt;1,0,[1]DEPURADO!B237)</f>
        <v>3703593</v>
      </c>
      <c r="Q243" s="30">
        <f t="shared" si="17"/>
        <v>91815</v>
      </c>
      <c r="R243" s="31">
        <f t="shared" si="18"/>
        <v>0</v>
      </c>
      <c r="S243" s="31">
        <f>+[1]DEPURADO!K237</f>
        <v>0</v>
      </c>
      <c r="T243" s="23" t="s">
        <v>45</v>
      </c>
      <c r="U243" s="31">
        <f>+[1]DEPURADO!J237</f>
        <v>0</v>
      </c>
      <c r="V243" s="30"/>
      <c r="W243" s="23" t="s">
        <v>45</v>
      </c>
      <c r="X243" s="31">
        <f>+[1]DEPURADO!L237+[1]DEPURADO!M237</f>
        <v>0</v>
      </c>
      <c r="Y243" s="23" t="s">
        <v>45</v>
      </c>
      <c r="Z243" s="31">
        <f t="shared" si="19"/>
        <v>0</v>
      </c>
      <c r="AA243" s="31"/>
      <c r="AB243" s="31">
        <v>0</v>
      </c>
      <c r="AC243" s="31">
        <v>0</v>
      </c>
      <c r="AD243" s="30"/>
      <c r="AE243" s="30">
        <f>+[1]DEPURADO!L237</f>
        <v>0</v>
      </c>
      <c r="AF243" s="30">
        <f>+[1]DEPURADO!M237</f>
        <v>0</v>
      </c>
      <c r="AG243" s="30">
        <v>0</v>
      </c>
      <c r="AH243" s="30">
        <v>234</v>
      </c>
      <c r="AI243" s="30" t="str">
        <f>+[1]DEPURADO!G237</f>
        <v>CANCELADA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tr">
        <f>+[1]DEPURADO!A238</f>
        <v>HSRF</v>
      </c>
      <c r="D244" s="23">
        <f>+[1]DEPURADO!B238</f>
        <v>3703774</v>
      </c>
      <c r="E244" s="25">
        <f>+[1]DEPURADO!C238</f>
        <v>43499</v>
      </c>
      <c r="F244" s="26" t="str">
        <f>+IF([1]DEPURADO!D238&gt;1,[1]DEPURADO!D238," ")</f>
        <v xml:space="preserve"> </v>
      </c>
      <c r="G244" s="27">
        <f>[1]DEPURADO!F238</f>
        <v>355501</v>
      </c>
      <c r="H244" s="28">
        <f>+[1]DEPURADO!N238</f>
        <v>0</v>
      </c>
      <c r="I244" s="28">
        <f>+[1]DEPURADO!O238</f>
        <v>0</v>
      </c>
      <c r="J244" s="28">
        <v>355501</v>
      </c>
      <c r="K244" s="29"/>
      <c r="L244" s="28">
        <v>0</v>
      </c>
      <c r="M244" s="28">
        <v>0</v>
      </c>
      <c r="N244" s="28">
        <f t="shared" si="15"/>
        <v>355501</v>
      </c>
      <c r="O244" s="28">
        <f t="shared" si="16"/>
        <v>0</v>
      </c>
      <c r="P244" s="24">
        <f>IF([1]DEPURADO!I238&gt;1,0,[1]DEPURADO!B238)</f>
        <v>3703774</v>
      </c>
      <c r="Q244" s="30">
        <f t="shared" si="17"/>
        <v>355501</v>
      </c>
      <c r="R244" s="31">
        <f t="shared" si="18"/>
        <v>0</v>
      </c>
      <c r="S244" s="31">
        <f>+[1]DEPURADO!K238</f>
        <v>0</v>
      </c>
      <c r="T244" s="23" t="s">
        <v>45</v>
      </c>
      <c r="U244" s="31">
        <f>+[1]DEPURADO!J238</f>
        <v>0</v>
      </c>
      <c r="V244" s="30"/>
      <c r="W244" s="23" t="s">
        <v>45</v>
      </c>
      <c r="X244" s="31">
        <f>+[1]DEPURADO!L238+[1]DEPURADO!M238</f>
        <v>0</v>
      </c>
      <c r="Y244" s="23" t="s">
        <v>45</v>
      </c>
      <c r="Z244" s="31">
        <f t="shared" si="19"/>
        <v>0</v>
      </c>
      <c r="AA244" s="31"/>
      <c r="AB244" s="31">
        <v>0</v>
      </c>
      <c r="AC244" s="31">
        <v>0</v>
      </c>
      <c r="AD244" s="30"/>
      <c r="AE244" s="30">
        <f>+[1]DEPURADO!L238</f>
        <v>0</v>
      </c>
      <c r="AF244" s="30">
        <f>+[1]DEPURADO!M238</f>
        <v>0</v>
      </c>
      <c r="AG244" s="30">
        <v>0</v>
      </c>
      <c r="AH244" s="30">
        <v>235</v>
      </c>
      <c r="AI244" s="30" t="str">
        <f>+[1]DEPURADO!G238</f>
        <v>CANCELADA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tr">
        <f>+[1]DEPURADO!A239</f>
        <v>HSRF</v>
      </c>
      <c r="D245" s="23">
        <f>+[1]DEPURADO!B239</f>
        <v>3723523</v>
      </c>
      <c r="E245" s="25">
        <f>+[1]DEPURADO!C239</f>
        <v>43532</v>
      </c>
      <c r="F245" s="26" t="str">
        <f>+IF([1]DEPURADO!D239&gt;1,[1]DEPURADO!D239," ")</f>
        <v xml:space="preserve"> </v>
      </c>
      <c r="G245" s="27">
        <f>[1]DEPURADO!F239</f>
        <v>183681</v>
      </c>
      <c r="H245" s="28">
        <f>+[1]DEPURADO!N239</f>
        <v>0</v>
      </c>
      <c r="I245" s="28">
        <f>+[1]DEPURADO!O239</f>
        <v>0</v>
      </c>
      <c r="J245" s="28">
        <v>183681</v>
      </c>
      <c r="K245" s="29"/>
      <c r="L245" s="28">
        <v>0</v>
      </c>
      <c r="M245" s="28">
        <v>0</v>
      </c>
      <c r="N245" s="28">
        <f t="shared" si="15"/>
        <v>183681</v>
      </c>
      <c r="O245" s="28">
        <f t="shared" si="16"/>
        <v>0</v>
      </c>
      <c r="P245" s="24">
        <f>IF([1]DEPURADO!I239&gt;1,0,[1]DEPURADO!B239)</f>
        <v>3723523</v>
      </c>
      <c r="Q245" s="30">
        <f t="shared" si="17"/>
        <v>183681</v>
      </c>
      <c r="R245" s="31">
        <f t="shared" si="18"/>
        <v>0</v>
      </c>
      <c r="S245" s="31">
        <f>+[1]DEPURADO!K239</f>
        <v>0</v>
      </c>
      <c r="T245" s="23" t="s">
        <v>45</v>
      </c>
      <c r="U245" s="31">
        <f>+[1]DEPURADO!J239</f>
        <v>0</v>
      </c>
      <c r="V245" s="30"/>
      <c r="W245" s="23" t="s">
        <v>45</v>
      </c>
      <c r="X245" s="31">
        <f>+[1]DEPURADO!L239+[1]DEPURADO!M239</f>
        <v>0</v>
      </c>
      <c r="Y245" s="23" t="s">
        <v>45</v>
      </c>
      <c r="Z245" s="31">
        <f t="shared" si="19"/>
        <v>0</v>
      </c>
      <c r="AA245" s="31"/>
      <c r="AB245" s="31">
        <v>0</v>
      </c>
      <c r="AC245" s="31">
        <v>0</v>
      </c>
      <c r="AD245" s="30"/>
      <c r="AE245" s="30">
        <f>+[1]DEPURADO!L239</f>
        <v>0</v>
      </c>
      <c r="AF245" s="30">
        <f>+[1]DEPURADO!M239</f>
        <v>0</v>
      </c>
      <c r="AG245" s="30">
        <v>0</v>
      </c>
      <c r="AH245" s="30">
        <v>236</v>
      </c>
      <c r="AI245" s="30" t="str">
        <f>+[1]DEPURADO!G239</f>
        <v>CANCELADA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tr">
        <f>+[1]DEPURADO!A240</f>
        <v>HSRF</v>
      </c>
      <c r="D246" s="23">
        <f>+[1]DEPURADO!B240</f>
        <v>3731910</v>
      </c>
      <c r="E246" s="25">
        <f>+[1]DEPURADO!C240</f>
        <v>43545</v>
      </c>
      <c r="F246" s="26" t="str">
        <f>+IF([1]DEPURADO!D240&gt;1,[1]DEPURADO!D240," ")</f>
        <v xml:space="preserve"> </v>
      </c>
      <c r="G246" s="27">
        <f>[1]DEPURADO!F240</f>
        <v>113652</v>
      </c>
      <c r="H246" s="28">
        <f>+[1]DEPURADO!N240</f>
        <v>0</v>
      </c>
      <c r="I246" s="28">
        <f>+[1]DEPURADO!O240</f>
        <v>0</v>
      </c>
      <c r="J246" s="28">
        <v>113652</v>
      </c>
      <c r="K246" s="29"/>
      <c r="L246" s="28">
        <v>0</v>
      </c>
      <c r="M246" s="28">
        <v>0</v>
      </c>
      <c r="N246" s="28">
        <f t="shared" si="15"/>
        <v>113652</v>
      </c>
      <c r="O246" s="28">
        <f t="shared" si="16"/>
        <v>0</v>
      </c>
      <c r="P246" s="24">
        <f>IF([1]DEPURADO!I240&gt;1,0,[1]DEPURADO!B240)</f>
        <v>3731910</v>
      </c>
      <c r="Q246" s="30">
        <f t="shared" si="17"/>
        <v>113652</v>
      </c>
      <c r="R246" s="31">
        <f t="shared" si="18"/>
        <v>0</v>
      </c>
      <c r="S246" s="31">
        <f>+[1]DEPURADO!K240</f>
        <v>0</v>
      </c>
      <c r="T246" s="23" t="s">
        <v>45</v>
      </c>
      <c r="U246" s="31">
        <f>+[1]DEPURADO!J240</f>
        <v>0</v>
      </c>
      <c r="V246" s="30"/>
      <c r="W246" s="23" t="s">
        <v>45</v>
      </c>
      <c r="X246" s="31">
        <f>+[1]DEPURADO!L240+[1]DEPURADO!M240</f>
        <v>0</v>
      </c>
      <c r="Y246" s="23" t="s">
        <v>45</v>
      </c>
      <c r="Z246" s="31">
        <f t="shared" si="19"/>
        <v>0</v>
      </c>
      <c r="AA246" s="31"/>
      <c r="AB246" s="31">
        <v>0</v>
      </c>
      <c r="AC246" s="31">
        <v>0</v>
      </c>
      <c r="AD246" s="30"/>
      <c r="AE246" s="30">
        <f>+[1]DEPURADO!L240</f>
        <v>0</v>
      </c>
      <c r="AF246" s="30">
        <f>+[1]DEPURADO!M240</f>
        <v>0</v>
      </c>
      <c r="AG246" s="30">
        <v>0</v>
      </c>
      <c r="AH246" s="30">
        <v>237</v>
      </c>
      <c r="AI246" s="30" t="str">
        <f>+[1]DEPURADO!G240</f>
        <v>CANCELADA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tr">
        <f>+[1]DEPURADO!A241</f>
        <v>HSRF</v>
      </c>
      <c r="D247" s="23">
        <f>+[1]DEPURADO!B241</f>
        <v>3737594</v>
      </c>
      <c r="E247" s="25">
        <f>+[1]DEPURADO!C241</f>
        <v>43555</v>
      </c>
      <c r="F247" s="26" t="str">
        <f>+IF([1]DEPURADO!D241&gt;1,[1]DEPURADO!D241," ")</f>
        <v xml:space="preserve"> </v>
      </c>
      <c r="G247" s="27">
        <f>[1]DEPURADO!F241</f>
        <v>280045</v>
      </c>
      <c r="H247" s="28">
        <f>+[1]DEPURADO!N241</f>
        <v>0</v>
      </c>
      <c r="I247" s="28">
        <f>+[1]DEPURADO!O241</f>
        <v>0</v>
      </c>
      <c r="J247" s="28">
        <v>280045</v>
      </c>
      <c r="K247" s="29"/>
      <c r="L247" s="28">
        <v>0</v>
      </c>
      <c r="M247" s="28">
        <v>0</v>
      </c>
      <c r="N247" s="28">
        <f t="shared" si="15"/>
        <v>280045</v>
      </c>
      <c r="O247" s="28">
        <f t="shared" si="16"/>
        <v>0</v>
      </c>
      <c r="P247" s="24">
        <f>IF([1]DEPURADO!I241&gt;1,0,[1]DEPURADO!B241)</f>
        <v>3737594</v>
      </c>
      <c r="Q247" s="30">
        <f t="shared" si="17"/>
        <v>280045</v>
      </c>
      <c r="R247" s="31">
        <f t="shared" si="18"/>
        <v>0</v>
      </c>
      <c r="S247" s="31">
        <f>+[1]DEPURADO!K241</f>
        <v>0</v>
      </c>
      <c r="T247" s="23" t="s">
        <v>45</v>
      </c>
      <c r="U247" s="31">
        <f>+[1]DEPURADO!J241</f>
        <v>0</v>
      </c>
      <c r="V247" s="30"/>
      <c r="W247" s="23" t="s">
        <v>45</v>
      </c>
      <c r="X247" s="31">
        <f>+[1]DEPURADO!L241+[1]DEPURADO!M241</f>
        <v>0</v>
      </c>
      <c r="Y247" s="23" t="s">
        <v>45</v>
      </c>
      <c r="Z247" s="31">
        <f t="shared" si="19"/>
        <v>0</v>
      </c>
      <c r="AA247" s="31"/>
      <c r="AB247" s="31">
        <v>0</v>
      </c>
      <c r="AC247" s="31">
        <v>0</v>
      </c>
      <c r="AD247" s="30"/>
      <c r="AE247" s="30">
        <f>+[1]DEPURADO!L241</f>
        <v>0</v>
      </c>
      <c r="AF247" s="30">
        <f>+[1]DEPURADO!M241</f>
        <v>0</v>
      </c>
      <c r="AG247" s="30">
        <v>0</v>
      </c>
      <c r="AH247" s="30">
        <v>238</v>
      </c>
      <c r="AI247" s="30" t="str">
        <f>+[1]DEPURADO!G241</f>
        <v>CANCELADA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tr">
        <f>+[1]DEPURADO!A242</f>
        <v>HSRF</v>
      </c>
      <c r="D248" s="23">
        <f>+[1]DEPURADO!B242</f>
        <v>3738938</v>
      </c>
      <c r="E248" s="25">
        <f>+[1]DEPURADO!C242</f>
        <v>43557</v>
      </c>
      <c r="F248" s="26" t="str">
        <f>+IF([1]DEPURADO!D242&gt;1,[1]DEPURADO!D242," ")</f>
        <v xml:space="preserve"> </v>
      </c>
      <c r="G248" s="27">
        <f>[1]DEPURADO!F242</f>
        <v>54400</v>
      </c>
      <c r="H248" s="28">
        <f>+[1]DEPURADO!N242</f>
        <v>0</v>
      </c>
      <c r="I248" s="28">
        <f>+[1]DEPURADO!O242</f>
        <v>0</v>
      </c>
      <c r="J248" s="28">
        <v>54400</v>
      </c>
      <c r="K248" s="29"/>
      <c r="L248" s="28">
        <v>0</v>
      </c>
      <c r="M248" s="28">
        <v>0</v>
      </c>
      <c r="N248" s="28">
        <f t="shared" si="15"/>
        <v>54400</v>
      </c>
      <c r="O248" s="28">
        <f t="shared" si="16"/>
        <v>0</v>
      </c>
      <c r="P248" s="24">
        <f>IF([1]DEPURADO!I242&gt;1,0,[1]DEPURADO!B242)</f>
        <v>3738938</v>
      </c>
      <c r="Q248" s="30">
        <f t="shared" si="17"/>
        <v>54400</v>
      </c>
      <c r="R248" s="31">
        <f t="shared" si="18"/>
        <v>0</v>
      </c>
      <c r="S248" s="31">
        <f>+[1]DEPURADO!K242</f>
        <v>0</v>
      </c>
      <c r="T248" s="23" t="s">
        <v>45</v>
      </c>
      <c r="U248" s="31">
        <f>+[1]DEPURADO!J242</f>
        <v>0</v>
      </c>
      <c r="V248" s="30"/>
      <c r="W248" s="23" t="s">
        <v>45</v>
      </c>
      <c r="X248" s="31">
        <f>+[1]DEPURADO!L242+[1]DEPURADO!M242</f>
        <v>0</v>
      </c>
      <c r="Y248" s="23" t="s">
        <v>45</v>
      </c>
      <c r="Z248" s="31">
        <f t="shared" si="19"/>
        <v>0</v>
      </c>
      <c r="AA248" s="31"/>
      <c r="AB248" s="31">
        <v>0</v>
      </c>
      <c r="AC248" s="31">
        <v>0</v>
      </c>
      <c r="AD248" s="30"/>
      <c r="AE248" s="30">
        <f>+[1]DEPURADO!L242</f>
        <v>0</v>
      </c>
      <c r="AF248" s="30">
        <f>+[1]DEPURADO!M242</f>
        <v>0</v>
      </c>
      <c r="AG248" s="30">
        <v>0</v>
      </c>
      <c r="AH248" s="30">
        <v>239</v>
      </c>
      <c r="AI248" s="30" t="str">
        <f>+[1]DEPURADO!G242</f>
        <v>CANCELADA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tr">
        <f>+[1]DEPURADO!A243</f>
        <v>HSRF</v>
      </c>
      <c r="D249" s="23">
        <f>+[1]DEPURADO!B243</f>
        <v>3739388</v>
      </c>
      <c r="E249" s="25">
        <f>+[1]DEPURADO!C243</f>
        <v>43557</v>
      </c>
      <c r="F249" s="26" t="str">
        <f>+IF([1]DEPURADO!D243&gt;1,[1]DEPURADO!D243," ")</f>
        <v xml:space="preserve"> </v>
      </c>
      <c r="G249" s="27">
        <f>[1]DEPURADO!F243</f>
        <v>87932</v>
      </c>
      <c r="H249" s="28">
        <f>+[1]DEPURADO!N243</f>
        <v>0</v>
      </c>
      <c r="I249" s="28">
        <f>+[1]DEPURADO!O243</f>
        <v>0</v>
      </c>
      <c r="J249" s="28">
        <v>87932</v>
      </c>
      <c r="K249" s="29"/>
      <c r="L249" s="28">
        <v>0</v>
      </c>
      <c r="M249" s="28">
        <v>0</v>
      </c>
      <c r="N249" s="28">
        <f t="shared" si="15"/>
        <v>87932</v>
      </c>
      <c r="O249" s="28">
        <f t="shared" si="16"/>
        <v>0</v>
      </c>
      <c r="P249" s="24">
        <f>IF([1]DEPURADO!I243&gt;1,0,[1]DEPURADO!B243)</f>
        <v>3739388</v>
      </c>
      <c r="Q249" s="30">
        <f t="shared" si="17"/>
        <v>87932</v>
      </c>
      <c r="R249" s="31">
        <f t="shared" si="18"/>
        <v>0</v>
      </c>
      <c r="S249" s="31">
        <f>+[1]DEPURADO!K243</f>
        <v>0</v>
      </c>
      <c r="T249" s="23" t="s">
        <v>45</v>
      </c>
      <c r="U249" s="31">
        <f>+[1]DEPURADO!J243</f>
        <v>0</v>
      </c>
      <c r="V249" s="30"/>
      <c r="W249" s="23" t="s">
        <v>45</v>
      </c>
      <c r="X249" s="31">
        <f>+[1]DEPURADO!L243+[1]DEPURADO!M243</f>
        <v>0</v>
      </c>
      <c r="Y249" s="23" t="s">
        <v>45</v>
      </c>
      <c r="Z249" s="31">
        <f t="shared" si="19"/>
        <v>0</v>
      </c>
      <c r="AA249" s="31"/>
      <c r="AB249" s="31">
        <v>0</v>
      </c>
      <c r="AC249" s="31">
        <v>0</v>
      </c>
      <c r="AD249" s="30"/>
      <c r="AE249" s="30">
        <f>+[1]DEPURADO!L243</f>
        <v>0</v>
      </c>
      <c r="AF249" s="30">
        <f>+[1]DEPURADO!M243</f>
        <v>0</v>
      </c>
      <c r="AG249" s="30">
        <v>0</v>
      </c>
      <c r="AH249" s="30">
        <v>240</v>
      </c>
      <c r="AI249" s="30" t="str">
        <f>+[1]DEPURADO!G243</f>
        <v>CANCELADA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tr">
        <f>+[1]DEPURADO!A244</f>
        <v>HSRF</v>
      </c>
      <c r="D250" s="23">
        <f>+[1]DEPURADO!B244</f>
        <v>3740210</v>
      </c>
      <c r="E250" s="25">
        <f>+[1]DEPURADO!C244</f>
        <v>43558</v>
      </c>
      <c r="F250" s="26" t="str">
        <f>+IF([1]DEPURADO!D244&gt;1,[1]DEPURADO!D244," ")</f>
        <v xml:space="preserve"> </v>
      </c>
      <c r="G250" s="27">
        <f>[1]DEPURADO!F244</f>
        <v>252695</v>
      </c>
      <c r="H250" s="28">
        <f>+[1]DEPURADO!N244</f>
        <v>0</v>
      </c>
      <c r="I250" s="28">
        <f>+[1]DEPURADO!O244</f>
        <v>0</v>
      </c>
      <c r="J250" s="28">
        <v>252695</v>
      </c>
      <c r="K250" s="29"/>
      <c r="L250" s="28">
        <v>0</v>
      </c>
      <c r="M250" s="28">
        <v>0</v>
      </c>
      <c r="N250" s="28">
        <f t="shared" si="15"/>
        <v>252695</v>
      </c>
      <c r="O250" s="28">
        <f t="shared" si="16"/>
        <v>0</v>
      </c>
      <c r="P250" s="24">
        <f>IF([1]DEPURADO!I244&gt;1,0,[1]DEPURADO!B244)</f>
        <v>3740210</v>
      </c>
      <c r="Q250" s="30">
        <f t="shared" si="17"/>
        <v>252695</v>
      </c>
      <c r="R250" s="31">
        <f t="shared" si="18"/>
        <v>0</v>
      </c>
      <c r="S250" s="31">
        <f>+[1]DEPURADO!K244</f>
        <v>0</v>
      </c>
      <c r="T250" s="23" t="s">
        <v>45</v>
      </c>
      <c r="U250" s="31">
        <f>+[1]DEPURADO!J244</f>
        <v>0</v>
      </c>
      <c r="V250" s="30"/>
      <c r="W250" s="23" t="s">
        <v>45</v>
      </c>
      <c r="X250" s="31">
        <f>+[1]DEPURADO!L244+[1]DEPURADO!M244</f>
        <v>0</v>
      </c>
      <c r="Y250" s="23" t="s">
        <v>45</v>
      </c>
      <c r="Z250" s="31">
        <f t="shared" si="19"/>
        <v>0</v>
      </c>
      <c r="AA250" s="31"/>
      <c r="AB250" s="31">
        <v>0</v>
      </c>
      <c r="AC250" s="31">
        <v>0</v>
      </c>
      <c r="AD250" s="30"/>
      <c r="AE250" s="30">
        <f>+[1]DEPURADO!L244</f>
        <v>0</v>
      </c>
      <c r="AF250" s="30">
        <f>+[1]DEPURADO!M244</f>
        <v>0</v>
      </c>
      <c r="AG250" s="30">
        <v>0</v>
      </c>
      <c r="AH250" s="30">
        <v>241</v>
      </c>
      <c r="AI250" s="30" t="str">
        <f>+[1]DEPURADO!G244</f>
        <v>CANCELADA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tr">
        <f>+[1]DEPURADO!A245</f>
        <v>HSRF</v>
      </c>
      <c r="D251" s="23">
        <f>+[1]DEPURADO!B245</f>
        <v>3740542</v>
      </c>
      <c r="E251" s="25">
        <f>+[1]DEPURADO!C245</f>
        <v>43559</v>
      </c>
      <c r="F251" s="26" t="str">
        <f>+IF([1]DEPURADO!D245&gt;1,[1]DEPURADO!D245," ")</f>
        <v xml:space="preserve"> </v>
      </c>
      <c r="G251" s="27">
        <f>[1]DEPURADO!F245</f>
        <v>112800</v>
      </c>
      <c r="H251" s="28">
        <f>+[1]DEPURADO!N245</f>
        <v>0</v>
      </c>
      <c r="I251" s="28">
        <f>+[1]DEPURADO!O245</f>
        <v>0</v>
      </c>
      <c r="J251" s="28"/>
      <c r="K251" s="29"/>
      <c r="L251" s="28">
        <v>0</v>
      </c>
      <c r="M251" s="28">
        <v>0</v>
      </c>
      <c r="N251" s="28">
        <f t="shared" si="15"/>
        <v>0</v>
      </c>
      <c r="O251" s="28">
        <f t="shared" si="16"/>
        <v>112800</v>
      </c>
      <c r="P251" s="24">
        <f>IF([1]DEPURADO!I245&gt;1,0,[1]DEPURADO!B245)</f>
        <v>3740542</v>
      </c>
      <c r="Q251" s="30">
        <f t="shared" si="17"/>
        <v>112800</v>
      </c>
      <c r="R251" s="31">
        <f t="shared" si="18"/>
        <v>0</v>
      </c>
      <c r="S251" s="31">
        <f>+[1]DEPURADO!K245</f>
        <v>0</v>
      </c>
      <c r="T251" s="23" t="s">
        <v>45</v>
      </c>
      <c r="U251" s="31">
        <f>+[1]DEPURADO!J245</f>
        <v>0</v>
      </c>
      <c r="V251" s="30"/>
      <c r="W251" s="23" t="s">
        <v>45</v>
      </c>
      <c r="X251" s="31">
        <f>+[1]DEPURADO!L245+[1]DEPURADO!M245</f>
        <v>112800</v>
      </c>
      <c r="Y251" s="23" t="s">
        <v>45</v>
      </c>
      <c r="Z251" s="31">
        <f t="shared" si="19"/>
        <v>0</v>
      </c>
      <c r="AA251" s="31"/>
      <c r="AB251" s="31">
        <v>0</v>
      </c>
      <c r="AC251" s="31">
        <v>0</v>
      </c>
      <c r="AD251" s="30"/>
      <c r="AE251" s="30">
        <f>+[1]DEPURADO!L245</f>
        <v>112800</v>
      </c>
      <c r="AF251" s="30">
        <f>+[1]DEPURADO!M245</f>
        <v>0</v>
      </c>
      <c r="AG251" s="30">
        <v>0</v>
      </c>
      <c r="AH251" s="30">
        <v>242</v>
      </c>
      <c r="AI251" s="30" t="str">
        <f>+[1]DEPURADO!G245</f>
        <v>GLOSA POR CONCILIAR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tr">
        <f>+[1]DEPURADO!A246</f>
        <v>HSRF</v>
      </c>
      <c r="D252" s="23">
        <f>+[1]DEPURADO!B246</f>
        <v>3784316</v>
      </c>
      <c r="E252" s="25">
        <f>+[1]DEPURADO!C246</f>
        <v>43627</v>
      </c>
      <c r="F252" s="26" t="str">
        <f>+IF([1]DEPURADO!D246&gt;1,[1]DEPURADO!D246," ")</f>
        <v xml:space="preserve"> </v>
      </c>
      <c r="G252" s="27">
        <f>[1]DEPURADO!F246</f>
        <v>57600</v>
      </c>
      <c r="H252" s="28">
        <f>+[1]DEPURADO!N246</f>
        <v>57600</v>
      </c>
      <c r="I252" s="28">
        <f>+[1]DEPURADO!O246</f>
        <v>0</v>
      </c>
      <c r="J252" s="28"/>
      <c r="K252" s="29"/>
      <c r="L252" s="28">
        <v>0</v>
      </c>
      <c r="M252" s="28">
        <v>0</v>
      </c>
      <c r="N252" s="28">
        <f t="shared" si="15"/>
        <v>0</v>
      </c>
      <c r="O252" s="28">
        <f t="shared" si="16"/>
        <v>57600</v>
      </c>
      <c r="P252" s="24">
        <f>IF([1]DEPURADO!I246&gt;1,0,[1]DEPURADO!B246)</f>
        <v>3784316</v>
      </c>
      <c r="Q252" s="30">
        <f t="shared" si="17"/>
        <v>57600</v>
      </c>
      <c r="R252" s="31">
        <f t="shared" si="18"/>
        <v>0</v>
      </c>
      <c r="S252" s="31">
        <f>+[1]DEPURADO!K246</f>
        <v>0</v>
      </c>
      <c r="T252" s="23" t="s">
        <v>45</v>
      </c>
      <c r="U252" s="31">
        <f>+[1]DEPURADO!J246</f>
        <v>0</v>
      </c>
      <c r="V252" s="30"/>
      <c r="W252" s="23" t="s">
        <v>45</v>
      </c>
      <c r="X252" s="31">
        <f>+[1]DEPURADO!L246+[1]DEPURADO!M246</f>
        <v>0</v>
      </c>
      <c r="Y252" s="23" t="s">
        <v>45</v>
      </c>
      <c r="Z252" s="31">
        <f t="shared" si="19"/>
        <v>0</v>
      </c>
      <c r="AA252" s="31"/>
      <c r="AB252" s="31">
        <v>0</v>
      </c>
      <c r="AC252" s="31">
        <v>0</v>
      </c>
      <c r="AD252" s="30"/>
      <c r="AE252" s="30">
        <f>+[1]DEPURADO!L246</f>
        <v>0</v>
      </c>
      <c r="AF252" s="30">
        <f>+[1]DEPURADO!M246</f>
        <v>0</v>
      </c>
      <c r="AG252" s="30">
        <v>0</v>
      </c>
      <c r="AH252" s="30">
        <v>243</v>
      </c>
      <c r="AI252" s="30" t="str">
        <f>+[1]DEPURADO!G246</f>
        <v>MAYOR VALOR COBRADO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tr">
        <f>+[1]DEPURADO!A247</f>
        <v>HSRF</v>
      </c>
      <c r="D253" s="23">
        <f>+[1]DEPURADO!B247</f>
        <v>3785664</v>
      </c>
      <c r="E253" s="25">
        <f>+[1]DEPURADO!C247</f>
        <v>43629</v>
      </c>
      <c r="F253" s="26" t="str">
        <f>+IF([1]DEPURADO!D247&gt;1,[1]DEPURADO!D247," ")</f>
        <v xml:space="preserve"> </v>
      </c>
      <c r="G253" s="27">
        <f>[1]DEPURADO!F247</f>
        <v>4500</v>
      </c>
      <c r="H253" s="28">
        <f>+[1]DEPURADO!N247</f>
        <v>0</v>
      </c>
      <c r="I253" s="28">
        <f>+[1]DEPURADO!O247</f>
        <v>0</v>
      </c>
      <c r="J253" s="28"/>
      <c r="K253" s="29">
        <v>4500</v>
      </c>
      <c r="L253" s="28">
        <v>0</v>
      </c>
      <c r="M253" s="28">
        <v>0</v>
      </c>
      <c r="N253" s="28">
        <f t="shared" si="15"/>
        <v>4500</v>
      </c>
      <c r="O253" s="28">
        <f t="shared" si="16"/>
        <v>0</v>
      </c>
      <c r="P253" s="24">
        <f>IF([1]DEPURADO!I247&gt;1,0,[1]DEPURADO!B247)</f>
        <v>3785664</v>
      </c>
      <c r="Q253" s="30">
        <f t="shared" si="17"/>
        <v>4500</v>
      </c>
      <c r="R253" s="31">
        <f t="shared" si="18"/>
        <v>0</v>
      </c>
      <c r="S253" s="31">
        <f>+[1]DEPURADO!K247</f>
        <v>0</v>
      </c>
      <c r="T253" s="23" t="s">
        <v>45</v>
      </c>
      <c r="U253" s="31">
        <f>+[1]DEPURADO!J247</f>
        <v>0</v>
      </c>
      <c r="V253" s="30"/>
      <c r="W253" s="23" t="s">
        <v>45</v>
      </c>
      <c r="X253" s="31">
        <f>+[1]DEPURADO!L247+[1]DEPURADO!M247</f>
        <v>0</v>
      </c>
      <c r="Y253" s="23" t="s">
        <v>45</v>
      </c>
      <c r="Z253" s="31">
        <f t="shared" si="19"/>
        <v>0</v>
      </c>
      <c r="AA253" s="31"/>
      <c r="AB253" s="31">
        <v>0</v>
      </c>
      <c r="AC253" s="31">
        <v>0</v>
      </c>
      <c r="AD253" s="30"/>
      <c r="AE253" s="30">
        <f>+[1]DEPURADO!L247</f>
        <v>0</v>
      </c>
      <c r="AF253" s="30">
        <f>+[1]DEPURADO!M247</f>
        <v>0</v>
      </c>
      <c r="AG253" s="30">
        <v>0</v>
      </c>
      <c r="AH253" s="30">
        <v>244</v>
      </c>
      <c r="AI253" s="30" t="str">
        <f>+[1]DEPURADO!G247</f>
        <v>CANCELADA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tr">
        <f>+[1]DEPURADO!A248</f>
        <v>HSRF</v>
      </c>
      <c r="D254" s="23">
        <f>+[1]DEPURADO!B248</f>
        <v>3872095</v>
      </c>
      <c r="E254" s="25">
        <f>+[1]DEPURADO!C248</f>
        <v>43763</v>
      </c>
      <c r="F254" s="26" t="str">
        <f>+IF([1]DEPURADO!D248&gt;1,[1]DEPURADO!D248," ")</f>
        <v xml:space="preserve"> </v>
      </c>
      <c r="G254" s="27">
        <f>[1]DEPURADO!F248</f>
        <v>12800</v>
      </c>
      <c r="H254" s="28">
        <f>+[1]DEPURADO!N248</f>
        <v>12800</v>
      </c>
      <c r="I254" s="28">
        <f>+[1]DEPURADO!O248</f>
        <v>0</v>
      </c>
      <c r="J254" s="28"/>
      <c r="K254" s="29"/>
      <c r="L254" s="28">
        <v>0</v>
      </c>
      <c r="M254" s="28">
        <v>0</v>
      </c>
      <c r="N254" s="28">
        <f t="shared" si="15"/>
        <v>0</v>
      </c>
      <c r="O254" s="28">
        <f t="shared" si="16"/>
        <v>12800</v>
      </c>
      <c r="P254" s="24">
        <f>IF([1]DEPURADO!I248&gt;1,0,[1]DEPURADO!B248)</f>
        <v>3872095</v>
      </c>
      <c r="Q254" s="30">
        <f t="shared" si="17"/>
        <v>12800</v>
      </c>
      <c r="R254" s="31">
        <f t="shared" si="18"/>
        <v>0</v>
      </c>
      <c r="S254" s="31">
        <f>+[1]DEPURADO!K248</f>
        <v>0</v>
      </c>
      <c r="T254" s="23" t="s">
        <v>45</v>
      </c>
      <c r="U254" s="31">
        <f>+[1]DEPURADO!J248</f>
        <v>0</v>
      </c>
      <c r="V254" s="30"/>
      <c r="W254" s="23" t="s">
        <v>45</v>
      </c>
      <c r="X254" s="31">
        <f>+[1]DEPURADO!L248+[1]DEPURADO!M248</f>
        <v>0</v>
      </c>
      <c r="Y254" s="23" t="s">
        <v>45</v>
      </c>
      <c r="Z254" s="31">
        <f t="shared" si="19"/>
        <v>0</v>
      </c>
      <c r="AA254" s="31"/>
      <c r="AB254" s="31">
        <v>0</v>
      </c>
      <c r="AC254" s="31">
        <v>0</v>
      </c>
      <c r="AD254" s="30"/>
      <c r="AE254" s="30">
        <f>+[1]DEPURADO!L248</f>
        <v>0</v>
      </c>
      <c r="AF254" s="30">
        <f>+[1]DEPURADO!M248</f>
        <v>0</v>
      </c>
      <c r="AG254" s="30">
        <v>0</v>
      </c>
      <c r="AH254" s="30">
        <v>245</v>
      </c>
      <c r="AI254" s="30" t="str">
        <f>+[1]DEPURADO!G248</f>
        <v>MAYOR VALOR COBRADO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tr">
        <f>+[1]DEPURADO!A249</f>
        <v>HSRF</v>
      </c>
      <c r="D255" s="23">
        <f>+[1]DEPURADO!B249</f>
        <v>3894917</v>
      </c>
      <c r="E255" s="25">
        <f>+[1]DEPURADO!C249</f>
        <v>43800</v>
      </c>
      <c r="F255" s="26" t="str">
        <f>+IF([1]DEPURADO!D249&gt;1,[1]DEPURADO!D249," ")</f>
        <v xml:space="preserve"> </v>
      </c>
      <c r="G255" s="27">
        <f>[1]DEPURADO!F249</f>
        <v>65600</v>
      </c>
      <c r="H255" s="28">
        <f>+[1]DEPURADO!N249</f>
        <v>0</v>
      </c>
      <c r="I255" s="28">
        <f>+[1]DEPURADO!O249</f>
        <v>0</v>
      </c>
      <c r="J255" s="28">
        <v>65600</v>
      </c>
      <c r="K255" s="29"/>
      <c r="L255" s="28">
        <v>0</v>
      </c>
      <c r="M255" s="28">
        <v>0</v>
      </c>
      <c r="N255" s="28">
        <f t="shared" si="15"/>
        <v>65600</v>
      </c>
      <c r="O255" s="28">
        <f t="shared" si="16"/>
        <v>0</v>
      </c>
      <c r="P255" s="24">
        <f>IF([1]DEPURADO!I249&gt;1,0,[1]DEPURADO!B249)</f>
        <v>3894917</v>
      </c>
      <c r="Q255" s="30">
        <f t="shared" si="17"/>
        <v>65600</v>
      </c>
      <c r="R255" s="31">
        <f t="shared" si="18"/>
        <v>0</v>
      </c>
      <c r="S255" s="31">
        <f>+[1]DEPURADO!K249</f>
        <v>0</v>
      </c>
      <c r="T255" s="23" t="s">
        <v>45</v>
      </c>
      <c r="U255" s="31">
        <f>+[1]DEPURADO!J249</f>
        <v>0</v>
      </c>
      <c r="V255" s="30"/>
      <c r="W255" s="23" t="s">
        <v>45</v>
      </c>
      <c r="X255" s="31">
        <f>+[1]DEPURADO!L249+[1]DEPURADO!M249</f>
        <v>0</v>
      </c>
      <c r="Y255" s="23" t="s">
        <v>45</v>
      </c>
      <c r="Z255" s="31">
        <f t="shared" si="19"/>
        <v>0</v>
      </c>
      <c r="AA255" s="31"/>
      <c r="AB255" s="31">
        <v>0</v>
      </c>
      <c r="AC255" s="31">
        <v>0</v>
      </c>
      <c r="AD255" s="30"/>
      <c r="AE255" s="30">
        <f>+[1]DEPURADO!L249</f>
        <v>0</v>
      </c>
      <c r="AF255" s="30">
        <f>+[1]DEPURADO!M249</f>
        <v>0</v>
      </c>
      <c r="AG255" s="30">
        <v>0</v>
      </c>
      <c r="AH255" s="30">
        <v>246</v>
      </c>
      <c r="AI255" s="30" t="str">
        <f>+[1]DEPURADO!G249</f>
        <v>CANCELADA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tr">
        <f>+[1]DEPURADO!A250</f>
        <v>HSRF</v>
      </c>
      <c r="D256" s="23">
        <f>+[1]DEPURADO!B250</f>
        <v>3898978</v>
      </c>
      <c r="E256" s="25">
        <f>+[1]DEPURADO!C250</f>
        <v>43808</v>
      </c>
      <c r="F256" s="26" t="str">
        <f>+IF([1]DEPURADO!D250&gt;1,[1]DEPURADO!D250," ")</f>
        <v xml:space="preserve"> </v>
      </c>
      <c r="G256" s="27">
        <f>[1]DEPURADO!F250</f>
        <v>200000</v>
      </c>
      <c r="H256" s="28">
        <f>+[1]DEPURADO!N250</f>
        <v>200000</v>
      </c>
      <c r="I256" s="28">
        <f>+[1]DEPURADO!O250</f>
        <v>0</v>
      </c>
      <c r="J256" s="28"/>
      <c r="K256" s="29"/>
      <c r="L256" s="28">
        <v>0</v>
      </c>
      <c r="M256" s="28">
        <v>0</v>
      </c>
      <c r="N256" s="28">
        <f t="shared" si="15"/>
        <v>0</v>
      </c>
      <c r="O256" s="28">
        <f t="shared" si="16"/>
        <v>200000</v>
      </c>
      <c r="P256" s="24">
        <f>IF([1]DEPURADO!I250&gt;1,0,[1]DEPURADO!B250)</f>
        <v>3898978</v>
      </c>
      <c r="Q256" s="30">
        <f t="shared" si="17"/>
        <v>200000</v>
      </c>
      <c r="R256" s="31">
        <f t="shared" si="18"/>
        <v>0</v>
      </c>
      <c r="S256" s="31">
        <f>+[1]DEPURADO!K250</f>
        <v>0</v>
      </c>
      <c r="T256" s="23" t="s">
        <v>45</v>
      </c>
      <c r="U256" s="31">
        <f>+[1]DEPURADO!J250</f>
        <v>0</v>
      </c>
      <c r="V256" s="30"/>
      <c r="W256" s="23" t="s">
        <v>45</v>
      </c>
      <c r="X256" s="31">
        <f>+[1]DEPURADO!L250+[1]DEPURADO!M250</f>
        <v>0</v>
      </c>
      <c r="Y256" s="23" t="s">
        <v>45</v>
      </c>
      <c r="Z256" s="31">
        <f t="shared" si="19"/>
        <v>0</v>
      </c>
      <c r="AA256" s="31"/>
      <c r="AB256" s="31">
        <v>0</v>
      </c>
      <c r="AC256" s="31">
        <v>0</v>
      </c>
      <c r="AD256" s="30"/>
      <c r="AE256" s="30">
        <f>+[1]DEPURADO!L250</f>
        <v>0</v>
      </c>
      <c r="AF256" s="30">
        <f>+[1]DEPURADO!M250</f>
        <v>0</v>
      </c>
      <c r="AG256" s="30">
        <v>0</v>
      </c>
      <c r="AH256" s="30">
        <v>247</v>
      </c>
      <c r="AI256" s="30" t="str">
        <f>+[1]DEPURADO!G250</f>
        <v>MAYOR VALOR COBRADO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tr">
        <f>+[1]DEPURADO!A251</f>
        <v>HSRF</v>
      </c>
      <c r="D257" s="23">
        <f>+[1]DEPURADO!B251</f>
        <v>3901018</v>
      </c>
      <c r="E257" s="25">
        <f>+[1]DEPURADO!C251</f>
        <v>43811</v>
      </c>
      <c r="F257" s="26" t="str">
        <f>+IF([1]DEPURADO!D251&gt;1,[1]DEPURADO!D251," ")</f>
        <v xml:space="preserve"> </v>
      </c>
      <c r="G257" s="27">
        <f>[1]DEPURADO!F251</f>
        <v>208937</v>
      </c>
      <c r="H257" s="28">
        <f>+[1]DEPURADO!N251</f>
        <v>0</v>
      </c>
      <c r="I257" s="28">
        <f>+[1]DEPURADO!O251</f>
        <v>0</v>
      </c>
      <c r="J257" s="28">
        <v>208937</v>
      </c>
      <c r="K257" s="29"/>
      <c r="L257" s="28">
        <v>0</v>
      </c>
      <c r="M257" s="28">
        <v>0</v>
      </c>
      <c r="N257" s="28">
        <f t="shared" si="15"/>
        <v>208937</v>
      </c>
      <c r="O257" s="28">
        <f t="shared" si="16"/>
        <v>0</v>
      </c>
      <c r="P257" s="24">
        <f>IF([1]DEPURADO!I251&gt;1,0,[1]DEPURADO!B251)</f>
        <v>3901018</v>
      </c>
      <c r="Q257" s="30">
        <f t="shared" si="17"/>
        <v>208937</v>
      </c>
      <c r="R257" s="31">
        <f t="shared" si="18"/>
        <v>0</v>
      </c>
      <c r="S257" s="31">
        <f>+[1]DEPURADO!K251</f>
        <v>0</v>
      </c>
      <c r="T257" s="23" t="s">
        <v>45</v>
      </c>
      <c r="U257" s="31">
        <f>+[1]DEPURADO!J251</f>
        <v>0</v>
      </c>
      <c r="V257" s="30"/>
      <c r="W257" s="23" t="s">
        <v>45</v>
      </c>
      <c r="X257" s="31">
        <f>+[1]DEPURADO!L251+[1]DEPURADO!M251</f>
        <v>0</v>
      </c>
      <c r="Y257" s="23" t="s">
        <v>45</v>
      </c>
      <c r="Z257" s="31">
        <f t="shared" si="19"/>
        <v>0</v>
      </c>
      <c r="AA257" s="31"/>
      <c r="AB257" s="31">
        <v>0</v>
      </c>
      <c r="AC257" s="31">
        <v>0</v>
      </c>
      <c r="AD257" s="30"/>
      <c r="AE257" s="30">
        <f>+[1]DEPURADO!L251</f>
        <v>0</v>
      </c>
      <c r="AF257" s="30">
        <f>+[1]DEPURADO!M251</f>
        <v>0</v>
      </c>
      <c r="AG257" s="30">
        <v>0</v>
      </c>
      <c r="AH257" s="30">
        <v>248</v>
      </c>
      <c r="AI257" s="30" t="str">
        <f>+[1]DEPURADO!G251</f>
        <v>CANCELADA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tr">
        <f>+[1]DEPURADO!A252</f>
        <v>HSRF</v>
      </c>
      <c r="D258" s="23">
        <f>+[1]DEPURADO!B252</f>
        <v>3902535</v>
      </c>
      <c r="E258" s="25">
        <f>+[1]DEPURADO!C252</f>
        <v>43812</v>
      </c>
      <c r="F258" s="26" t="str">
        <f>+IF([1]DEPURADO!D252&gt;1,[1]DEPURADO!D252," ")</f>
        <v xml:space="preserve"> </v>
      </c>
      <c r="G258" s="27">
        <f>[1]DEPURADO!F252</f>
        <v>79200</v>
      </c>
      <c r="H258" s="28">
        <f>+[1]DEPURADO!N252</f>
        <v>0</v>
      </c>
      <c r="I258" s="28">
        <f>+[1]DEPURADO!O252</f>
        <v>0</v>
      </c>
      <c r="J258" s="28">
        <v>79200</v>
      </c>
      <c r="K258" s="29"/>
      <c r="L258" s="28">
        <v>0</v>
      </c>
      <c r="M258" s="28">
        <v>0</v>
      </c>
      <c r="N258" s="28">
        <f t="shared" si="15"/>
        <v>79200</v>
      </c>
      <c r="O258" s="28">
        <f t="shared" si="16"/>
        <v>0</v>
      </c>
      <c r="P258" s="24">
        <f>IF([1]DEPURADO!I252&gt;1,0,[1]DEPURADO!B252)</f>
        <v>3902535</v>
      </c>
      <c r="Q258" s="30">
        <f t="shared" si="17"/>
        <v>79200</v>
      </c>
      <c r="R258" s="31">
        <f t="shared" si="18"/>
        <v>0</v>
      </c>
      <c r="S258" s="31">
        <f>+[1]DEPURADO!K252</f>
        <v>0</v>
      </c>
      <c r="T258" s="23" t="s">
        <v>45</v>
      </c>
      <c r="U258" s="31">
        <f>+[1]DEPURADO!J252</f>
        <v>0</v>
      </c>
      <c r="V258" s="30"/>
      <c r="W258" s="23" t="s">
        <v>45</v>
      </c>
      <c r="X258" s="31">
        <f>+[1]DEPURADO!L252+[1]DEPURADO!M252</f>
        <v>0</v>
      </c>
      <c r="Y258" s="23" t="s">
        <v>45</v>
      </c>
      <c r="Z258" s="31">
        <f t="shared" si="19"/>
        <v>0</v>
      </c>
      <c r="AA258" s="31"/>
      <c r="AB258" s="31">
        <v>0</v>
      </c>
      <c r="AC258" s="31">
        <v>0</v>
      </c>
      <c r="AD258" s="30"/>
      <c r="AE258" s="30">
        <f>+[1]DEPURADO!L252</f>
        <v>0</v>
      </c>
      <c r="AF258" s="30">
        <f>+[1]DEPURADO!M252</f>
        <v>0</v>
      </c>
      <c r="AG258" s="30">
        <v>0</v>
      </c>
      <c r="AH258" s="30">
        <v>249</v>
      </c>
      <c r="AI258" s="30" t="str">
        <f>+[1]DEPURADO!G252</f>
        <v>CANCELADA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tr">
        <f>+[1]DEPURADO!A253</f>
        <v>HSRF</v>
      </c>
      <c r="D259" s="23">
        <f>+[1]DEPURADO!B253</f>
        <v>3907092</v>
      </c>
      <c r="E259" s="25">
        <f>+[1]DEPURADO!C253</f>
        <v>43821</v>
      </c>
      <c r="F259" s="26" t="str">
        <f>+IF([1]DEPURADO!D253&gt;1,[1]DEPURADO!D253," ")</f>
        <v xml:space="preserve"> </v>
      </c>
      <c r="G259" s="27">
        <f>[1]DEPURADO!F253</f>
        <v>238892</v>
      </c>
      <c r="H259" s="28">
        <f>+[1]DEPURADO!N253</f>
        <v>0</v>
      </c>
      <c r="I259" s="28">
        <f>+[1]DEPURADO!O253</f>
        <v>0</v>
      </c>
      <c r="J259" s="28">
        <v>238892</v>
      </c>
      <c r="K259" s="29"/>
      <c r="L259" s="28">
        <v>0</v>
      </c>
      <c r="M259" s="28">
        <v>0</v>
      </c>
      <c r="N259" s="28">
        <f t="shared" si="15"/>
        <v>238892</v>
      </c>
      <c r="O259" s="28">
        <f t="shared" si="16"/>
        <v>0</v>
      </c>
      <c r="P259" s="24">
        <f>IF([1]DEPURADO!I253&gt;1,0,[1]DEPURADO!B253)</f>
        <v>3907092</v>
      </c>
      <c r="Q259" s="30">
        <f t="shared" si="17"/>
        <v>238892</v>
      </c>
      <c r="R259" s="31">
        <f t="shared" si="18"/>
        <v>0</v>
      </c>
      <c r="S259" s="31">
        <f>+[1]DEPURADO!K253</f>
        <v>0</v>
      </c>
      <c r="T259" s="23" t="s">
        <v>45</v>
      </c>
      <c r="U259" s="31">
        <f>+[1]DEPURADO!J253</f>
        <v>0</v>
      </c>
      <c r="V259" s="30"/>
      <c r="W259" s="23" t="s">
        <v>45</v>
      </c>
      <c r="X259" s="31">
        <f>+[1]DEPURADO!L253+[1]DEPURADO!M253</f>
        <v>0</v>
      </c>
      <c r="Y259" s="23" t="s">
        <v>45</v>
      </c>
      <c r="Z259" s="31">
        <f t="shared" si="19"/>
        <v>0</v>
      </c>
      <c r="AA259" s="31"/>
      <c r="AB259" s="31">
        <v>0</v>
      </c>
      <c r="AC259" s="31">
        <v>0</v>
      </c>
      <c r="AD259" s="30"/>
      <c r="AE259" s="30">
        <f>+[1]DEPURADO!L253</f>
        <v>0</v>
      </c>
      <c r="AF259" s="30">
        <f>+[1]DEPURADO!M253</f>
        <v>0</v>
      </c>
      <c r="AG259" s="30">
        <v>0</v>
      </c>
      <c r="AH259" s="30">
        <v>250</v>
      </c>
      <c r="AI259" s="30" t="str">
        <f>+[1]DEPURADO!G253</f>
        <v>CANCELADA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tr">
        <f>+[1]DEPURADO!A254</f>
        <v>HSRF</v>
      </c>
      <c r="D260" s="23">
        <f>+[1]DEPURADO!B254</f>
        <v>3910600</v>
      </c>
      <c r="E260" s="25">
        <f>+[1]DEPURADO!C254</f>
        <v>43829</v>
      </c>
      <c r="F260" s="26" t="str">
        <f>+IF([1]DEPURADO!D254&gt;1,[1]DEPURADO!D254," ")</f>
        <v xml:space="preserve"> </v>
      </c>
      <c r="G260" s="27">
        <f>[1]DEPURADO!F254</f>
        <v>337638</v>
      </c>
      <c r="H260" s="28">
        <f>+[1]DEPURADO!N254</f>
        <v>0</v>
      </c>
      <c r="I260" s="28">
        <f>+[1]DEPURADO!O254</f>
        <v>0</v>
      </c>
      <c r="J260" s="28">
        <v>337638</v>
      </c>
      <c r="K260" s="29"/>
      <c r="L260" s="28">
        <v>0</v>
      </c>
      <c r="M260" s="28">
        <v>0</v>
      </c>
      <c r="N260" s="28">
        <f t="shared" si="15"/>
        <v>337638</v>
      </c>
      <c r="O260" s="28">
        <f t="shared" si="16"/>
        <v>0</v>
      </c>
      <c r="P260" s="24">
        <f>IF([1]DEPURADO!I254&gt;1,0,[1]DEPURADO!B254)</f>
        <v>3910600</v>
      </c>
      <c r="Q260" s="30">
        <f t="shared" si="17"/>
        <v>337638</v>
      </c>
      <c r="R260" s="31">
        <f t="shared" si="18"/>
        <v>0</v>
      </c>
      <c r="S260" s="31">
        <f>+[1]DEPURADO!K254</f>
        <v>0</v>
      </c>
      <c r="T260" s="23" t="s">
        <v>45</v>
      </c>
      <c r="U260" s="31">
        <f>+[1]DEPURADO!J254</f>
        <v>0</v>
      </c>
      <c r="V260" s="30"/>
      <c r="W260" s="23" t="s">
        <v>45</v>
      </c>
      <c r="X260" s="31">
        <f>+[1]DEPURADO!L254+[1]DEPURADO!M254</f>
        <v>0</v>
      </c>
      <c r="Y260" s="23" t="s">
        <v>45</v>
      </c>
      <c r="Z260" s="31">
        <f t="shared" si="19"/>
        <v>0</v>
      </c>
      <c r="AA260" s="31"/>
      <c r="AB260" s="31">
        <v>0</v>
      </c>
      <c r="AC260" s="31">
        <v>0</v>
      </c>
      <c r="AD260" s="30"/>
      <c r="AE260" s="30">
        <f>+[1]DEPURADO!L254</f>
        <v>0</v>
      </c>
      <c r="AF260" s="30">
        <f>+[1]DEPURADO!M254</f>
        <v>0</v>
      </c>
      <c r="AG260" s="30">
        <v>0</v>
      </c>
      <c r="AH260" s="30">
        <v>251</v>
      </c>
      <c r="AI260" s="30" t="str">
        <f>+[1]DEPURADO!G254</f>
        <v>CANCELADA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tr">
        <f>+[1]DEPURADO!A255</f>
        <v>HSRF</v>
      </c>
      <c r="D261" s="23">
        <f>+[1]DEPURADO!B255</f>
        <v>3910901</v>
      </c>
      <c r="E261" s="25">
        <f>+[1]DEPURADO!C255</f>
        <v>43829</v>
      </c>
      <c r="F261" s="26" t="str">
        <f>+IF([1]DEPURADO!D255&gt;1,[1]DEPURADO!D255," ")</f>
        <v xml:space="preserve"> </v>
      </c>
      <c r="G261" s="27">
        <f>[1]DEPURADO!F255</f>
        <v>67821</v>
      </c>
      <c r="H261" s="28">
        <f>+[1]DEPURADO!N255</f>
        <v>0</v>
      </c>
      <c r="I261" s="28">
        <f>+[1]DEPURADO!O255</f>
        <v>0</v>
      </c>
      <c r="J261" s="28">
        <v>67821</v>
      </c>
      <c r="K261" s="29"/>
      <c r="L261" s="28">
        <v>0</v>
      </c>
      <c r="M261" s="28">
        <v>0</v>
      </c>
      <c r="N261" s="28">
        <f t="shared" si="15"/>
        <v>67821</v>
      </c>
      <c r="O261" s="28">
        <f t="shared" si="16"/>
        <v>0</v>
      </c>
      <c r="P261" s="24">
        <f>IF([1]DEPURADO!I255&gt;1,0,[1]DEPURADO!B255)</f>
        <v>3910901</v>
      </c>
      <c r="Q261" s="30">
        <f t="shared" si="17"/>
        <v>67821</v>
      </c>
      <c r="R261" s="31">
        <f t="shared" si="18"/>
        <v>0</v>
      </c>
      <c r="S261" s="31">
        <f>+[1]DEPURADO!K255</f>
        <v>0</v>
      </c>
      <c r="T261" s="23" t="s">
        <v>45</v>
      </c>
      <c r="U261" s="31">
        <f>+[1]DEPURADO!J255</f>
        <v>0</v>
      </c>
      <c r="V261" s="30"/>
      <c r="W261" s="23" t="s">
        <v>45</v>
      </c>
      <c r="X261" s="31">
        <f>+[1]DEPURADO!L255+[1]DEPURADO!M255</f>
        <v>0</v>
      </c>
      <c r="Y261" s="23" t="s">
        <v>45</v>
      </c>
      <c r="Z261" s="31">
        <f t="shared" si="19"/>
        <v>0</v>
      </c>
      <c r="AA261" s="31"/>
      <c r="AB261" s="31">
        <v>0</v>
      </c>
      <c r="AC261" s="31">
        <v>0</v>
      </c>
      <c r="AD261" s="30"/>
      <c r="AE261" s="30">
        <f>+[1]DEPURADO!L255</f>
        <v>0</v>
      </c>
      <c r="AF261" s="30">
        <f>+[1]DEPURADO!M255</f>
        <v>0</v>
      </c>
      <c r="AG261" s="30">
        <v>0</v>
      </c>
      <c r="AH261" s="30">
        <v>252</v>
      </c>
      <c r="AI261" s="30" t="str">
        <f>+[1]DEPURADO!G255</f>
        <v>CANCELADA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tr">
        <f>+[1]DEPURADO!A256</f>
        <v>HSRF</v>
      </c>
      <c r="D262" s="23">
        <f>+[1]DEPURADO!B256</f>
        <v>3926576</v>
      </c>
      <c r="E262" s="25">
        <f>+[1]DEPURADO!C256</f>
        <v>43865</v>
      </c>
      <c r="F262" s="26" t="str">
        <f>+IF([1]DEPURADO!D256&gt;1,[1]DEPURADO!D256," ")</f>
        <v xml:space="preserve"> </v>
      </c>
      <c r="G262" s="27">
        <f>[1]DEPURADO!F256</f>
        <v>1210300</v>
      </c>
      <c r="H262" s="28">
        <f>+[1]DEPURADO!N256</f>
        <v>0</v>
      </c>
      <c r="I262" s="28">
        <f>+[1]DEPURADO!O256</f>
        <v>0</v>
      </c>
      <c r="J262" s="28"/>
      <c r="K262" s="29"/>
      <c r="L262" s="28">
        <v>0</v>
      </c>
      <c r="M262" s="28">
        <v>0</v>
      </c>
      <c r="N262" s="28">
        <f t="shared" si="15"/>
        <v>0</v>
      </c>
      <c r="O262" s="28">
        <f t="shared" si="16"/>
        <v>1210300</v>
      </c>
      <c r="P262" s="24">
        <f>IF([1]DEPURADO!I256&gt;1,0,[1]DEPURADO!B256)</f>
        <v>3926576</v>
      </c>
      <c r="Q262" s="30">
        <f t="shared" si="17"/>
        <v>1210300</v>
      </c>
      <c r="R262" s="31">
        <f t="shared" si="18"/>
        <v>0</v>
      </c>
      <c r="S262" s="31">
        <f>+[1]DEPURADO!K256</f>
        <v>0</v>
      </c>
      <c r="T262" s="23" t="s">
        <v>45</v>
      </c>
      <c r="U262" s="31">
        <f>+[1]DEPURADO!J256</f>
        <v>0</v>
      </c>
      <c r="V262" s="30"/>
      <c r="W262" s="23" t="s">
        <v>45</v>
      </c>
      <c r="X262" s="31">
        <f>+[1]DEPURADO!L256+[1]DEPURADO!M256</f>
        <v>1210300</v>
      </c>
      <c r="Y262" s="23" t="s">
        <v>45</v>
      </c>
      <c r="Z262" s="31">
        <f t="shared" si="19"/>
        <v>0</v>
      </c>
      <c r="AA262" s="31"/>
      <c r="AB262" s="31">
        <v>0</v>
      </c>
      <c r="AC262" s="31">
        <v>0</v>
      </c>
      <c r="AD262" s="30"/>
      <c r="AE262" s="30">
        <f>+[1]DEPURADO!L256</f>
        <v>1210300</v>
      </c>
      <c r="AF262" s="30">
        <f>+[1]DEPURADO!M256</f>
        <v>0</v>
      </c>
      <c r="AG262" s="30">
        <v>0</v>
      </c>
      <c r="AH262" s="30">
        <v>253</v>
      </c>
      <c r="AI262" s="30" t="str">
        <f>+[1]DEPURADO!G256</f>
        <v>GLOSA POR CONCILIAR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tr">
        <f>+[1]DEPURADO!A257</f>
        <v>HSRF</v>
      </c>
      <c r="D263" s="23">
        <f>+[1]DEPURADO!B257</f>
        <v>3926577</v>
      </c>
      <c r="E263" s="25">
        <f>+[1]DEPURADO!C257</f>
        <v>43865</v>
      </c>
      <c r="F263" s="26" t="str">
        <f>+IF([1]DEPURADO!D257&gt;1,[1]DEPURADO!D257," ")</f>
        <v xml:space="preserve"> </v>
      </c>
      <c r="G263" s="27">
        <f>[1]DEPURADO!F257</f>
        <v>162561</v>
      </c>
      <c r="H263" s="28">
        <f>+[1]DEPURADO!N257</f>
        <v>0</v>
      </c>
      <c r="I263" s="28">
        <f>+[1]DEPURADO!O257</f>
        <v>0</v>
      </c>
      <c r="J263" s="28"/>
      <c r="K263" s="29"/>
      <c r="L263" s="28">
        <v>0</v>
      </c>
      <c r="M263" s="28">
        <v>0</v>
      </c>
      <c r="N263" s="28">
        <f t="shared" si="15"/>
        <v>0</v>
      </c>
      <c r="O263" s="28">
        <f t="shared" si="16"/>
        <v>162561</v>
      </c>
      <c r="P263" s="24">
        <f>IF([1]DEPURADO!I257&gt;1,0,[1]DEPURADO!B257)</f>
        <v>0</v>
      </c>
      <c r="Q263" s="30">
        <f t="shared" si="17"/>
        <v>0</v>
      </c>
      <c r="R263" s="31">
        <f t="shared" si="18"/>
        <v>162561</v>
      </c>
      <c r="S263" s="31">
        <f>+[1]DEPURADO!K257</f>
        <v>0</v>
      </c>
      <c r="T263" s="23" t="s">
        <v>45</v>
      </c>
      <c r="U263" s="31">
        <f>+[1]DEPURADO!J257</f>
        <v>0</v>
      </c>
      <c r="V263" s="30"/>
      <c r="W263" s="23" t="s">
        <v>45</v>
      </c>
      <c r="X263" s="31">
        <f>+[1]DEPURADO!L257+[1]DEPURADO!M257</f>
        <v>0</v>
      </c>
      <c r="Y263" s="23" t="s">
        <v>45</v>
      </c>
      <c r="Z263" s="31">
        <f t="shared" si="19"/>
        <v>0</v>
      </c>
      <c r="AA263" s="31"/>
      <c r="AB263" s="31">
        <v>0</v>
      </c>
      <c r="AC263" s="31">
        <v>0</v>
      </c>
      <c r="AD263" s="30"/>
      <c r="AE263" s="30">
        <f>+[1]DEPURADO!L257</f>
        <v>0</v>
      </c>
      <c r="AF263" s="30">
        <f>+[1]DEPURADO!M257</f>
        <v>0</v>
      </c>
      <c r="AG263" s="30">
        <v>0</v>
      </c>
      <c r="AH263" s="30">
        <v>254</v>
      </c>
      <c r="AI263" s="30" t="str">
        <f>+[1]DEPURADO!G257</f>
        <v>NO RADICADA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tr">
        <f>+[1]DEPURADO!A258</f>
        <v>HSRF</v>
      </c>
      <c r="D264" s="23">
        <f>+[1]DEPURADO!B258</f>
        <v>3927747</v>
      </c>
      <c r="E264" s="25">
        <f>+[1]DEPURADO!C258</f>
        <v>43867</v>
      </c>
      <c r="F264" s="26" t="str">
        <f>+IF([1]DEPURADO!D258&gt;1,[1]DEPURADO!D258," ")</f>
        <v xml:space="preserve"> </v>
      </c>
      <c r="G264" s="27">
        <f>[1]DEPURADO!F258</f>
        <v>6800</v>
      </c>
      <c r="H264" s="28">
        <f>+[1]DEPURADO!N258</f>
        <v>6800</v>
      </c>
      <c r="I264" s="28">
        <f>+[1]DEPURADO!O258</f>
        <v>0</v>
      </c>
      <c r="J264" s="28"/>
      <c r="K264" s="29"/>
      <c r="L264" s="28">
        <v>0</v>
      </c>
      <c r="M264" s="28">
        <v>0</v>
      </c>
      <c r="N264" s="28">
        <f t="shared" si="15"/>
        <v>0</v>
      </c>
      <c r="O264" s="28">
        <f t="shared" si="16"/>
        <v>6800</v>
      </c>
      <c r="P264" s="24">
        <f>IF([1]DEPURADO!I258&gt;1,0,[1]DEPURADO!B258)</f>
        <v>3927747</v>
      </c>
      <c r="Q264" s="30">
        <f t="shared" si="17"/>
        <v>6800</v>
      </c>
      <c r="R264" s="31">
        <f t="shared" si="18"/>
        <v>0</v>
      </c>
      <c r="S264" s="31">
        <f>+[1]DEPURADO!K258</f>
        <v>0</v>
      </c>
      <c r="T264" s="23" t="s">
        <v>45</v>
      </c>
      <c r="U264" s="31">
        <f>+[1]DEPURADO!J258</f>
        <v>0</v>
      </c>
      <c r="V264" s="30"/>
      <c r="W264" s="23" t="s">
        <v>45</v>
      </c>
      <c r="X264" s="31">
        <f>+[1]DEPURADO!L258+[1]DEPURADO!M258</f>
        <v>0</v>
      </c>
      <c r="Y264" s="23" t="s">
        <v>45</v>
      </c>
      <c r="Z264" s="31">
        <f t="shared" si="19"/>
        <v>0</v>
      </c>
      <c r="AA264" s="31"/>
      <c r="AB264" s="31">
        <v>0</v>
      </c>
      <c r="AC264" s="31">
        <v>0</v>
      </c>
      <c r="AD264" s="30"/>
      <c r="AE264" s="30">
        <f>+[1]DEPURADO!L258</f>
        <v>0</v>
      </c>
      <c r="AF264" s="30">
        <f>+[1]DEPURADO!M258</f>
        <v>0</v>
      </c>
      <c r="AG264" s="30">
        <v>0</v>
      </c>
      <c r="AH264" s="30">
        <v>255</v>
      </c>
      <c r="AI264" s="30" t="str">
        <f>+[1]DEPURADO!G258</f>
        <v>MAYOR VALOR COBRADO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tr">
        <f>+[1]DEPURADO!A259</f>
        <v>HSRF</v>
      </c>
      <c r="D265" s="23">
        <f>+[1]DEPURADO!B259</f>
        <v>3957742</v>
      </c>
      <c r="E265" s="25">
        <f>+[1]DEPURADO!C259</f>
        <v>43932</v>
      </c>
      <c r="F265" s="26" t="str">
        <f>+IF([1]DEPURADO!D259&gt;1,[1]DEPURADO!D259," ")</f>
        <v xml:space="preserve"> </v>
      </c>
      <c r="G265" s="27">
        <f>[1]DEPURADO!F259</f>
        <v>860497</v>
      </c>
      <c r="H265" s="28">
        <f>+[1]DEPURADO!N259</f>
        <v>0</v>
      </c>
      <c r="I265" s="28">
        <f>+[1]DEPURADO!O259</f>
        <v>0</v>
      </c>
      <c r="J265" s="28">
        <v>860497</v>
      </c>
      <c r="K265" s="29"/>
      <c r="L265" s="28">
        <v>0</v>
      </c>
      <c r="M265" s="28">
        <v>0</v>
      </c>
      <c r="N265" s="28">
        <f t="shared" si="15"/>
        <v>860497</v>
      </c>
      <c r="O265" s="28">
        <f t="shared" si="16"/>
        <v>0</v>
      </c>
      <c r="P265" s="24">
        <f>IF([1]DEPURADO!I259&gt;1,0,[1]DEPURADO!B259)</f>
        <v>3957742</v>
      </c>
      <c r="Q265" s="30">
        <f t="shared" si="17"/>
        <v>860497</v>
      </c>
      <c r="R265" s="31">
        <f t="shared" si="18"/>
        <v>0</v>
      </c>
      <c r="S265" s="31">
        <f>+[1]DEPURADO!K259</f>
        <v>0</v>
      </c>
      <c r="T265" s="23" t="s">
        <v>45</v>
      </c>
      <c r="U265" s="31">
        <f>+[1]DEPURADO!J259</f>
        <v>0</v>
      </c>
      <c r="V265" s="30"/>
      <c r="W265" s="23" t="s">
        <v>45</v>
      </c>
      <c r="X265" s="31">
        <f>+[1]DEPURADO!L259+[1]DEPURADO!M259</f>
        <v>0</v>
      </c>
      <c r="Y265" s="23" t="s">
        <v>45</v>
      </c>
      <c r="Z265" s="31">
        <f t="shared" si="19"/>
        <v>0</v>
      </c>
      <c r="AA265" s="31"/>
      <c r="AB265" s="31">
        <v>0</v>
      </c>
      <c r="AC265" s="31">
        <v>0</v>
      </c>
      <c r="AD265" s="30"/>
      <c r="AE265" s="30">
        <f>+[1]DEPURADO!L259</f>
        <v>0</v>
      </c>
      <c r="AF265" s="30">
        <f>+[1]DEPURADO!M259</f>
        <v>0</v>
      </c>
      <c r="AG265" s="30">
        <v>0</v>
      </c>
      <c r="AH265" s="30">
        <v>256</v>
      </c>
      <c r="AI265" s="30" t="str">
        <f>+[1]DEPURADO!G259</f>
        <v>CANCELADA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tr">
        <f>+[1]DEPURADO!A260</f>
        <v>HSRF</v>
      </c>
      <c r="D266" s="23">
        <f>+[1]DEPURADO!B260</f>
        <v>3957751</v>
      </c>
      <c r="E266" s="25">
        <f>+[1]DEPURADO!C260</f>
        <v>43932</v>
      </c>
      <c r="F266" s="26" t="str">
        <f>+IF([1]DEPURADO!D260&gt;1,[1]DEPURADO!D260," ")</f>
        <v xml:space="preserve"> </v>
      </c>
      <c r="G266" s="27">
        <f>[1]DEPURADO!F260</f>
        <v>1204452</v>
      </c>
      <c r="H266" s="28">
        <f>+[1]DEPURADO!N260</f>
        <v>0</v>
      </c>
      <c r="I266" s="28">
        <f>+[1]DEPURADO!O260</f>
        <v>0</v>
      </c>
      <c r="J266" s="28">
        <v>1204452</v>
      </c>
      <c r="K266" s="29"/>
      <c r="L266" s="28">
        <v>0</v>
      </c>
      <c r="M266" s="28">
        <v>0</v>
      </c>
      <c r="N266" s="28">
        <f t="shared" ref="N266:N269" si="20">+SUM(J266:M266)</f>
        <v>1204452</v>
      </c>
      <c r="O266" s="28">
        <f t="shared" ref="O266:O269" si="21">+G266-I266-N266</f>
        <v>0</v>
      </c>
      <c r="P266" s="24">
        <f>IF([1]DEPURADO!I260&gt;1,0,[1]DEPURADO!B260)</f>
        <v>3957751</v>
      </c>
      <c r="Q266" s="30">
        <f t="shared" ref="Q266:Q269" si="22">+IF(P266&gt;0,G266,0)</f>
        <v>1204452</v>
      </c>
      <c r="R266" s="31">
        <f t="shared" ref="R266:R269" si="23">IF(P266=0,G266,0)</f>
        <v>0</v>
      </c>
      <c r="S266" s="31">
        <f>+[1]DEPURADO!K260</f>
        <v>0</v>
      </c>
      <c r="T266" s="23" t="s">
        <v>45</v>
      </c>
      <c r="U266" s="31">
        <f>+[1]DEPURADO!J260</f>
        <v>0</v>
      </c>
      <c r="V266" s="30"/>
      <c r="W266" s="23" t="s">
        <v>45</v>
      </c>
      <c r="X266" s="31">
        <f>+[1]DEPURADO!L260+[1]DEPURADO!M260</f>
        <v>0</v>
      </c>
      <c r="Y266" s="23" t="s">
        <v>45</v>
      </c>
      <c r="Z266" s="31">
        <f t="shared" ref="Z266:Z269" si="24">+X266-AE266+IF(X266-AE266&lt;-1,-X266+AE266,0)</f>
        <v>0</v>
      </c>
      <c r="AA266" s="31"/>
      <c r="AB266" s="31">
        <v>0</v>
      </c>
      <c r="AC266" s="31">
        <v>0</v>
      </c>
      <c r="AD266" s="30"/>
      <c r="AE266" s="30">
        <f>+[1]DEPURADO!L260</f>
        <v>0</v>
      </c>
      <c r="AF266" s="30">
        <f>+[1]DEPURADO!M260</f>
        <v>0</v>
      </c>
      <c r="AG266" s="30">
        <v>0</v>
      </c>
      <c r="AH266" s="30">
        <v>257</v>
      </c>
      <c r="AI266" s="30" t="str">
        <f>+[1]DEPURADO!G260</f>
        <v>CANCELADA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tr">
        <f>+[1]DEPURADO!A261</f>
        <v>HSRF</v>
      </c>
      <c r="D267" s="23">
        <f>+[1]DEPURADO!B261</f>
        <v>3957957</v>
      </c>
      <c r="E267" s="25">
        <f>+[1]DEPURADO!C261</f>
        <v>43934</v>
      </c>
      <c r="F267" s="26" t="str">
        <f>+IF([1]DEPURADO!D261&gt;1,[1]DEPURADO!D261," ")</f>
        <v xml:space="preserve"> </v>
      </c>
      <c r="G267" s="27">
        <f>[1]DEPURADO!F261</f>
        <v>1785162</v>
      </c>
      <c r="H267" s="28">
        <f>+[1]DEPURADO!N261</f>
        <v>0</v>
      </c>
      <c r="I267" s="28">
        <f>+[1]DEPURADO!O261</f>
        <v>0</v>
      </c>
      <c r="J267" s="28">
        <v>1785162</v>
      </c>
      <c r="K267" s="29"/>
      <c r="L267" s="28">
        <v>0</v>
      </c>
      <c r="M267" s="28">
        <v>0</v>
      </c>
      <c r="N267" s="28">
        <f t="shared" si="20"/>
        <v>1785162</v>
      </c>
      <c r="O267" s="28">
        <f t="shared" si="21"/>
        <v>0</v>
      </c>
      <c r="P267" s="24">
        <f>IF([1]DEPURADO!I261&gt;1,0,[1]DEPURADO!B261)</f>
        <v>3957957</v>
      </c>
      <c r="Q267" s="30">
        <f t="shared" si="22"/>
        <v>1785162</v>
      </c>
      <c r="R267" s="31">
        <f t="shared" si="23"/>
        <v>0</v>
      </c>
      <c r="S267" s="31">
        <f>+[1]DEPURADO!K261</f>
        <v>0</v>
      </c>
      <c r="T267" s="23" t="s">
        <v>45</v>
      </c>
      <c r="U267" s="31">
        <f>+[1]DEPURADO!J261</f>
        <v>0</v>
      </c>
      <c r="V267" s="30"/>
      <c r="W267" s="23" t="s">
        <v>45</v>
      </c>
      <c r="X267" s="31">
        <f>+[1]DEPURADO!L261+[1]DEPURADO!M261</f>
        <v>0</v>
      </c>
      <c r="Y267" s="23" t="s">
        <v>45</v>
      </c>
      <c r="Z267" s="31">
        <f t="shared" si="24"/>
        <v>0</v>
      </c>
      <c r="AA267" s="31"/>
      <c r="AB267" s="31">
        <v>0</v>
      </c>
      <c r="AC267" s="31">
        <v>0</v>
      </c>
      <c r="AD267" s="30"/>
      <c r="AE267" s="30">
        <f>+[1]DEPURADO!L261</f>
        <v>0</v>
      </c>
      <c r="AF267" s="30">
        <f>+[1]DEPURADO!M261</f>
        <v>0</v>
      </c>
      <c r="AG267" s="30">
        <v>0</v>
      </c>
      <c r="AH267" s="30">
        <v>258</v>
      </c>
      <c r="AI267" s="30" t="str">
        <f>+[1]DEPURADO!G261</f>
        <v>CANCELADA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tr">
        <f>+[1]DEPURADO!A262</f>
        <v>HSRF</v>
      </c>
      <c r="D268" s="23">
        <f>+[1]DEPURADO!B262</f>
        <v>3961475</v>
      </c>
      <c r="E268" s="25">
        <f>+[1]DEPURADO!C262</f>
        <v>43951</v>
      </c>
      <c r="F268" s="26" t="str">
        <f>+IF([1]DEPURADO!D262&gt;1,[1]DEPURADO!D262," ")</f>
        <v xml:space="preserve"> </v>
      </c>
      <c r="G268" s="27">
        <f>[1]DEPURADO!F262</f>
        <v>2611283</v>
      </c>
      <c r="H268" s="28">
        <f>+[1]DEPURADO!N262</f>
        <v>0</v>
      </c>
      <c r="I268" s="28">
        <f>+[1]DEPURADO!O262</f>
        <v>0</v>
      </c>
      <c r="J268" s="28">
        <v>2611283</v>
      </c>
      <c r="K268" s="29"/>
      <c r="L268" s="28">
        <v>0</v>
      </c>
      <c r="M268" s="28">
        <v>0</v>
      </c>
      <c r="N268" s="28">
        <f t="shared" si="20"/>
        <v>2611283</v>
      </c>
      <c r="O268" s="28">
        <f t="shared" si="21"/>
        <v>0</v>
      </c>
      <c r="P268" s="24">
        <f>IF([1]DEPURADO!I262&gt;1,0,[1]DEPURADO!B262)</f>
        <v>3961475</v>
      </c>
      <c r="Q268" s="30">
        <f t="shared" si="22"/>
        <v>2611283</v>
      </c>
      <c r="R268" s="31">
        <f t="shared" si="23"/>
        <v>0</v>
      </c>
      <c r="S268" s="31">
        <f>+[1]DEPURADO!K262</f>
        <v>0</v>
      </c>
      <c r="T268" s="23" t="s">
        <v>45</v>
      </c>
      <c r="U268" s="31">
        <f>+[1]DEPURADO!J262</f>
        <v>0</v>
      </c>
      <c r="V268" s="30"/>
      <c r="W268" s="23" t="s">
        <v>45</v>
      </c>
      <c r="X268" s="31">
        <f>+[1]DEPURADO!L262+[1]DEPURADO!M262</f>
        <v>0</v>
      </c>
      <c r="Y268" s="23" t="s">
        <v>45</v>
      </c>
      <c r="Z268" s="31">
        <f t="shared" si="24"/>
        <v>0</v>
      </c>
      <c r="AA268" s="31"/>
      <c r="AB268" s="31">
        <v>0</v>
      </c>
      <c r="AC268" s="31">
        <v>0</v>
      </c>
      <c r="AD268" s="30"/>
      <c r="AE268" s="30">
        <f>+[1]DEPURADO!L262</f>
        <v>0</v>
      </c>
      <c r="AF268" s="30">
        <f>+[1]DEPURADO!M262</f>
        <v>0</v>
      </c>
      <c r="AG268" s="30">
        <v>0</v>
      </c>
      <c r="AH268" s="30">
        <v>259</v>
      </c>
      <c r="AI268" s="30" t="str">
        <f>+[1]DEPURADO!G262</f>
        <v>CANCELADA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tr">
        <f>+[1]DEPURADO!A263</f>
        <v>HSRF</v>
      </c>
      <c r="D269" s="23">
        <f>+[1]DEPURADO!B263</f>
        <v>3988489</v>
      </c>
      <c r="E269" s="25">
        <f>+[1]DEPURADO!C263</f>
        <v>44043</v>
      </c>
      <c r="F269" s="26" t="str">
        <f>+IF([1]DEPURADO!D263&gt;1,[1]DEPURADO!D263," ")</f>
        <v xml:space="preserve"> </v>
      </c>
      <c r="G269" s="27">
        <f>[1]DEPURADO!F263</f>
        <v>35100</v>
      </c>
      <c r="H269" s="28">
        <f>+[1]DEPURADO!N263</f>
        <v>0</v>
      </c>
      <c r="I269" s="28">
        <f>+[1]DEPURADO!O263</f>
        <v>0</v>
      </c>
      <c r="J269" s="28"/>
      <c r="K269" s="29"/>
      <c r="L269" s="28">
        <v>0</v>
      </c>
      <c r="M269" s="28">
        <v>0</v>
      </c>
      <c r="N269" s="28">
        <f t="shared" si="20"/>
        <v>0</v>
      </c>
      <c r="O269" s="28">
        <f t="shared" si="21"/>
        <v>35100</v>
      </c>
      <c r="P269" s="24">
        <f>IF([1]DEPURADO!I263&gt;1,0,[1]DEPURADO!B263)</f>
        <v>0</v>
      </c>
      <c r="Q269" s="30">
        <f t="shared" si="22"/>
        <v>0</v>
      </c>
      <c r="R269" s="31">
        <f t="shared" si="23"/>
        <v>35100</v>
      </c>
      <c r="S269" s="31">
        <f>+[1]DEPURADO!K263</f>
        <v>0</v>
      </c>
      <c r="T269" s="23" t="s">
        <v>45</v>
      </c>
      <c r="U269" s="31">
        <f>+[1]DEPURADO!J263</f>
        <v>0</v>
      </c>
      <c r="V269" s="30"/>
      <c r="W269" s="23" t="s">
        <v>45</v>
      </c>
      <c r="X269" s="31">
        <f>+[1]DEPURADO!L263+[1]DEPURADO!M263</f>
        <v>0</v>
      </c>
      <c r="Y269" s="23" t="s">
        <v>45</v>
      </c>
      <c r="Z269" s="31">
        <f t="shared" si="24"/>
        <v>0</v>
      </c>
      <c r="AA269" s="31"/>
      <c r="AB269" s="31">
        <v>0</v>
      </c>
      <c r="AC269" s="31">
        <v>0</v>
      </c>
      <c r="AD269" s="30"/>
      <c r="AE269" s="30">
        <f>+[1]DEPURADO!L263</f>
        <v>0</v>
      </c>
      <c r="AF269" s="30">
        <f>+[1]DEPURADO!M263</f>
        <v>0</v>
      </c>
      <c r="AG269" s="30">
        <v>0</v>
      </c>
      <c r="AH269" s="30">
        <v>260</v>
      </c>
      <c r="AI269" s="30" t="str">
        <f>+[1]DEPURADO!G263</f>
        <v>NO RADICADA</v>
      </c>
      <c r="AJ269" s="32"/>
      <c r="AK269" s="33"/>
    </row>
    <row r="270" spans="1:37" x14ac:dyDescent="0.25">
      <c r="A270" s="35" t="s">
        <v>46</v>
      </c>
      <c r="B270" s="35"/>
      <c r="C270" s="35"/>
      <c r="D270" s="35"/>
      <c r="E270" s="35"/>
      <c r="F270" s="35"/>
      <c r="G270" s="36">
        <f>SUM(G9:G269)</f>
        <v>137771036</v>
      </c>
      <c r="H270" s="36">
        <f>SUM(H9:H269)</f>
        <v>781110</v>
      </c>
      <c r="I270" s="36">
        <f>SUM(I9:I269)</f>
        <v>0</v>
      </c>
      <c r="J270" s="36">
        <f>SUM(J9:J269)</f>
        <v>29036156</v>
      </c>
      <c r="K270" s="36">
        <f>SUM(K9:K269)</f>
        <v>18201142</v>
      </c>
      <c r="L270" s="36">
        <f>SUM(L9:L269)</f>
        <v>0</v>
      </c>
      <c r="M270" s="36">
        <f>SUM(M9:M269)</f>
        <v>0</v>
      </c>
      <c r="N270" s="36">
        <f>SUM(N9:N269)</f>
        <v>47237298</v>
      </c>
      <c r="O270" s="36">
        <f>SUM(O9:O269)</f>
        <v>90533738</v>
      </c>
      <c r="P270" s="36"/>
      <c r="Q270" s="36">
        <f>SUM(Q9:Q269)</f>
        <v>57545331</v>
      </c>
      <c r="R270" s="36">
        <f>SUM(R9:R269)</f>
        <v>80225705</v>
      </c>
      <c r="S270" s="36">
        <f>SUM(S9:S269)</f>
        <v>1431193</v>
      </c>
      <c r="T270" s="37"/>
      <c r="U270" s="36">
        <f>SUM(U9:U269)</f>
        <v>366326</v>
      </c>
      <c r="V270" s="37"/>
      <c r="W270" s="37"/>
      <c r="X270" s="36">
        <f>SUM(X9:X269)</f>
        <v>5208804</v>
      </c>
      <c r="Y270" s="37"/>
      <c r="Z270" s="36">
        <f>SUM(Z9:Z269)</f>
        <v>0</v>
      </c>
      <c r="AA270" s="36">
        <f>SUM(AA9:AA269)</f>
        <v>0</v>
      </c>
      <c r="AB270" s="36">
        <f>SUM(AB9:AB269)</f>
        <v>0</v>
      </c>
      <c r="AC270" s="36">
        <f>SUM(AC9:AC269)</f>
        <v>0</v>
      </c>
      <c r="AD270" s="36">
        <f>SUM(AD9:AD269)</f>
        <v>0</v>
      </c>
      <c r="AE270" s="36">
        <f>SUM(AE9:AE269)</f>
        <v>5208804</v>
      </c>
      <c r="AF270" s="36">
        <f>SUM(AF9:AF269)</f>
        <v>0</v>
      </c>
      <c r="AG270" s="36">
        <f>SUM(AG9:AG269)</f>
        <v>2520600</v>
      </c>
      <c r="AH270" s="38"/>
    </row>
    <row r="273" spans="2:5" x14ac:dyDescent="0.25">
      <c r="B273" s="39" t="s">
        <v>47</v>
      </c>
      <c r="C273" s="40"/>
      <c r="D273" s="41"/>
      <c r="E273" s="40"/>
    </row>
    <row r="274" spans="2:5" x14ac:dyDescent="0.25">
      <c r="B274" s="40"/>
      <c r="C274" s="41"/>
      <c r="D274" s="40"/>
      <c r="E274" s="40"/>
    </row>
    <row r="275" spans="2:5" x14ac:dyDescent="0.25">
      <c r="B275" s="39" t="s">
        <v>48</v>
      </c>
      <c r="C275" s="40"/>
      <c r="D275" s="42" t="str">
        <f>+[1]ACTA!C9</f>
        <v>LUISA FERNANDA MATUTE ROMERO</v>
      </c>
      <c r="E275" s="40"/>
    </row>
    <row r="276" spans="2:5" x14ac:dyDescent="0.25">
      <c r="B276" s="39" t="s">
        <v>49</v>
      </c>
      <c r="C276" s="40"/>
      <c r="D276" s="43">
        <f ca="1">TODAY()</f>
        <v>44267</v>
      </c>
      <c r="E276" s="40"/>
    </row>
    <row r="278" spans="2:5" x14ac:dyDescent="0.25">
      <c r="B278" s="39" t="s">
        <v>50</v>
      </c>
      <c r="D278" t="str">
        <f>+[1]ACTA!H9</f>
        <v>JORGE ENRIQUE ALBA LEON</v>
      </c>
    </row>
  </sheetData>
  <autoFilter ref="A8:AM270" xr:uid="{4CA98FA1-EB3F-488B-9AF3-A1C1019B7D5F}"/>
  <mergeCells count="3">
    <mergeCell ref="A7:O7"/>
    <mergeCell ref="P7:AG7"/>
    <mergeCell ref="A270:F270"/>
  </mergeCells>
  <dataValidations count="2">
    <dataValidation type="custom" allowBlank="1" showInputMessage="1" showErrorMessage="1" sqref="AI9:AI269 F9:F269 L9:O269 X9:X269 Q9:R269 Z9:Z269 AE9:AG269" xr:uid="{4E8280C3-2540-4752-B1AC-19E509E486D2}">
      <formula1>0</formula1>
    </dataValidation>
    <dataValidation type="custom" allowBlank="1" showInputMessage="1" showErrorMessage="1" sqref="M6" xr:uid="{38FF5009-C7E9-4350-B114-AE1039FA9C1B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2021-03-12T17:20:53Z</dcterms:created>
  <dcterms:modified xsi:type="dcterms:W3CDTF">2021-03-12T17:21:23Z</dcterms:modified>
</cp:coreProperties>
</file>